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0"/>
  <workbookPr/>
  <mc:AlternateContent xmlns:mc="http://schemas.openxmlformats.org/markup-compatibility/2006">
    <mc:Choice Requires="x15">
      <x15ac:absPath xmlns:x15ac="http://schemas.microsoft.com/office/spreadsheetml/2010/11/ac" url="/Users/clara/Desktop/Cyanophage_edits/"/>
    </mc:Choice>
  </mc:AlternateContent>
  <xr:revisionPtr revIDLastSave="0" documentId="13_ncr:1_{D69E168F-8D0B-0A4D-8A60-718BBA49D4A8}" xr6:coauthVersionLast="47" xr6:coauthVersionMax="47" xr10:uidLastSave="{00000000-0000-0000-0000-000000000000}"/>
  <bookViews>
    <workbookView xWindow="-360" yWindow="3980" windowWidth="28160" windowHeight="15940" tabRatio="500" xr2:uid="{00000000-000D-0000-FFFF-FFFF00000000}"/>
  </bookViews>
  <sheets>
    <sheet name="Sheet1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7" i="1" l="1"/>
  <c r="D36" i="1"/>
  <c r="D35" i="1"/>
  <c r="D34" i="1"/>
  <c r="D33" i="1"/>
  <c r="D32" i="1"/>
  <c r="W133" i="1"/>
  <c r="X133" i="1"/>
  <c r="Y133" i="1"/>
  <c r="Z133" i="1"/>
  <c r="W134" i="1"/>
  <c r="X134" i="1"/>
  <c r="Y134" i="1"/>
  <c r="Z134" i="1"/>
  <c r="W135" i="1"/>
  <c r="X135" i="1"/>
  <c r="Y135" i="1"/>
  <c r="Z135" i="1"/>
  <c r="W136" i="1"/>
  <c r="X136" i="1"/>
  <c r="Y136" i="1"/>
  <c r="Z136" i="1"/>
  <c r="W137" i="1"/>
  <c r="X137" i="1"/>
  <c r="Y137" i="1"/>
  <c r="Z137" i="1"/>
  <c r="S133" i="1"/>
  <c r="T133" i="1"/>
  <c r="U133" i="1"/>
  <c r="V133" i="1"/>
  <c r="S134" i="1"/>
  <c r="T134" i="1"/>
  <c r="U134" i="1"/>
  <c r="V134" i="1"/>
  <c r="S135" i="1"/>
  <c r="T135" i="1"/>
  <c r="U135" i="1"/>
  <c r="V135" i="1"/>
  <c r="S136" i="1"/>
  <c r="T136" i="1"/>
  <c r="U136" i="1"/>
  <c r="V136" i="1"/>
  <c r="S137" i="1"/>
  <c r="T137" i="1"/>
  <c r="U137" i="1"/>
  <c r="V137" i="1"/>
  <c r="R133" i="1"/>
  <c r="R134" i="1"/>
  <c r="R135" i="1"/>
  <c r="R136" i="1"/>
  <c r="R137" i="1"/>
  <c r="R132" i="1"/>
  <c r="S132" i="1"/>
  <c r="T132" i="1"/>
  <c r="U132" i="1"/>
  <c r="V132" i="1"/>
  <c r="W132" i="1"/>
  <c r="X132" i="1"/>
  <c r="Y132" i="1"/>
  <c r="Z132" i="1"/>
  <c r="R123" i="1"/>
  <c r="S123" i="1"/>
  <c r="T123" i="1"/>
  <c r="U123" i="1"/>
  <c r="V123" i="1"/>
  <c r="W123" i="1"/>
  <c r="X123" i="1"/>
  <c r="Y123" i="1"/>
  <c r="Z123" i="1"/>
  <c r="R124" i="1"/>
  <c r="S124" i="1"/>
  <c r="T124" i="1"/>
  <c r="U124" i="1"/>
  <c r="V124" i="1"/>
  <c r="W124" i="1"/>
  <c r="X124" i="1"/>
  <c r="Y124" i="1"/>
  <c r="Z124" i="1"/>
  <c r="R125" i="1"/>
  <c r="S125" i="1"/>
  <c r="T125" i="1"/>
  <c r="U125" i="1"/>
  <c r="V125" i="1"/>
  <c r="W125" i="1"/>
  <c r="X125" i="1"/>
  <c r="Y125" i="1"/>
  <c r="Z125" i="1"/>
  <c r="R126" i="1"/>
  <c r="S126" i="1"/>
  <c r="T126" i="1"/>
  <c r="U126" i="1"/>
  <c r="V126" i="1"/>
  <c r="W126" i="1"/>
  <c r="X126" i="1"/>
  <c r="Y126" i="1"/>
  <c r="Z126" i="1"/>
  <c r="R127" i="1"/>
  <c r="S127" i="1"/>
  <c r="T127" i="1"/>
  <c r="U127" i="1"/>
  <c r="V127" i="1"/>
  <c r="W127" i="1"/>
  <c r="X127" i="1"/>
  <c r="Y127" i="1"/>
  <c r="Z127" i="1"/>
  <c r="R128" i="1"/>
  <c r="S128" i="1"/>
  <c r="T128" i="1"/>
  <c r="U128" i="1"/>
  <c r="V128" i="1"/>
  <c r="W128" i="1"/>
  <c r="X128" i="1"/>
  <c r="Y128" i="1"/>
  <c r="Z128" i="1"/>
  <c r="R129" i="1"/>
  <c r="S129" i="1"/>
  <c r="T129" i="1"/>
  <c r="U129" i="1"/>
  <c r="V129" i="1"/>
  <c r="W129" i="1"/>
  <c r="X129" i="1"/>
  <c r="Y129" i="1"/>
  <c r="Z129" i="1"/>
  <c r="R130" i="1"/>
  <c r="S130" i="1"/>
  <c r="T130" i="1"/>
  <c r="U130" i="1"/>
  <c r="V130" i="1"/>
  <c r="W130" i="1"/>
  <c r="X130" i="1"/>
  <c r="Y130" i="1"/>
  <c r="Z130" i="1"/>
  <c r="R131" i="1"/>
  <c r="S131" i="1"/>
  <c r="T131" i="1"/>
  <c r="U131" i="1"/>
  <c r="V131" i="1"/>
  <c r="W131" i="1"/>
  <c r="X131" i="1"/>
  <c r="Y131" i="1"/>
  <c r="Z131" i="1"/>
  <c r="R118" i="1"/>
  <c r="S118" i="1"/>
  <c r="T118" i="1"/>
  <c r="U118" i="1"/>
  <c r="V118" i="1"/>
  <c r="W118" i="1"/>
  <c r="X118" i="1"/>
  <c r="Y118" i="1"/>
  <c r="Z118" i="1"/>
  <c r="R119" i="1"/>
  <c r="S119" i="1"/>
  <c r="T119" i="1"/>
  <c r="U119" i="1"/>
  <c r="V119" i="1"/>
  <c r="W119" i="1"/>
  <c r="X119" i="1"/>
  <c r="Y119" i="1"/>
  <c r="Z119" i="1"/>
  <c r="R120" i="1"/>
  <c r="S120" i="1"/>
  <c r="T120" i="1"/>
  <c r="U120" i="1"/>
  <c r="V120" i="1"/>
  <c r="W120" i="1"/>
  <c r="X120" i="1"/>
  <c r="Y120" i="1"/>
  <c r="Z120" i="1"/>
  <c r="R121" i="1"/>
  <c r="S121" i="1"/>
  <c r="T121" i="1"/>
  <c r="U121" i="1"/>
  <c r="V121" i="1"/>
  <c r="W121" i="1"/>
  <c r="X121" i="1"/>
  <c r="Y121" i="1"/>
  <c r="Z121" i="1"/>
  <c r="R122" i="1"/>
  <c r="S122" i="1"/>
  <c r="T122" i="1"/>
  <c r="U122" i="1"/>
  <c r="V122" i="1"/>
  <c r="W122" i="1"/>
  <c r="X122" i="1"/>
  <c r="Y122" i="1"/>
  <c r="Z122" i="1"/>
  <c r="R98" i="1"/>
  <c r="S98" i="1"/>
  <c r="T98" i="1"/>
  <c r="U98" i="1"/>
  <c r="V98" i="1"/>
  <c r="W98" i="1"/>
  <c r="X98" i="1"/>
  <c r="Y98" i="1"/>
  <c r="Z98" i="1"/>
  <c r="R99" i="1"/>
  <c r="S99" i="1"/>
  <c r="T99" i="1"/>
  <c r="U99" i="1"/>
  <c r="V99" i="1"/>
  <c r="W99" i="1"/>
  <c r="X99" i="1"/>
  <c r="Y99" i="1"/>
  <c r="Z99" i="1"/>
  <c r="R100" i="1"/>
  <c r="S100" i="1"/>
  <c r="T100" i="1"/>
  <c r="U100" i="1"/>
  <c r="V100" i="1"/>
  <c r="W100" i="1"/>
  <c r="X100" i="1"/>
  <c r="Y100" i="1"/>
  <c r="Z100" i="1"/>
  <c r="R101" i="1"/>
  <c r="S101" i="1"/>
  <c r="T101" i="1"/>
  <c r="U101" i="1"/>
  <c r="V101" i="1"/>
  <c r="W101" i="1"/>
  <c r="X101" i="1"/>
  <c r="Y101" i="1"/>
  <c r="Z101" i="1"/>
  <c r="R102" i="1"/>
  <c r="S102" i="1"/>
  <c r="T102" i="1"/>
  <c r="U102" i="1"/>
  <c r="V102" i="1"/>
  <c r="W102" i="1"/>
  <c r="X102" i="1"/>
  <c r="Y102" i="1"/>
  <c r="Z102" i="1"/>
  <c r="R103" i="1"/>
  <c r="S103" i="1"/>
  <c r="T103" i="1"/>
  <c r="U103" i="1"/>
  <c r="V103" i="1"/>
  <c r="W103" i="1"/>
  <c r="X103" i="1"/>
  <c r="Y103" i="1"/>
  <c r="Z103" i="1"/>
  <c r="R104" i="1"/>
  <c r="S104" i="1"/>
  <c r="T104" i="1"/>
  <c r="U104" i="1"/>
  <c r="V104" i="1"/>
  <c r="W104" i="1"/>
  <c r="X104" i="1"/>
  <c r="Y104" i="1"/>
  <c r="Z104" i="1"/>
  <c r="R105" i="1"/>
  <c r="S105" i="1"/>
  <c r="T105" i="1"/>
  <c r="U105" i="1"/>
  <c r="V105" i="1"/>
  <c r="W105" i="1"/>
  <c r="X105" i="1"/>
  <c r="Y105" i="1"/>
  <c r="Z105" i="1"/>
  <c r="R106" i="1"/>
  <c r="S106" i="1"/>
  <c r="T106" i="1"/>
  <c r="U106" i="1"/>
  <c r="V106" i="1"/>
  <c r="W106" i="1"/>
  <c r="X106" i="1"/>
  <c r="Y106" i="1"/>
  <c r="Z106" i="1"/>
  <c r="R107" i="1"/>
  <c r="S107" i="1"/>
  <c r="T107" i="1"/>
  <c r="U107" i="1"/>
  <c r="V107" i="1"/>
  <c r="W107" i="1"/>
  <c r="X107" i="1"/>
  <c r="Y107" i="1"/>
  <c r="Z107" i="1"/>
  <c r="R108" i="1"/>
  <c r="S108" i="1"/>
  <c r="T108" i="1"/>
  <c r="U108" i="1"/>
  <c r="V108" i="1"/>
  <c r="W108" i="1"/>
  <c r="X108" i="1"/>
  <c r="Y108" i="1"/>
  <c r="Z108" i="1"/>
  <c r="R109" i="1"/>
  <c r="S109" i="1"/>
  <c r="T109" i="1"/>
  <c r="U109" i="1"/>
  <c r="V109" i="1"/>
  <c r="W109" i="1"/>
  <c r="X109" i="1"/>
  <c r="Y109" i="1"/>
  <c r="Z109" i="1"/>
  <c r="R110" i="1"/>
  <c r="S110" i="1"/>
  <c r="T110" i="1"/>
  <c r="U110" i="1"/>
  <c r="V110" i="1"/>
  <c r="W110" i="1"/>
  <c r="X110" i="1"/>
  <c r="Y110" i="1"/>
  <c r="Z110" i="1"/>
  <c r="R111" i="1"/>
  <c r="S111" i="1"/>
  <c r="T111" i="1"/>
  <c r="U111" i="1"/>
  <c r="V111" i="1"/>
  <c r="W111" i="1"/>
  <c r="X111" i="1"/>
  <c r="Y111" i="1"/>
  <c r="Z111" i="1"/>
  <c r="R112" i="1"/>
  <c r="S112" i="1"/>
  <c r="T112" i="1"/>
  <c r="U112" i="1"/>
  <c r="V112" i="1"/>
  <c r="W112" i="1"/>
  <c r="X112" i="1"/>
  <c r="Y112" i="1"/>
  <c r="Z112" i="1"/>
  <c r="R113" i="1"/>
  <c r="S113" i="1"/>
  <c r="T113" i="1"/>
  <c r="U113" i="1"/>
  <c r="V113" i="1"/>
  <c r="W113" i="1"/>
  <c r="X113" i="1"/>
  <c r="Y113" i="1"/>
  <c r="Z113" i="1"/>
  <c r="R114" i="1"/>
  <c r="S114" i="1"/>
  <c r="T114" i="1"/>
  <c r="U114" i="1"/>
  <c r="V114" i="1"/>
  <c r="W114" i="1"/>
  <c r="X114" i="1"/>
  <c r="Y114" i="1"/>
  <c r="Z114" i="1"/>
  <c r="R115" i="1"/>
  <c r="S115" i="1"/>
  <c r="T115" i="1"/>
  <c r="U115" i="1"/>
  <c r="V115" i="1"/>
  <c r="W115" i="1"/>
  <c r="X115" i="1"/>
  <c r="Y115" i="1"/>
  <c r="Z115" i="1"/>
  <c r="R116" i="1"/>
  <c r="S116" i="1"/>
  <c r="T116" i="1"/>
  <c r="U116" i="1"/>
  <c r="V116" i="1"/>
  <c r="W116" i="1"/>
  <c r="X116" i="1"/>
  <c r="Y116" i="1"/>
  <c r="Z116" i="1"/>
  <c r="R117" i="1"/>
  <c r="S117" i="1"/>
  <c r="T117" i="1"/>
  <c r="U117" i="1"/>
  <c r="V117" i="1"/>
  <c r="W117" i="1"/>
  <c r="X117" i="1"/>
  <c r="Y117" i="1"/>
  <c r="Z117" i="1"/>
  <c r="R64" i="1"/>
  <c r="S64" i="1"/>
  <c r="T64" i="1"/>
  <c r="U64" i="1"/>
  <c r="V64" i="1"/>
  <c r="W64" i="1"/>
  <c r="X64" i="1"/>
  <c r="Y64" i="1"/>
  <c r="Z64" i="1"/>
  <c r="R65" i="1"/>
  <c r="S65" i="1"/>
  <c r="T65" i="1"/>
  <c r="U65" i="1"/>
  <c r="V65" i="1"/>
  <c r="W65" i="1"/>
  <c r="X65" i="1"/>
  <c r="Y65" i="1"/>
  <c r="Z65" i="1"/>
  <c r="R66" i="1"/>
  <c r="S66" i="1"/>
  <c r="T66" i="1"/>
  <c r="U66" i="1"/>
  <c r="V66" i="1"/>
  <c r="W66" i="1"/>
  <c r="X66" i="1"/>
  <c r="Y66" i="1"/>
  <c r="Z66" i="1"/>
  <c r="R67" i="1"/>
  <c r="S67" i="1"/>
  <c r="T67" i="1"/>
  <c r="U67" i="1"/>
  <c r="V67" i="1"/>
  <c r="W67" i="1"/>
  <c r="X67" i="1"/>
  <c r="Y67" i="1"/>
  <c r="Z67" i="1"/>
  <c r="R68" i="1"/>
  <c r="S68" i="1"/>
  <c r="T68" i="1"/>
  <c r="U68" i="1"/>
  <c r="V68" i="1"/>
  <c r="W68" i="1"/>
  <c r="X68" i="1"/>
  <c r="Y68" i="1"/>
  <c r="Z68" i="1"/>
  <c r="R69" i="1"/>
  <c r="S69" i="1"/>
  <c r="T69" i="1"/>
  <c r="U69" i="1"/>
  <c r="V69" i="1"/>
  <c r="W69" i="1"/>
  <c r="X69" i="1"/>
  <c r="Y69" i="1"/>
  <c r="Z69" i="1"/>
  <c r="R70" i="1"/>
  <c r="S70" i="1"/>
  <c r="T70" i="1"/>
  <c r="U70" i="1"/>
  <c r="V70" i="1"/>
  <c r="W70" i="1"/>
  <c r="X70" i="1"/>
  <c r="Y70" i="1"/>
  <c r="Z70" i="1"/>
  <c r="R71" i="1"/>
  <c r="S71" i="1"/>
  <c r="T71" i="1"/>
  <c r="U71" i="1"/>
  <c r="V71" i="1"/>
  <c r="W71" i="1"/>
  <c r="X71" i="1"/>
  <c r="Y71" i="1"/>
  <c r="Z71" i="1"/>
  <c r="R72" i="1"/>
  <c r="S72" i="1"/>
  <c r="T72" i="1"/>
  <c r="U72" i="1"/>
  <c r="V72" i="1"/>
  <c r="W72" i="1"/>
  <c r="X72" i="1"/>
  <c r="Y72" i="1"/>
  <c r="Z72" i="1"/>
  <c r="R73" i="1"/>
  <c r="S73" i="1"/>
  <c r="T73" i="1"/>
  <c r="U73" i="1"/>
  <c r="V73" i="1"/>
  <c r="W73" i="1"/>
  <c r="X73" i="1"/>
  <c r="Y73" i="1"/>
  <c r="Z73" i="1"/>
  <c r="R74" i="1"/>
  <c r="S74" i="1"/>
  <c r="T74" i="1"/>
  <c r="U74" i="1"/>
  <c r="V74" i="1"/>
  <c r="W74" i="1"/>
  <c r="X74" i="1"/>
  <c r="Y74" i="1"/>
  <c r="Z74" i="1"/>
  <c r="R75" i="1"/>
  <c r="S75" i="1"/>
  <c r="T75" i="1"/>
  <c r="U75" i="1"/>
  <c r="V75" i="1"/>
  <c r="W75" i="1"/>
  <c r="X75" i="1"/>
  <c r="Y75" i="1"/>
  <c r="Z75" i="1"/>
  <c r="R76" i="1"/>
  <c r="S76" i="1"/>
  <c r="T76" i="1"/>
  <c r="U76" i="1"/>
  <c r="V76" i="1"/>
  <c r="W76" i="1"/>
  <c r="X76" i="1"/>
  <c r="Y76" i="1"/>
  <c r="Z76" i="1"/>
  <c r="R77" i="1"/>
  <c r="S77" i="1"/>
  <c r="T77" i="1"/>
  <c r="U77" i="1"/>
  <c r="V77" i="1"/>
  <c r="W77" i="1"/>
  <c r="X77" i="1"/>
  <c r="Y77" i="1"/>
  <c r="Z77" i="1"/>
  <c r="R78" i="1"/>
  <c r="S78" i="1"/>
  <c r="T78" i="1"/>
  <c r="U78" i="1"/>
  <c r="V78" i="1"/>
  <c r="W78" i="1"/>
  <c r="X78" i="1"/>
  <c r="Y78" i="1"/>
  <c r="Z78" i="1"/>
  <c r="R79" i="1"/>
  <c r="S79" i="1"/>
  <c r="T79" i="1"/>
  <c r="U79" i="1"/>
  <c r="V79" i="1"/>
  <c r="W79" i="1"/>
  <c r="X79" i="1"/>
  <c r="Y79" i="1"/>
  <c r="Z79" i="1"/>
  <c r="R80" i="1"/>
  <c r="S80" i="1"/>
  <c r="T80" i="1"/>
  <c r="U80" i="1"/>
  <c r="V80" i="1"/>
  <c r="W80" i="1"/>
  <c r="X80" i="1"/>
  <c r="Y80" i="1"/>
  <c r="Z80" i="1"/>
  <c r="R81" i="1"/>
  <c r="S81" i="1"/>
  <c r="T81" i="1"/>
  <c r="U81" i="1"/>
  <c r="V81" i="1"/>
  <c r="W81" i="1"/>
  <c r="X81" i="1"/>
  <c r="Y81" i="1"/>
  <c r="Z81" i="1"/>
  <c r="R82" i="1"/>
  <c r="S82" i="1"/>
  <c r="T82" i="1"/>
  <c r="U82" i="1"/>
  <c r="V82" i="1"/>
  <c r="W82" i="1"/>
  <c r="X82" i="1"/>
  <c r="Y82" i="1"/>
  <c r="Z82" i="1"/>
  <c r="R83" i="1"/>
  <c r="S83" i="1"/>
  <c r="T83" i="1"/>
  <c r="U83" i="1"/>
  <c r="V83" i="1"/>
  <c r="W83" i="1"/>
  <c r="X83" i="1"/>
  <c r="Y83" i="1"/>
  <c r="Z83" i="1"/>
  <c r="R84" i="1"/>
  <c r="S84" i="1"/>
  <c r="T84" i="1"/>
  <c r="U84" i="1"/>
  <c r="V84" i="1"/>
  <c r="W84" i="1"/>
  <c r="X84" i="1"/>
  <c r="Y84" i="1"/>
  <c r="Z84" i="1"/>
  <c r="R85" i="1"/>
  <c r="S85" i="1"/>
  <c r="T85" i="1"/>
  <c r="U85" i="1"/>
  <c r="V85" i="1"/>
  <c r="W85" i="1"/>
  <c r="X85" i="1"/>
  <c r="Y85" i="1"/>
  <c r="Z85" i="1"/>
  <c r="R86" i="1"/>
  <c r="S86" i="1"/>
  <c r="T86" i="1"/>
  <c r="U86" i="1"/>
  <c r="V86" i="1"/>
  <c r="W86" i="1"/>
  <c r="X86" i="1"/>
  <c r="Y86" i="1"/>
  <c r="Z86" i="1"/>
  <c r="R87" i="1"/>
  <c r="S87" i="1"/>
  <c r="T87" i="1"/>
  <c r="U87" i="1"/>
  <c r="V87" i="1"/>
  <c r="W87" i="1"/>
  <c r="X87" i="1"/>
  <c r="Y87" i="1"/>
  <c r="Z87" i="1"/>
  <c r="R88" i="1"/>
  <c r="S88" i="1"/>
  <c r="T88" i="1"/>
  <c r="U88" i="1"/>
  <c r="V88" i="1"/>
  <c r="W88" i="1"/>
  <c r="X88" i="1"/>
  <c r="Y88" i="1"/>
  <c r="Z88" i="1"/>
  <c r="R89" i="1"/>
  <c r="S89" i="1"/>
  <c r="T89" i="1"/>
  <c r="U89" i="1"/>
  <c r="V89" i="1"/>
  <c r="W89" i="1"/>
  <c r="X89" i="1"/>
  <c r="Y89" i="1"/>
  <c r="Z89" i="1"/>
  <c r="R90" i="1"/>
  <c r="S90" i="1"/>
  <c r="T90" i="1"/>
  <c r="U90" i="1"/>
  <c r="V90" i="1"/>
  <c r="W90" i="1"/>
  <c r="X90" i="1"/>
  <c r="Y90" i="1"/>
  <c r="Z90" i="1"/>
  <c r="R91" i="1"/>
  <c r="S91" i="1"/>
  <c r="T91" i="1"/>
  <c r="U91" i="1"/>
  <c r="V91" i="1"/>
  <c r="W91" i="1"/>
  <c r="X91" i="1"/>
  <c r="Y91" i="1"/>
  <c r="Z91" i="1"/>
  <c r="R92" i="1"/>
  <c r="S92" i="1"/>
  <c r="T92" i="1"/>
  <c r="U92" i="1"/>
  <c r="V92" i="1"/>
  <c r="W92" i="1"/>
  <c r="X92" i="1"/>
  <c r="Y92" i="1"/>
  <c r="Z92" i="1"/>
  <c r="R93" i="1"/>
  <c r="S93" i="1"/>
  <c r="T93" i="1"/>
  <c r="U93" i="1"/>
  <c r="V93" i="1"/>
  <c r="W93" i="1"/>
  <c r="X93" i="1"/>
  <c r="Y93" i="1"/>
  <c r="Z93" i="1"/>
  <c r="R94" i="1"/>
  <c r="S94" i="1"/>
  <c r="T94" i="1"/>
  <c r="U94" i="1"/>
  <c r="V94" i="1"/>
  <c r="W94" i="1"/>
  <c r="X94" i="1"/>
  <c r="Y94" i="1"/>
  <c r="Z94" i="1"/>
  <c r="R95" i="1"/>
  <c r="S95" i="1"/>
  <c r="T95" i="1"/>
  <c r="U95" i="1"/>
  <c r="V95" i="1"/>
  <c r="W95" i="1"/>
  <c r="X95" i="1"/>
  <c r="Y95" i="1"/>
  <c r="Z95" i="1"/>
  <c r="R96" i="1"/>
  <c r="S96" i="1"/>
  <c r="T96" i="1"/>
  <c r="U96" i="1"/>
  <c r="V96" i="1"/>
  <c r="W96" i="1"/>
  <c r="X96" i="1"/>
  <c r="Y96" i="1"/>
  <c r="Z96" i="1"/>
  <c r="R97" i="1"/>
  <c r="S97" i="1"/>
  <c r="T97" i="1"/>
  <c r="U97" i="1"/>
  <c r="V97" i="1"/>
  <c r="W97" i="1"/>
  <c r="X97" i="1"/>
  <c r="Y97" i="1"/>
  <c r="Z97" i="1"/>
  <c r="R31" i="1"/>
  <c r="S31" i="1"/>
  <c r="T31" i="1"/>
  <c r="U31" i="1"/>
  <c r="V31" i="1"/>
  <c r="W31" i="1"/>
  <c r="X31" i="1"/>
  <c r="Y31" i="1"/>
  <c r="Z31" i="1"/>
  <c r="R32" i="1"/>
  <c r="S32" i="1"/>
  <c r="T32" i="1"/>
  <c r="U32" i="1"/>
  <c r="V32" i="1"/>
  <c r="W32" i="1"/>
  <c r="X32" i="1"/>
  <c r="Y32" i="1"/>
  <c r="Z32" i="1"/>
  <c r="R33" i="1"/>
  <c r="S33" i="1"/>
  <c r="T33" i="1"/>
  <c r="U33" i="1"/>
  <c r="V33" i="1"/>
  <c r="W33" i="1"/>
  <c r="X33" i="1"/>
  <c r="Y33" i="1"/>
  <c r="Z33" i="1"/>
  <c r="R34" i="1"/>
  <c r="S34" i="1"/>
  <c r="T34" i="1"/>
  <c r="U34" i="1"/>
  <c r="V34" i="1"/>
  <c r="W34" i="1"/>
  <c r="X34" i="1"/>
  <c r="Y34" i="1"/>
  <c r="Z34" i="1"/>
  <c r="R35" i="1"/>
  <c r="S35" i="1"/>
  <c r="T35" i="1"/>
  <c r="U35" i="1"/>
  <c r="V35" i="1"/>
  <c r="W35" i="1"/>
  <c r="X35" i="1"/>
  <c r="Y35" i="1"/>
  <c r="Z35" i="1"/>
  <c r="R36" i="1"/>
  <c r="S36" i="1"/>
  <c r="T36" i="1"/>
  <c r="U36" i="1"/>
  <c r="V36" i="1"/>
  <c r="W36" i="1"/>
  <c r="X36" i="1"/>
  <c r="Y36" i="1"/>
  <c r="Z36" i="1"/>
  <c r="R37" i="1"/>
  <c r="S37" i="1"/>
  <c r="T37" i="1"/>
  <c r="U37" i="1"/>
  <c r="V37" i="1"/>
  <c r="W37" i="1"/>
  <c r="X37" i="1"/>
  <c r="Y37" i="1"/>
  <c r="Z37" i="1"/>
  <c r="R38" i="1"/>
  <c r="S38" i="1"/>
  <c r="T38" i="1"/>
  <c r="U38" i="1"/>
  <c r="V38" i="1"/>
  <c r="W38" i="1"/>
  <c r="X38" i="1"/>
  <c r="Y38" i="1"/>
  <c r="Z38" i="1"/>
  <c r="R39" i="1"/>
  <c r="S39" i="1"/>
  <c r="T39" i="1"/>
  <c r="U39" i="1"/>
  <c r="V39" i="1"/>
  <c r="W39" i="1"/>
  <c r="X39" i="1"/>
  <c r="Y39" i="1"/>
  <c r="Z39" i="1"/>
  <c r="R40" i="1"/>
  <c r="S40" i="1"/>
  <c r="T40" i="1"/>
  <c r="U40" i="1"/>
  <c r="V40" i="1"/>
  <c r="W40" i="1"/>
  <c r="X40" i="1"/>
  <c r="Y40" i="1"/>
  <c r="Z40" i="1"/>
  <c r="R41" i="1"/>
  <c r="S41" i="1"/>
  <c r="T41" i="1"/>
  <c r="U41" i="1"/>
  <c r="V41" i="1"/>
  <c r="W41" i="1"/>
  <c r="X41" i="1"/>
  <c r="Y41" i="1"/>
  <c r="Z41" i="1"/>
  <c r="R42" i="1"/>
  <c r="S42" i="1"/>
  <c r="T42" i="1"/>
  <c r="U42" i="1"/>
  <c r="V42" i="1"/>
  <c r="W42" i="1"/>
  <c r="X42" i="1"/>
  <c r="Y42" i="1"/>
  <c r="Z42" i="1"/>
  <c r="R43" i="1"/>
  <c r="S43" i="1"/>
  <c r="T43" i="1"/>
  <c r="U43" i="1"/>
  <c r="V43" i="1"/>
  <c r="W43" i="1"/>
  <c r="X43" i="1"/>
  <c r="Y43" i="1"/>
  <c r="Z43" i="1"/>
  <c r="R44" i="1"/>
  <c r="S44" i="1"/>
  <c r="T44" i="1"/>
  <c r="U44" i="1"/>
  <c r="V44" i="1"/>
  <c r="W44" i="1"/>
  <c r="X44" i="1"/>
  <c r="Y44" i="1"/>
  <c r="Z44" i="1"/>
  <c r="R45" i="1"/>
  <c r="S45" i="1"/>
  <c r="T45" i="1"/>
  <c r="U45" i="1"/>
  <c r="V45" i="1"/>
  <c r="W45" i="1"/>
  <c r="X45" i="1"/>
  <c r="Y45" i="1"/>
  <c r="Z45" i="1"/>
  <c r="R46" i="1"/>
  <c r="S46" i="1"/>
  <c r="T46" i="1"/>
  <c r="U46" i="1"/>
  <c r="V46" i="1"/>
  <c r="W46" i="1"/>
  <c r="X46" i="1"/>
  <c r="Y46" i="1"/>
  <c r="Z46" i="1"/>
  <c r="R47" i="1"/>
  <c r="S47" i="1"/>
  <c r="T47" i="1"/>
  <c r="U47" i="1"/>
  <c r="V47" i="1"/>
  <c r="W47" i="1"/>
  <c r="X47" i="1"/>
  <c r="Y47" i="1"/>
  <c r="Z47" i="1"/>
  <c r="R48" i="1"/>
  <c r="S48" i="1"/>
  <c r="T48" i="1"/>
  <c r="U48" i="1"/>
  <c r="V48" i="1"/>
  <c r="W48" i="1"/>
  <c r="X48" i="1"/>
  <c r="Y48" i="1"/>
  <c r="Z48" i="1"/>
  <c r="R49" i="1"/>
  <c r="S49" i="1"/>
  <c r="T49" i="1"/>
  <c r="U49" i="1"/>
  <c r="V49" i="1"/>
  <c r="W49" i="1"/>
  <c r="X49" i="1"/>
  <c r="Y49" i="1"/>
  <c r="Z49" i="1"/>
  <c r="R50" i="1"/>
  <c r="S50" i="1"/>
  <c r="T50" i="1"/>
  <c r="U50" i="1"/>
  <c r="V50" i="1"/>
  <c r="W50" i="1"/>
  <c r="X50" i="1"/>
  <c r="Y50" i="1"/>
  <c r="Z50" i="1"/>
  <c r="R51" i="1"/>
  <c r="S51" i="1"/>
  <c r="T51" i="1"/>
  <c r="U51" i="1"/>
  <c r="V51" i="1"/>
  <c r="W51" i="1"/>
  <c r="X51" i="1"/>
  <c r="Y51" i="1"/>
  <c r="Z51" i="1"/>
  <c r="R52" i="1"/>
  <c r="S52" i="1"/>
  <c r="T52" i="1"/>
  <c r="U52" i="1"/>
  <c r="V52" i="1"/>
  <c r="W52" i="1"/>
  <c r="X52" i="1"/>
  <c r="Y52" i="1"/>
  <c r="Z52" i="1"/>
  <c r="R53" i="1"/>
  <c r="S53" i="1"/>
  <c r="T53" i="1"/>
  <c r="U53" i="1"/>
  <c r="V53" i="1"/>
  <c r="W53" i="1"/>
  <c r="X53" i="1"/>
  <c r="Y53" i="1"/>
  <c r="Z53" i="1"/>
  <c r="R54" i="1"/>
  <c r="S54" i="1"/>
  <c r="T54" i="1"/>
  <c r="U54" i="1"/>
  <c r="V54" i="1"/>
  <c r="W54" i="1"/>
  <c r="X54" i="1"/>
  <c r="Y54" i="1"/>
  <c r="Z54" i="1"/>
  <c r="R55" i="1"/>
  <c r="S55" i="1"/>
  <c r="T55" i="1"/>
  <c r="U55" i="1"/>
  <c r="V55" i="1"/>
  <c r="W55" i="1"/>
  <c r="X55" i="1"/>
  <c r="Y55" i="1"/>
  <c r="Z55" i="1"/>
  <c r="R56" i="1"/>
  <c r="S56" i="1"/>
  <c r="T56" i="1"/>
  <c r="U56" i="1"/>
  <c r="V56" i="1"/>
  <c r="W56" i="1"/>
  <c r="X56" i="1"/>
  <c r="Y56" i="1"/>
  <c r="Z56" i="1"/>
  <c r="R57" i="1"/>
  <c r="S57" i="1"/>
  <c r="T57" i="1"/>
  <c r="U57" i="1"/>
  <c r="V57" i="1"/>
  <c r="W57" i="1"/>
  <c r="X57" i="1"/>
  <c r="Y57" i="1"/>
  <c r="Z57" i="1"/>
  <c r="R58" i="1"/>
  <c r="S58" i="1"/>
  <c r="T58" i="1"/>
  <c r="U58" i="1"/>
  <c r="V58" i="1"/>
  <c r="W58" i="1"/>
  <c r="X58" i="1"/>
  <c r="Y58" i="1"/>
  <c r="Z58" i="1"/>
  <c r="R59" i="1"/>
  <c r="S59" i="1"/>
  <c r="T59" i="1"/>
  <c r="U59" i="1"/>
  <c r="V59" i="1"/>
  <c r="W59" i="1"/>
  <c r="X59" i="1"/>
  <c r="Y59" i="1"/>
  <c r="Z59" i="1"/>
  <c r="R60" i="1"/>
  <c r="S60" i="1"/>
  <c r="T60" i="1"/>
  <c r="U60" i="1"/>
  <c r="V60" i="1"/>
  <c r="W60" i="1"/>
  <c r="X60" i="1"/>
  <c r="Y60" i="1"/>
  <c r="Z60" i="1"/>
  <c r="R61" i="1"/>
  <c r="S61" i="1"/>
  <c r="T61" i="1"/>
  <c r="U61" i="1"/>
  <c r="V61" i="1"/>
  <c r="W61" i="1"/>
  <c r="X61" i="1"/>
  <c r="Y61" i="1"/>
  <c r="Z61" i="1"/>
  <c r="R62" i="1"/>
  <c r="S62" i="1"/>
  <c r="T62" i="1"/>
  <c r="U62" i="1"/>
  <c r="V62" i="1"/>
  <c r="W62" i="1"/>
  <c r="X62" i="1"/>
  <c r="Y62" i="1"/>
  <c r="Z62" i="1"/>
  <c r="R63" i="1"/>
  <c r="S63" i="1"/>
  <c r="T63" i="1"/>
  <c r="U63" i="1"/>
  <c r="V63" i="1"/>
  <c r="W63" i="1"/>
  <c r="X63" i="1"/>
  <c r="Y63" i="1"/>
  <c r="Z63" i="1"/>
  <c r="R2" i="1"/>
  <c r="S2" i="1"/>
  <c r="T2" i="1"/>
  <c r="U2" i="1"/>
  <c r="V2" i="1"/>
  <c r="W2" i="1"/>
  <c r="X2" i="1"/>
  <c r="Y2" i="1"/>
  <c r="Z2" i="1"/>
  <c r="R3" i="1"/>
  <c r="S3" i="1"/>
  <c r="T3" i="1"/>
  <c r="U3" i="1"/>
  <c r="V3" i="1"/>
  <c r="W3" i="1"/>
  <c r="X3" i="1"/>
  <c r="Y3" i="1"/>
  <c r="Z3" i="1"/>
  <c r="R4" i="1"/>
  <c r="S4" i="1"/>
  <c r="T4" i="1"/>
  <c r="U4" i="1"/>
  <c r="V4" i="1"/>
  <c r="W4" i="1"/>
  <c r="X4" i="1"/>
  <c r="Y4" i="1"/>
  <c r="Z4" i="1"/>
  <c r="R5" i="1"/>
  <c r="S5" i="1"/>
  <c r="T5" i="1"/>
  <c r="U5" i="1"/>
  <c r="V5" i="1"/>
  <c r="W5" i="1"/>
  <c r="X5" i="1"/>
  <c r="Y5" i="1"/>
  <c r="Z5" i="1"/>
  <c r="R6" i="1"/>
  <c r="S6" i="1"/>
  <c r="T6" i="1"/>
  <c r="U6" i="1"/>
  <c r="V6" i="1"/>
  <c r="W6" i="1"/>
  <c r="X6" i="1"/>
  <c r="Y6" i="1"/>
  <c r="Z6" i="1"/>
  <c r="R7" i="1"/>
  <c r="S7" i="1"/>
  <c r="T7" i="1"/>
  <c r="U7" i="1"/>
  <c r="V7" i="1"/>
  <c r="W7" i="1"/>
  <c r="X7" i="1"/>
  <c r="Y7" i="1"/>
  <c r="Z7" i="1"/>
  <c r="R8" i="1"/>
  <c r="S8" i="1"/>
  <c r="T8" i="1"/>
  <c r="U8" i="1"/>
  <c r="V8" i="1"/>
  <c r="W8" i="1"/>
  <c r="X8" i="1"/>
  <c r="Y8" i="1"/>
  <c r="Z8" i="1"/>
  <c r="R9" i="1"/>
  <c r="S9" i="1"/>
  <c r="T9" i="1"/>
  <c r="U9" i="1"/>
  <c r="V9" i="1"/>
  <c r="W9" i="1"/>
  <c r="X9" i="1"/>
  <c r="Y9" i="1"/>
  <c r="Z9" i="1"/>
  <c r="R10" i="1"/>
  <c r="S10" i="1"/>
  <c r="T10" i="1"/>
  <c r="U10" i="1"/>
  <c r="V10" i="1"/>
  <c r="W10" i="1"/>
  <c r="X10" i="1"/>
  <c r="Y10" i="1"/>
  <c r="Z10" i="1"/>
  <c r="R11" i="1"/>
  <c r="S11" i="1"/>
  <c r="T11" i="1"/>
  <c r="U11" i="1"/>
  <c r="V11" i="1"/>
  <c r="W11" i="1"/>
  <c r="X11" i="1"/>
  <c r="Y11" i="1"/>
  <c r="Z11" i="1"/>
  <c r="R12" i="1"/>
  <c r="S12" i="1"/>
  <c r="T12" i="1"/>
  <c r="U12" i="1"/>
  <c r="V12" i="1"/>
  <c r="W12" i="1"/>
  <c r="X12" i="1"/>
  <c r="Y12" i="1"/>
  <c r="Z12" i="1"/>
  <c r="R13" i="1"/>
  <c r="S13" i="1"/>
  <c r="T13" i="1"/>
  <c r="U13" i="1"/>
  <c r="V13" i="1"/>
  <c r="W13" i="1"/>
  <c r="X13" i="1"/>
  <c r="Y13" i="1"/>
  <c r="Z13" i="1"/>
  <c r="R14" i="1"/>
  <c r="S14" i="1"/>
  <c r="T14" i="1"/>
  <c r="U14" i="1"/>
  <c r="V14" i="1"/>
  <c r="W14" i="1"/>
  <c r="X14" i="1"/>
  <c r="Y14" i="1"/>
  <c r="Z14" i="1"/>
  <c r="R15" i="1"/>
  <c r="S15" i="1"/>
  <c r="T15" i="1"/>
  <c r="U15" i="1"/>
  <c r="V15" i="1"/>
  <c r="W15" i="1"/>
  <c r="X15" i="1"/>
  <c r="Y15" i="1"/>
  <c r="Z15" i="1"/>
  <c r="R16" i="1"/>
  <c r="S16" i="1"/>
  <c r="T16" i="1"/>
  <c r="U16" i="1"/>
  <c r="V16" i="1"/>
  <c r="W16" i="1"/>
  <c r="X16" i="1"/>
  <c r="Y16" i="1"/>
  <c r="Z16" i="1"/>
  <c r="R17" i="1"/>
  <c r="S17" i="1"/>
  <c r="T17" i="1"/>
  <c r="U17" i="1"/>
  <c r="V17" i="1"/>
  <c r="W17" i="1"/>
  <c r="X17" i="1"/>
  <c r="Y17" i="1"/>
  <c r="Z17" i="1"/>
  <c r="R18" i="1"/>
  <c r="S18" i="1"/>
  <c r="T18" i="1"/>
  <c r="U18" i="1"/>
  <c r="V18" i="1"/>
  <c r="W18" i="1"/>
  <c r="X18" i="1"/>
  <c r="Y18" i="1"/>
  <c r="Z18" i="1"/>
  <c r="R19" i="1"/>
  <c r="S19" i="1"/>
  <c r="T19" i="1"/>
  <c r="U19" i="1"/>
  <c r="V19" i="1"/>
  <c r="W19" i="1"/>
  <c r="X19" i="1"/>
  <c r="Y19" i="1"/>
  <c r="Z19" i="1"/>
  <c r="R20" i="1"/>
  <c r="S20" i="1"/>
  <c r="T20" i="1"/>
  <c r="U20" i="1"/>
  <c r="V20" i="1"/>
  <c r="W20" i="1"/>
  <c r="X20" i="1"/>
  <c r="Y20" i="1"/>
  <c r="Z20" i="1"/>
  <c r="R21" i="1"/>
  <c r="S21" i="1"/>
  <c r="T21" i="1"/>
  <c r="U21" i="1"/>
  <c r="V21" i="1"/>
  <c r="W21" i="1"/>
  <c r="X21" i="1"/>
  <c r="Y21" i="1"/>
  <c r="Z21" i="1"/>
  <c r="R22" i="1"/>
  <c r="S22" i="1"/>
  <c r="T22" i="1"/>
  <c r="U22" i="1"/>
  <c r="V22" i="1"/>
  <c r="W22" i="1"/>
  <c r="X22" i="1"/>
  <c r="Y22" i="1"/>
  <c r="Z22" i="1"/>
  <c r="R23" i="1"/>
  <c r="S23" i="1"/>
  <c r="T23" i="1"/>
  <c r="U23" i="1"/>
  <c r="V23" i="1"/>
  <c r="W23" i="1"/>
  <c r="X23" i="1"/>
  <c r="Y23" i="1"/>
  <c r="Z23" i="1"/>
  <c r="R24" i="1"/>
  <c r="S24" i="1"/>
  <c r="T24" i="1"/>
  <c r="U24" i="1"/>
  <c r="V24" i="1"/>
  <c r="W24" i="1"/>
  <c r="X24" i="1"/>
  <c r="Y24" i="1"/>
  <c r="Z24" i="1"/>
  <c r="R25" i="1"/>
  <c r="S25" i="1"/>
  <c r="T25" i="1"/>
  <c r="U25" i="1"/>
  <c r="V25" i="1"/>
  <c r="W25" i="1"/>
  <c r="X25" i="1"/>
  <c r="Y25" i="1"/>
  <c r="Z25" i="1"/>
  <c r="R26" i="1"/>
  <c r="S26" i="1"/>
  <c r="T26" i="1"/>
  <c r="U26" i="1"/>
  <c r="V26" i="1"/>
  <c r="W26" i="1"/>
  <c r="X26" i="1"/>
  <c r="Y26" i="1"/>
  <c r="Z26" i="1"/>
  <c r="R27" i="1"/>
  <c r="S27" i="1"/>
  <c r="T27" i="1"/>
  <c r="U27" i="1"/>
  <c r="V27" i="1"/>
  <c r="W27" i="1"/>
  <c r="X27" i="1"/>
  <c r="Y27" i="1"/>
  <c r="Z27" i="1"/>
  <c r="R28" i="1"/>
  <c r="S28" i="1"/>
  <c r="T28" i="1"/>
  <c r="U28" i="1"/>
  <c r="V28" i="1"/>
  <c r="W28" i="1"/>
  <c r="X28" i="1"/>
  <c r="Y28" i="1"/>
  <c r="Z28" i="1"/>
  <c r="R29" i="1"/>
  <c r="S29" i="1"/>
  <c r="T29" i="1"/>
  <c r="U29" i="1"/>
  <c r="V29" i="1"/>
  <c r="W29" i="1"/>
  <c r="X29" i="1"/>
  <c r="Y29" i="1"/>
  <c r="Z29" i="1"/>
  <c r="R30" i="1"/>
  <c r="S30" i="1"/>
  <c r="T30" i="1"/>
  <c r="U30" i="1"/>
  <c r="V30" i="1"/>
  <c r="W30" i="1"/>
  <c r="X30" i="1"/>
  <c r="Y30" i="1"/>
  <c r="Z30" i="1"/>
</calcChain>
</file>

<file path=xl/sharedStrings.xml><?xml version="1.0" encoding="utf-8"?>
<sst xmlns="http://schemas.openxmlformats.org/spreadsheetml/2006/main" count="470" uniqueCount="199">
  <si>
    <t>Name</t>
  </si>
  <si>
    <t>Depth(m)</t>
  </si>
  <si>
    <t>Station</t>
  </si>
  <si>
    <t>Month</t>
  </si>
  <si>
    <t>Year</t>
  </si>
  <si>
    <t>22.75 N</t>
  </si>
  <si>
    <t>Aloha</t>
  </si>
  <si>
    <t>Aug</t>
  </si>
  <si>
    <t>HOT272_5m</t>
  </si>
  <si>
    <t>May</t>
  </si>
  <si>
    <t>HOT272_25m</t>
  </si>
  <si>
    <t>HOT272_45m</t>
  </si>
  <si>
    <t>HOT272_75m</t>
  </si>
  <si>
    <t>HOT272_100m</t>
  </si>
  <si>
    <t>HOT272_125m</t>
  </si>
  <si>
    <t>HOT272_150m</t>
  </si>
  <si>
    <t>HOT272_175m</t>
  </si>
  <si>
    <t>HOT272_200m</t>
  </si>
  <si>
    <t>HOT272_225m</t>
  </si>
  <si>
    <t>HOT272_250m</t>
  </si>
  <si>
    <t>HOT275_5m</t>
  </si>
  <si>
    <t>HOT275_25m</t>
  </si>
  <si>
    <t>HOT275_45m</t>
  </si>
  <si>
    <t>HOT275_75m</t>
  </si>
  <si>
    <t>HOT275_100m</t>
  </si>
  <si>
    <t>HOT275_150m</t>
  </si>
  <si>
    <t>HOT275_175m</t>
  </si>
  <si>
    <t>HOT275_200m</t>
  </si>
  <si>
    <t>HOT275_225m</t>
  </si>
  <si>
    <t>HOT278_5m</t>
  </si>
  <si>
    <t xml:space="preserve">Nov </t>
  </si>
  <si>
    <t>HOT278_25m</t>
  </si>
  <si>
    <t>HOT278_45m</t>
  </si>
  <si>
    <t>Nov</t>
  </si>
  <si>
    <t>HOT278_75m</t>
  </si>
  <si>
    <t>HOT278_100m</t>
  </si>
  <si>
    <t>HOT278_125m</t>
  </si>
  <si>
    <t>HOT278_150m</t>
  </si>
  <si>
    <t>HOT278_175m</t>
  </si>
  <si>
    <t>HOT278_200m</t>
  </si>
  <si>
    <t>HOT278_225m</t>
  </si>
  <si>
    <t>ETNP_60m</t>
  </si>
  <si>
    <t>17 01.95 N</t>
  </si>
  <si>
    <t>St 136</t>
  </si>
  <si>
    <t xml:space="preserve">April </t>
  </si>
  <si>
    <t>ETNP_70m</t>
  </si>
  <si>
    <t>18 01.95 N</t>
  </si>
  <si>
    <t>ETNP_90m</t>
  </si>
  <si>
    <t>19 01.95 N</t>
  </si>
  <si>
    <t>April</t>
  </si>
  <si>
    <t>ETNP_100m</t>
  </si>
  <si>
    <t>20 01.95 N</t>
  </si>
  <si>
    <t>ETNP_110m</t>
  </si>
  <si>
    <t>21 01.95 N</t>
  </si>
  <si>
    <t>ETNP_120m</t>
  </si>
  <si>
    <t>22 01.95 N</t>
  </si>
  <si>
    <t>ETSP_St9_80m</t>
  </si>
  <si>
    <t>St 9</t>
  </si>
  <si>
    <t>July</t>
  </si>
  <si>
    <t>ETSP_St9_100m</t>
  </si>
  <si>
    <t>ETSP_St9_110m</t>
  </si>
  <si>
    <t>ETSP_St9_120m</t>
  </si>
  <si>
    <t>GA03_St1_30m</t>
  </si>
  <si>
    <t>St 1</t>
  </si>
  <si>
    <t>GA03_St1_57m</t>
  </si>
  <si>
    <t>GA03_St1_89m</t>
  </si>
  <si>
    <t>GA03_St1_109m</t>
  </si>
  <si>
    <t>GA03_St10_41m</t>
  </si>
  <si>
    <t>BATS</t>
  </si>
  <si>
    <t>GA03_St10_75m</t>
  </si>
  <si>
    <t>GA03_St10_89m</t>
  </si>
  <si>
    <t>GA03_St10_109m</t>
  </si>
  <si>
    <t>GA03_St10_182m</t>
  </si>
  <si>
    <t>St 14</t>
  </si>
  <si>
    <t>GA03_St14_69m</t>
  </si>
  <si>
    <t>GA03_St14_99m</t>
  </si>
  <si>
    <t>GA03_St14_113m</t>
  </si>
  <si>
    <t>GA03_St14_133m</t>
  </si>
  <si>
    <t>GA03_St14_183m</t>
  </si>
  <si>
    <t>GA03_St16_39m</t>
  </si>
  <si>
    <t>St 16</t>
  </si>
  <si>
    <t>GA03_St16_60m</t>
  </si>
  <si>
    <t>GA03_St16_89m</t>
  </si>
  <si>
    <t>GA03_St16_110m</t>
  </si>
  <si>
    <t>GA03_St16_135m</t>
  </si>
  <si>
    <t>GA03_St16_187m</t>
  </si>
  <si>
    <t>GA03_St18_38m</t>
  </si>
  <si>
    <t>St 18</t>
  </si>
  <si>
    <t>Dec</t>
  </si>
  <si>
    <t>GA03_St18_65m</t>
  </si>
  <si>
    <t>GA03_St18_75m</t>
  </si>
  <si>
    <t>GA03_St18_113m</t>
  </si>
  <si>
    <t>GA03_St18_184m</t>
  </si>
  <si>
    <t>GA03_St18_233m</t>
  </si>
  <si>
    <t>GA03_St20_39m</t>
  </si>
  <si>
    <t>St 20</t>
  </si>
  <si>
    <t>GA03_St20_74m</t>
  </si>
  <si>
    <t>GA03_St20_99m</t>
  </si>
  <si>
    <t>GA03_St20_134m</t>
  </si>
  <si>
    <t>GA03_St20_183m</t>
  </si>
  <si>
    <t>GA03_St20_234m</t>
  </si>
  <si>
    <t>GA03_St22_50m</t>
  </si>
  <si>
    <t>St 22</t>
  </si>
  <si>
    <t>GA03_St22_74m</t>
  </si>
  <si>
    <t>GA03_St22_84m</t>
  </si>
  <si>
    <t>GA03_St22_123m</t>
  </si>
  <si>
    <t>GA03_St24_48m</t>
  </si>
  <si>
    <t>St 24</t>
  </si>
  <si>
    <t>GA03_St24_71m</t>
  </si>
  <si>
    <t>GA03_St24_89m</t>
  </si>
  <si>
    <t>GA03_St24_135m</t>
  </si>
  <si>
    <t>GA03_St3_28m</t>
  </si>
  <si>
    <t>St 3</t>
  </si>
  <si>
    <t>GA03_St3_61m</t>
  </si>
  <si>
    <t>GA03_St3_86m</t>
  </si>
  <si>
    <t>GA03_St3_108m</t>
  </si>
  <si>
    <t>GA03_St3_135m</t>
  </si>
  <si>
    <t>GA03_St3_186m</t>
  </si>
  <si>
    <t>GA03_St4_39m</t>
  </si>
  <si>
    <t>St 4</t>
  </si>
  <si>
    <t>GA03_St4_65m</t>
  </si>
  <si>
    <t>GA03_St4_91m</t>
  </si>
  <si>
    <t>GA03_St4_111m</t>
  </si>
  <si>
    <t>GA03_St4_135m</t>
  </si>
  <si>
    <t>GA03_St4_184m</t>
  </si>
  <si>
    <t>GA03_St6_64m</t>
  </si>
  <si>
    <t>St 6</t>
  </si>
  <si>
    <t>GA03_St6_89m</t>
  </si>
  <si>
    <t>GA03_St6_111m</t>
  </si>
  <si>
    <t>GA03_St6_139m</t>
  </si>
  <si>
    <t>GA03_St6_160m</t>
  </si>
  <si>
    <t>SPGT15_14m</t>
  </si>
  <si>
    <t>GT 15</t>
  </si>
  <si>
    <t>June</t>
  </si>
  <si>
    <t>SPGT15_31m</t>
  </si>
  <si>
    <t>SPGT15_51m</t>
  </si>
  <si>
    <t>SPGT15_76m</t>
  </si>
  <si>
    <t>SPGT15_100m</t>
  </si>
  <si>
    <t>SPGT15_202m</t>
  </si>
  <si>
    <t>SPGT19_15m</t>
  </si>
  <si>
    <t>GT 19</t>
  </si>
  <si>
    <t>SPGT19_32m</t>
  </si>
  <si>
    <t>SPGT19_51m</t>
  </si>
  <si>
    <t>SPGT19_77m</t>
  </si>
  <si>
    <t>SPGT19_100m</t>
  </si>
  <si>
    <t>SPGT19_201m</t>
  </si>
  <si>
    <t>SPGT3_16m</t>
  </si>
  <si>
    <t>GT 3</t>
  </si>
  <si>
    <t>SPGT3_32m</t>
  </si>
  <si>
    <t>SPGT3_51m</t>
  </si>
  <si>
    <t>SPGT3_75m</t>
  </si>
  <si>
    <t>SPGT3_103m</t>
  </si>
  <si>
    <t>SPGT3_203m</t>
  </si>
  <si>
    <t>SPGT8_15m</t>
  </si>
  <si>
    <t>GT 8</t>
  </si>
  <si>
    <t>SPGT8_28m</t>
  </si>
  <si>
    <t>SPGT8_50m</t>
  </si>
  <si>
    <t>SPGT8_75m</t>
  </si>
  <si>
    <t>SPGT8_100m</t>
  </si>
  <si>
    <t>SPGT8_204m</t>
  </si>
  <si>
    <t>HLI reads</t>
  </si>
  <si>
    <t>HLII reads</t>
  </si>
  <si>
    <t>LLI reads</t>
  </si>
  <si>
    <t>LLII reads</t>
  </si>
  <si>
    <t>NC1 reads</t>
  </si>
  <si>
    <t>LLIV reads</t>
  </si>
  <si>
    <t>LLV reads</t>
  </si>
  <si>
    <t>Syn reads</t>
  </si>
  <si>
    <t>Total Pro reads</t>
  </si>
  <si>
    <t>HLI proportion</t>
  </si>
  <si>
    <t>HLII proportion</t>
  </si>
  <si>
    <t>LLI proportion</t>
  </si>
  <si>
    <t>LLII proportion</t>
  </si>
  <si>
    <t>NC1 proportion</t>
  </si>
  <si>
    <t>LLIV proportion</t>
  </si>
  <si>
    <t>LLV proportion</t>
  </si>
  <si>
    <t>Syn proportion</t>
  </si>
  <si>
    <t>Total Pro proportion</t>
  </si>
  <si>
    <t>GA03_St7_33m</t>
  </si>
  <si>
    <t>St 7</t>
  </si>
  <si>
    <t>Oct</t>
  </si>
  <si>
    <t>GA03_St7_57m</t>
  </si>
  <si>
    <t>GA03_St7_72m</t>
  </si>
  <si>
    <t>GA03_St7_151m</t>
  </si>
  <si>
    <t>GA03_St7_201m</t>
  </si>
  <si>
    <t>GA03_St8_31m</t>
  </si>
  <si>
    <t>St 8</t>
  </si>
  <si>
    <t>GA03_St8_68m</t>
  </si>
  <si>
    <t>GA03_st8_111m</t>
  </si>
  <si>
    <t>GA03_st8_135m</t>
  </si>
  <si>
    <t>GA03_St8_186m</t>
  </si>
  <si>
    <t>Med_15</t>
  </si>
  <si>
    <t>Med_30</t>
  </si>
  <si>
    <t>Med_60</t>
  </si>
  <si>
    <t>Med_75</t>
  </si>
  <si>
    <t>Med_90</t>
  </si>
  <si>
    <t>Med-Oct_2015</t>
  </si>
  <si>
    <t>latitude N</t>
  </si>
  <si>
    <t>longitude 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</si>
</sst>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sz val="14"/>
      <color rgb="FF4D5156"/>
      <name val="Times New Roman"/>
      <family val="1"/>
    </font>
    <font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Fill="1"/>
    <xf numFmtId="0" fontId="3" fillId="0" borderId="0" xfId="0" applyFont="1" applyFill="1"/>
    <xf numFmtId="17" fontId="0" fillId="0" borderId="0" xfId="0" applyNumberFormat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colors>
    <mruColors>
      <color rgb="FF008F00"/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0"/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Sheet1!$B$94:$B$98</c:f>
              <c:numCache>
                <c:formatCode>General</c:formatCode>
                <c:ptCount val="5"/>
                <c:pt idx="0">
                  <c:v>64</c:v>
                </c:pt>
                <c:pt idx="1">
                  <c:v>89</c:v>
                </c:pt>
                <c:pt idx="2">
                  <c:v>111</c:v>
                </c:pt>
                <c:pt idx="3">
                  <c:v>139</c:v>
                </c:pt>
                <c:pt idx="4">
                  <c:v>160</c:v>
                </c:pt>
              </c:numCache>
            </c:numRef>
          </c:cat>
          <c:val>
            <c:numRef>
              <c:f>Sheet1!$R$94:$R$98</c:f>
              <c:numCache>
                <c:formatCode>General</c:formatCode>
                <c:ptCount val="5"/>
                <c:pt idx="0">
                  <c:v>1.6885870278992101E-2</c:v>
                </c:pt>
                <c:pt idx="1">
                  <c:v>1.9678741577528268E-2</c:v>
                </c:pt>
                <c:pt idx="2">
                  <c:v>7.2882316716039565E-3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E6-7244-9CB1-1FC8802CBE4F}"/>
            </c:ext>
          </c:extLst>
        </c:ser>
        <c:ser>
          <c:idx val="1"/>
          <c:order val="1"/>
          <c:spPr>
            <a:solidFill>
              <a:srgbClr val="0432FF"/>
            </a:solidFill>
            <a:ln>
              <a:noFill/>
            </a:ln>
            <a:effectLst/>
          </c:spPr>
          <c:invertIfNegative val="0"/>
          <c:cat>
            <c:numRef>
              <c:f>Sheet1!$B$94:$B$98</c:f>
              <c:numCache>
                <c:formatCode>General</c:formatCode>
                <c:ptCount val="5"/>
                <c:pt idx="0">
                  <c:v>64</c:v>
                </c:pt>
                <c:pt idx="1">
                  <c:v>89</c:v>
                </c:pt>
                <c:pt idx="2">
                  <c:v>111</c:v>
                </c:pt>
                <c:pt idx="3">
                  <c:v>139</c:v>
                </c:pt>
                <c:pt idx="4">
                  <c:v>160</c:v>
                </c:pt>
              </c:numCache>
            </c:numRef>
          </c:cat>
          <c:val>
            <c:numRef>
              <c:f>Sheet1!$S$94:$S$98</c:f>
              <c:numCache>
                <c:formatCode>General</c:formatCode>
                <c:ptCount val="5"/>
                <c:pt idx="0">
                  <c:v>0.63464379742902233</c:v>
                </c:pt>
                <c:pt idx="1">
                  <c:v>0.69761239843752754</c:v>
                </c:pt>
                <c:pt idx="2">
                  <c:v>0.69602612463817792</c:v>
                </c:pt>
                <c:pt idx="3">
                  <c:v>0.13033667501150692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E6-7244-9CB1-1FC8802CBE4F}"/>
            </c:ext>
          </c:extLst>
        </c:ser>
        <c:ser>
          <c:idx val="2"/>
          <c:order val="2"/>
          <c:spPr>
            <a:solidFill>
              <a:srgbClr val="008F00"/>
            </a:solidFill>
            <a:ln>
              <a:noFill/>
            </a:ln>
            <a:effectLst/>
          </c:spPr>
          <c:invertIfNegative val="0"/>
          <c:cat>
            <c:numRef>
              <c:f>Sheet1!$B$94:$B$98</c:f>
              <c:numCache>
                <c:formatCode>General</c:formatCode>
                <c:ptCount val="5"/>
                <c:pt idx="0">
                  <c:v>64</c:v>
                </c:pt>
                <c:pt idx="1">
                  <c:v>89</c:v>
                </c:pt>
                <c:pt idx="2">
                  <c:v>111</c:v>
                </c:pt>
                <c:pt idx="3">
                  <c:v>139</c:v>
                </c:pt>
                <c:pt idx="4">
                  <c:v>160</c:v>
                </c:pt>
              </c:numCache>
            </c:numRef>
          </c:cat>
          <c:val>
            <c:numRef>
              <c:f>Sheet1!$T$94:$T$98</c:f>
              <c:numCache>
                <c:formatCode>General</c:formatCode>
                <c:ptCount val="5"/>
                <c:pt idx="0">
                  <c:v>8.7806525450758923E-3</c:v>
                </c:pt>
                <c:pt idx="1">
                  <c:v>1.2791182025393377E-2</c:v>
                </c:pt>
                <c:pt idx="2">
                  <c:v>1.5791168621808575E-2</c:v>
                </c:pt>
                <c:pt idx="3">
                  <c:v>0.11295845167663934</c:v>
                </c:pt>
                <c:pt idx="4">
                  <c:v>0.19528810672722113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9E6-7244-9CB1-1FC8802CBE4F}"/>
            </c:ext>
          </c:extLst>
        </c:ser>
        <c:ser>
          <c:idx val="3"/>
          <c:order val="3"/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f>Sheet1!$B$94:$B$98</c:f>
              <c:numCache>
                <c:formatCode>General</c:formatCode>
                <c:ptCount val="5"/>
                <c:pt idx="0">
                  <c:v>64</c:v>
                </c:pt>
                <c:pt idx="1">
                  <c:v>89</c:v>
                </c:pt>
                <c:pt idx="2">
                  <c:v>111</c:v>
                </c:pt>
                <c:pt idx="3">
                  <c:v>139</c:v>
                </c:pt>
                <c:pt idx="4">
                  <c:v>160</c:v>
                </c:pt>
              </c:numCache>
            </c:numRef>
          </c:cat>
          <c:val>
            <c:numRef>
              <c:f>Sheet1!$U$94:$U$98</c:f>
              <c:numCache>
                <c:formatCode>General</c:formatCode>
                <c:ptCount val="5"/>
                <c:pt idx="0">
                  <c:v>2.1951631362689735E-2</c:v>
                </c:pt>
                <c:pt idx="1">
                  <c:v>1.9897394261723027E-2</c:v>
                </c:pt>
                <c:pt idx="2">
                  <c:v>9.4747011730851437E-3</c:v>
                </c:pt>
                <c:pt idx="3">
                  <c:v>0.11295845167663934</c:v>
                </c:pt>
                <c:pt idx="4">
                  <c:v>0.24411013340902638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9E6-7244-9CB1-1FC8802CBE4F}"/>
            </c:ext>
          </c:extLst>
        </c:ser>
        <c:ser>
          <c:idx val="4"/>
          <c:order val="4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Sheet1!$B$94:$B$98</c:f>
              <c:numCache>
                <c:formatCode>General</c:formatCode>
                <c:ptCount val="5"/>
                <c:pt idx="0">
                  <c:v>64</c:v>
                </c:pt>
                <c:pt idx="1">
                  <c:v>89</c:v>
                </c:pt>
                <c:pt idx="2">
                  <c:v>111</c:v>
                </c:pt>
                <c:pt idx="3">
                  <c:v>139</c:v>
                </c:pt>
                <c:pt idx="4">
                  <c:v>160</c:v>
                </c:pt>
              </c:numCache>
            </c:numRef>
          </c:cat>
          <c:val>
            <c:numRef>
              <c:f>Sheet1!$V$94:$V$98</c:f>
              <c:numCache>
                <c:formatCode>General</c:formatCode>
                <c:ptCount val="5"/>
                <c:pt idx="0">
                  <c:v>6.0001125724685252E-2</c:v>
                </c:pt>
                <c:pt idx="1">
                  <c:v>4.2637273417977913E-2</c:v>
                </c:pt>
                <c:pt idx="2">
                  <c:v>2.3686752932712864E-2</c:v>
                </c:pt>
                <c:pt idx="3">
                  <c:v>0.37652817225546437</c:v>
                </c:pt>
                <c:pt idx="4">
                  <c:v>0.19528810672722113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9E6-7244-9CB1-1FC8802CBE4F}"/>
            </c:ext>
          </c:extLst>
        </c:ser>
        <c:ser>
          <c:idx val="5"/>
          <c:order val="5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Sheet1!$B$94:$B$98</c:f>
              <c:numCache>
                <c:formatCode>General</c:formatCode>
                <c:ptCount val="5"/>
                <c:pt idx="0">
                  <c:v>64</c:v>
                </c:pt>
                <c:pt idx="1">
                  <c:v>89</c:v>
                </c:pt>
                <c:pt idx="2">
                  <c:v>111</c:v>
                </c:pt>
                <c:pt idx="3">
                  <c:v>139</c:v>
                </c:pt>
                <c:pt idx="4">
                  <c:v>160</c:v>
                </c:pt>
              </c:numCache>
            </c:numRef>
          </c:cat>
          <c:val>
            <c:numRef>
              <c:f>Sheet1!$W$94:$W$98</c:f>
              <c:numCache>
                <c:formatCode>General</c:formatCode>
                <c:ptCount val="5"/>
                <c:pt idx="0">
                  <c:v>6.0976753785249246E-4</c:v>
                </c:pt>
                <c:pt idx="1">
                  <c:v>4.7374748242197682E-3</c:v>
                </c:pt>
                <c:pt idx="2">
                  <c:v>3.28982679621012E-3</c:v>
                </c:pt>
                <c:pt idx="3">
                  <c:v>0.1098207169078438</c:v>
                </c:pt>
                <c:pt idx="4">
                  <c:v>6.1027533352256601E-2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9E6-7244-9CB1-1FC8802CBE4F}"/>
            </c:ext>
          </c:extLst>
        </c:ser>
        <c:ser>
          <c:idx val="6"/>
          <c:order val="6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Sheet1!$B$94:$B$98</c:f>
              <c:numCache>
                <c:formatCode>General</c:formatCode>
                <c:ptCount val="5"/>
                <c:pt idx="0">
                  <c:v>64</c:v>
                </c:pt>
                <c:pt idx="1">
                  <c:v>89</c:v>
                </c:pt>
                <c:pt idx="2">
                  <c:v>111</c:v>
                </c:pt>
                <c:pt idx="3">
                  <c:v>139</c:v>
                </c:pt>
                <c:pt idx="4">
                  <c:v>160</c:v>
                </c:pt>
              </c:numCache>
            </c:numRef>
          </c:cat>
          <c:val>
            <c:numRef>
              <c:f>Sheet1!$Y$94:$Y$98</c:f>
              <c:numCache>
                <c:formatCode>General</c:formatCode>
                <c:ptCount val="5"/>
                <c:pt idx="0">
                  <c:v>0.24695585283025948</c:v>
                </c:pt>
                <c:pt idx="1">
                  <c:v>0.18963671026019244</c:v>
                </c:pt>
                <c:pt idx="2">
                  <c:v>0.24857319211364368</c:v>
                </c:pt>
                <c:pt idx="3">
                  <c:v>8.2091898020813459E-2</c:v>
                </c:pt>
                <c:pt idx="4">
                  <c:v>0.25546409310246948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E6-7244-9CB1-1FC8802CBE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342673119"/>
        <c:axId val="81319375"/>
      </c:barChart>
      <c:catAx>
        <c:axId val="342673119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Times" pitchFamily="2" charset="0"/>
                <a:ea typeface="+mn-ea"/>
                <a:cs typeface="+mn-cs"/>
              </a:defRPr>
            </a:pPr>
            <a:endParaRPr lang="en-US"/>
          </a:p>
        </c:txPr>
        <c:crossAx val="81319375"/>
        <c:crosses val="autoZero"/>
        <c:auto val="1"/>
        <c:lblAlgn val="ctr"/>
        <c:lblOffset val="100"/>
        <c:noMultiLvlLbl val="0"/>
      </c:catAx>
      <c:valAx>
        <c:axId val="81319375"/>
        <c:scaling>
          <c:orientation val="minMax"/>
        </c:scaling>
        <c:delete val="0"/>
        <c:axPos val="t"/>
        <c:numFmt formatCode="0%" sourceLinked="1"/>
        <c:majorTickMark val="out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Times" pitchFamily="2" charset="0"/>
                <a:ea typeface="+mn-ea"/>
                <a:cs typeface="+mn-cs"/>
              </a:defRPr>
            </a:pPr>
            <a:endParaRPr lang="en-US"/>
          </a:p>
        </c:txPr>
        <c:crossAx val="3426731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800">
          <a:solidFill>
            <a:schemeClr val="tx1"/>
          </a:solidFill>
          <a:latin typeface="Times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353801743619053"/>
          <c:y val="0.15896056636958417"/>
          <c:w val="0.66089602961479521"/>
          <c:h val="0.69773124392890462"/>
        </c:manualLayout>
      </c:layout>
      <c:barChart>
        <c:barDir val="bar"/>
        <c:grouping val="percentStacked"/>
        <c:varyColors val="0"/>
        <c:ser>
          <c:idx val="0"/>
          <c:order val="0"/>
          <c:tx>
            <c:v>HLI</c:v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Sheet1!$B$13:$B$21</c:f>
              <c:numCache>
                <c:formatCode>General</c:formatCode>
                <c:ptCount val="9"/>
                <c:pt idx="0">
                  <c:v>5</c:v>
                </c:pt>
                <c:pt idx="1">
                  <c:v>25</c:v>
                </c:pt>
                <c:pt idx="2">
                  <c:v>45</c:v>
                </c:pt>
                <c:pt idx="3">
                  <c:v>75</c:v>
                </c:pt>
                <c:pt idx="4">
                  <c:v>100</c:v>
                </c:pt>
                <c:pt idx="5">
                  <c:v>150</c:v>
                </c:pt>
                <c:pt idx="6">
                  <c:v>175</c:v>
                </c:pt>
                <c:pt idx="7">
                  <c:v>200</c:v>
                </c:pt>
                <c:pt idx="8">
                  <c:v>225</c:v>
                </c:pt>
              </c:numCache>
            </c:numRef>
          </c:cat>
          <c:val>
            <c:numRef>
              <c:f>Sheet1!$R$13:$R$21</c:f>
              <c:numCache>
                <c:formatCode>General</c:formatCode>
                <c:ptCount val="9"/>
                <c:pt idx="0">
                  <c:v>1.4654535156684245E-2</c:v>
                </c:pt>
                <c:pt idx="1">
                  <c:v>1.9962128266345688E-2</c:v>
                </c:pt>
                <c:pt idx="2">
                  <c:v>4.1700781392834708E-2</c:v>
                </c:pt>
                <c:pt idx="3">
                  <c:v>9.6760508122557654E-2</c:v>
                </c:pt>
                <c:pt idx="4">
                  <c:v>1.3210465009506187E-2</c:v>
                </c:pt>
                <c:pt idx="5">
                  <c:v>7.2239162025720489E-3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57-F743-B0BC-944EF18ABC76}"/>
            </c:ext>
          </c:extLst>
        </c:ser>
        <c:ser>
          <c:idx val="1"/>
          <c:order val="1"/>
          <c:tx>
            <c:v>HLII</c:v>
          </c:tx>
          <c:spPr>
            <a:solidFill>
              <a:srgbClr val="0432FF"/>
            </a:solidFill>
            <a:ln>
              <a:noFill/>
            </a:ln>
            <a:effectLst/>
          </c:spPr>
          <c:invertIfNegative val="0"/>
          <c:cat>
            <c:numRef>
              <c:f>Sheet1!$B$13:$B$21</c:f>
              <c:numCache>
                <c:formatCode>General</c:formatCode>
                <c:ptCount val="9"/>
                <c:pt idx="0">
                  <c:v>5</c:v>
                </c:pt>
                <c:pt idx="1">
                  <c:v>25</c:v>
                </c:pt>
                <c:pt idx="2">
                  <c:v>45</c:v>
                </c:pt>
                <c:pt idx="3">
                  <c:v>75</c:v>
                </c:pt>
                <c:pt idx="4">
                  <c:v>100</c:v>
                </c:pt>
                <c:pt idx="5">
                  <c:v>150</c:v>
                </c:pt>
                <c:pt idx="6">
                  <c:v>175</c:v>
                </c:pt>
                <c:pt idx="7">
                  <c:v>200</c:v>
                </c:pt>
                <c:pt idx="8">
                  <c:v>225</c:v>
                </c:pt>
              </c:numCache>
            </c:numRef>
          </c:cat>
          <c:val>
            <c:numRef>
              <c:f>Sheet1!$S$13:$S$21</c:f>
              <c:numCache>
                <c:formatCode>General</c:formatCode>
                <c:ptCount val="9"/>
                <c:pt idx="0">
                  <c:v>0.97278200040084961</c:v>
                </c:pt>
                <c:pt idx="1">
                  <c:v>0.95319162471800645</c:v>
                </c:pt>
                <c:pt idx="2">
                  <c:v>0.94476196532618983</c:v>
                </c:pt>
                <c:pt idx="3">
                  <c:v>0.88113824417988662</c:v>
                </c:pt>
                <c:pt idx="4">
                  <c:v>0.10920651074525113</c:v>
                </c:pt>
                <c:pt idx="5">
                  <c:v>2.1671748607716149E-2</c:v>
                </c:pt>
                <c:pt idx="6">
                  <c:v>2.1839051270981992E-2</c:v>
                </c:pt>
                <c:pt idx="7">
                  <c:v>0.1107304057968941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57-F743-B0BC-944EF18ABC76}"/>
            </c:ext>
          </c:extLst>
        </c:ser>
        <c:ser>
          <c:idx val="2"/>
          <c:order val="2"/>
          <c:tx>
            <c:v>LLI</c:v>
          </c:tx>
          <c:spPr>
            <a:solidFill>
              <a:srgbClr val="008F00"/>
            </a:solidFill>
            <a:ln>
              <a:noFill/>
            </a:ln>
            <a:effectLst/>
          </c:spPr>
          <c:invertIfNegative val="0"/>
          <c:cat>
            <c:numRef>
              <c:f>Sheet1!$B$13:$B$21</c:f>
              <c:numCache>
                <c:formatCode>General</c:formatCode>
                <c:ptCount val="9"/>
                <c:pt idx="0">
                  <c:v>5</c:v>
                </c:pt>
                <c:pt idx="1">
                  <c:v>25</c:v>
                </c:pt>
                <c:pt idx="2">
                  <c:v>45</c:v>
                </c:pt>
                <c:pt idx="3">
                  <c:v>75</c:v>
                </c:pt>
                <c:pt idx="4">
                  <c:v>100</c:v>
                </c:pt>
                <c:pt idx="5">
                  <c:v>150</c:v>
                </c:pt>
                <c:pt idx="6">
                  <c:v>175</c:v>
                </c:pt>
                <c:pt idx="7">
                  <c:v>200</c:v>
                </c:pt>
                <c:pt idx="8">
                  <c:v>225</c:v>
                </c:pt>
              </c:numCache>
            </c:numRef>
          </c:cat>
          <c:val>
            <c:numRef>
              <c:f>Sheet1!$T$13:$T$21</c:f>
              <c:numCache>
                <c:formatCode>General</c:formatCode>
                <c:ptCount val="9"/>
                <c:pt idx="0">
                  <c:v>1.2095806795993347E-3</c:v>
                </c:pt>
                <c:pt idx="1">
                  <c:v>3.6042731592013043E-3</c:v>
                </c:pt>
                <c:pt idx="2">
                  <c:v>1.1849402362991283E-3</c:v>
                </c:pt>
                <c:pt idx="3">
                  <c:v>3.5684726399808492E-3</c:v>
                </c:pt>
                <c:pt idx="4">
                  <c:v>0.78693272232182865</c:v>
                </c:pt>
                <c:pt idx="5">
                  <c:v>6.2607273755624429E-2</c:v>
                </c:pt>
                <c:pt idx="6">
                  <c:v>7.5708711072737564E-2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E57-F743-B0BC-944EF18ABC76}"/>
            </c:ext>
          </c:extLst>
        </c:ser>
        <c:ser>
          <c:idx val="3"/>
          <c:order val="3"/>
          <c:tx>
            <c:v>LLII</c:v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f>Sheet1!$B$13:$B$21</c:f>
              <c:numCache>
                <c:formatCode>General</c:formatCode>
                <c:ptCount val="9"/>
                <c:pt idx="0">
                  <c:v>5</c:v>
                </c:pt>
                <c:pt idx="1">
                  <c:v>25</c:v>
                </c:pt>
                <c:pt idx="2">
                  <c:v>45</c:v>
                </c:pt>
                <c:pt idx="3">
                  <c:v>75</c:v>
                </c:pt>
                <c:pt idx="4">
                  <c:v>100</c:v>
                </c:pt>
                <c:pt idx="5">
                  <c:v>150</c:v>
                </c:pt>
                <c:pt idx="6">
                  <c:v>175</c:v>
                </c:pt>
                <c:pt idx="7">
                  <c:v>200</c:v>
                </c:pt>
                <c:pt idx="8">
                  <c:v>225</c:v>
                </c:pt>
              </c:numCache>
            </c:numRef>
          </c:cat>
          <c:val>
            <c:numRef>
              <c:f>Sheet1!$U$13:$U$21</c:f>
              <c:numCache>
                <c:formatCode>General</c:formatCode>
                <c:ptCount val="9"/>
                <c:pt idx="0">
                  <c:v>1.8143710193990021E-3</c:v>
                </c:pt>
                <c:pt idx="1">
                  <c:v>4.3251277910415662E-3</c:v>
                </c:pt>
                <c:pt idx="2">
                  <c:v>2.9623505907478203E-3</c:v>
                </c:pt>
                <c:pt idx="3">
                  <c:v>5.9474543999680823E-4</c:v>
                </c:pt>
                <c:pt idx="4">
                  <c:v>5.266572050456466E-2</c:v>
                </c:pt>
                <c:pt idx="5">
                  <c:v>0.25668982239806015</c:v>
                </c:pt>
                <c:pt idx="6">
                  <c:v>0.22712613321821271</c:v>
                </c:pt>
                <c:pt idx="7">
                  <c:v>9.5966351690641549E-2</c:v>
                </c:pt>
                <c:pt idx="8">
                  <c:v>0.18481375358166191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E57-F743-B0BC-944EF18ABC76}"/>
            </c:ext>
          </c:extLst>
        </c:ser>
        <c:ser>
          <c:idx val="4"/>
          <c:order val="4"/>
          <c:tx>
            <c:v>NC1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Sheet1!$B$13:$B$21</c:f>
              <c:numCache>
                <c:formatCode>General</c:formatCode>
                <c:ptCount val="9"/>
                <c:pt idx="0">
                  <c:v>5</c:v>
                </c:pt>
                <c:pt idx="1">
                  <c:v>25</c:v>
                </c:pt>
                <c:pt idx="2">
                  <c:v>45</c:v>
                </c:pt>
                <c:pt idx="3">
                  <c:v>75</c:v>
                </c:pt>
                <c:pt idx="4">
                  <c:v>100</c:v>
                </c:pt>
                <c:pt idx="5">
                  <c:v>150</c:v>
                </c:pt>
                <c:pt idx="6">
                  <c:v>175</c:v>
                </c:pt>
                <c:pt idx="7">
                  <c:v>200</c:v>
                </c:pt>
                <c:pt idx="8">
                  <c:v>225</c:v>
                </c:pt>
              </c:numCache>
            </c:numRef>
          </c:cat>
          <c:val>
            <c:numRef>
              <c:f>Sheet1!$V$13:$V$21</c:f>
              <c:numCache>
                <c:formatCode>General</c:formatCode>
                <c:ptCount val="9"/>
                <c:pt idx="0">
                  <c:v>2.4191613591986695E-3</c:v>
                </c:pt>
                <c:pt idx="1">
                  <c:v>7.9294009502428701E-3</c:v>
                </c:pt>
                <c:pt idx="2">
                  <c:v>4.7397609451965131E-3</c:v>
                </c:pt>
                <c:pt idx="3">
                  <c:v>4.7579635199744659E-3</c:v>
                </c:pt>
                <c:pt idx="4">
                  <c:v>2.976758115475394E-2</c:v>
                </c:pt>
                <c:pt idx="5">
                  <c:v>0.50711891742055781</c:v>
                </c:pt>
                <c:pt idx="6">
                  <c:v>0.39747073313187226</c:v>
                </c:pt>
                <c:pt idx="7">
                  <c:v>0.52781493429852855</c:v>
                </c:pt>
                <c:pt idx="8">
                  <c:v>0.18481375358166191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E57-F743-B0BC-944EF18ABC76}"/>
            </c:ext>
          </c:extLst>
        </c:ser>
        <c:ser>
          <c:idx val="5"/>
          <c:order val="5"/>
          <c:tx>
            <c:v>LLIV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Sheet1!$B$13:$B$21</c:f>
              <c:numCache>
                <c:formatCode>General</c:formatCode>
                <c:ptCount val="9"/>
                <c:pt idx="0">
                  <c:v>5</c:v>
                </c:pt>
                <c:pt idx="1">
                  <c:v>25</c:v>
                </c:pt>
                <c:pt idx="2">
                  <c:v>45</c:v>
                </c:pt>
                <c:pt idx="3">
                  <c:v>75</c:v>
                </c:pt>
                <c:pt idx="4">
                  <c:v>100</c:v>
                </c:pt>
                <c:pt idx="5">
                  <c:v>150</c:v>
                </c:pt>
                <c:pt idx="6">
                  <c:v>175</c:v>
                </c:pt>
                <c:pt idx="7">
                  <c:v>200</c:v>
                </c:pt>
                <c:pt idx="8">
                  <c:v>225</c:v>
                </c:pt>
              </c:numCache>
            </c:numRef>
          </c:cat>
          <c:val>
            <c:numRef>
              <c:f>Sheet1!$W$13:$W$21</c:f>
              <c:numCache>
                <c:formatCode>General</c:formatCode>
                <c:ptCount val="9"/>
                <c:pt idx="0">
                  <c:v>0</c:v>
                </c:pt>
                <c:pt idx="1">
                  <c:v>3.0035609660010871E-4</c:v>
                </c:pt>
                <c:pt idx="2">
                  <c:v>0</c:v>
                </c:pt>
                <c:pt idx="3">
                  <c:v>9.9124239999468064E-4</c:v>
                </c:pt>
                <c:pt idx="4">
                  <c:v>2.2262079923427093E-3</c:v>
                </c:pt>
                <c:pt idx="5">
                  <c:v>0.1173886382917958</c:v>
                </c:pt>
                <c:pt idx="6">
                  <c:v>0.23658972210230492</c:v>
                </c:pt>
                <c:pt idx="7">
                  <c:v>0.13995092954885227</c:v>
                </c:pt>
                <c:pt idx="8">
                  <c:v>0.30802292263610315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E57-F743-B0BC-944EF18ABC76}"/>
            </c:ext>
          </c:extLst>
        </c:ser>
        <c:ser>
          <c:idx val="6"/>
          <c:order val="6"/>
          <c:tx>
            <c:v>Syn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Sheet1!$B$13:$B$21</c:f>
              <c:numCache>
                <c:formatCode>General</c:formatCode>
                <c:ptCount val="9"/>
                <c:pt idx="0">
                  <c:v>5</c:v>
                </c:pt>
                <c:pt idx="1">
                  <c:v>25</c:v>
                </c:pt>
                <c:pt idx="2">
                  <c:v>45</c:v>
                </c:pt>
                <c:pt idx="3">
                  <c:v>75</c:v>
                </c:pt>
                <c:pt idx="4">
                  <c:v>100</c:v>
                </c:pt>
                <c:pt idx="5">
                  <c:v>150</c:v>
                </c:pt>
                <c:pt idx="6">
                  <c:v>175</c:v>
                </c:pt>
                <c:pt idx="7">
                  <c:v>200</c:v>
                </c:pt>
                <c:pt idx="8">
                  <c:v>225</c:v>
                </c:pt>
              </c:numCache>
            </c:numRef>
          </c:cat>
          <c:val>
            <c:numRef>
              <c:f>Sheet1!$Y$13:$Y$21</c:f>
              <c:numCache>
                <c:formatCode>General</c:formatCode>
                <c:ptCount val="9"/>
                <c:pt idx="0">
                  <c:v>7.120351384269339E-3</c:v>
                </c:pt>
                <c:pt idx="1">
                  <c:v>1.0687089018562005E-2</c:v>
                </c:pt>
                <c:pt idx="2">
                  <c:v>4.6502015087320457E-3</c:v>
                </c:pt>
                <c:pt idx="3">
                  <c:v>1.2188823697609008E-2</c:v>
                </c:pt>
                <c:pt idx="4">
                  <c:v>5.990792271752806E-3</c:v>
                </c:pt>
                <c:pt idx="5">
                  <c:v>2.729968332367344E-2</c:v>
                </c:pt>
                <c:pt idx="6">
                  <c:v>4.1265649203890385E-2</c:v>
                </c:pt>
                <c:pt idx="7">
                  <c:v>0.12553737866508341</c:v>
                </c:pt>
                <c:pt idx="8">
                  <c:v>0.32234957020057309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E57-F743-B0BC-944EF18ABC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342673119"/>
        <c:axId val="81319375"/>
      </c:barChart>
      <c:catAx>
        <c:axId val="342673119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Times" pitchFamily="2" charset="0"/>
                    <a:ea typeface="+mn-ea"/>
                    <a:cs typeface="+mn-cs"/>
                  </a:defRPr>
                </a:pPr>
                <a:r>
                  <a:rPr lang="en-US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Times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Times" pitchFamily="2" charset="0"/>
                <a:ea typeface="+mn-ea"/>
                <a:cs typeface="+mn-cs"/>
              </a:defRPr>
            </a:pPr>
            <a:endParaRPr lang="en-US"/>
          </a:p>
        </c:txPr>
        <c:crossAx val="81319375"/>
        <c:crosses val="autoZero"/>
        <c:auto val="1"/>
        <c:lblAlgn val="ctr"/>
        <c:lblOffset val="100"/>
        <c:noMultiLvlLbl val="0"/>
      </c:catAx>
      <c:valAx>
        <c:axId val="81319375"/>
        <c:scaling>
          <c:orientation val="minMax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Times" pitchFamily="2" charset="0"/>
                    <a:ea typeface="+mn-ea"/>
                    <a:cs typeface="+mn-cs"/>
                  </a:defRPr>
                </a:pPr>
                <a:r>
                  <a:rPr lang="en-US"/>
                  <a:t>% of Cyanobacteria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Times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out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Times" pitchFamily="2" charset="0"/>
                <a:ea typeface="+mn-ea"/>
                <a:cs typeface="+mn-cs"/>
              </a:defRPr>
            </a:pPr>
            <a:endParaRPr lang="en-US"/>
          </a:p>
        </c:txPr>
        <c:crossAx val="342673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663865035088674"/>
          <c:y val="0.84180439761117187"/>
          <c:w val="0.75154597363714082"/>
          <c:h val="0.139991275301506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/>
              </a:solidFill>
              <a:latin typeface="Times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800">
          <a:solidFill>
            <a:schemeClr val="tx1"/>
          </a:solidFill>
          <a:latin typeface="Times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39</xdr:col>
      <xdr:colOff>50271</xdr:colOff>
      <xdr:row>80</xdr:row>
      <xdr:rowOff>51330</xdr:rowOff>
    </xdr:from>
    <xdr:to>
      <xdr:col>43</xdr:col>
      <xdr:colOff>43921</xdr:colOff>
      <xdr:row>93</xdr:row>
      <xdr:rowOff>152930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1D2DB82-C6E4-9643-87D7-F5E7F0A598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38</xdr:col>
      <xdr:colOff>0</xdr:colOff>
      <xdr:row>4</xdr:row>
      <xdr:rowOff>233264</xdr:rowOff>
    </xdr:from>
    <xdr:to>
      <xdr:col>43</xdr:col>
      <xdr:colOff>259184</xdr:colOff>
      <xdr:row>22</xdr:row>
      <xdr:rowOff>220307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DF158CDD-062C-D840-80CA-8D411C8FB6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37"/>
  <sheetViews>
    <sheetView tabSelected="1" zoomScale="98" zoomScaleNormal="98" workbookViewId="0">
      <pane xSplit="2" ySplit="1" topLeftCell="C120" activePane="bottomRight" state="frozen"/>
      <selection pane="topRight" activeCell="C1" sqref="C1"/>
      <selection pane="bottomLeft" activeCell="A2" sqref="A2"/>
      <selection pane="bottomRight" activeCell="C1" sqref="C1:D1048576"/>
    </sheetView>
  </sheetViews>
  <sheetFormatPr baseColWidth="10" defaultRowHeight="16" x14ac:dyDescent="0.2"/>
  <cols>
    <col min="1" max="1" width="17.83203125" customWidth="1"/>
  </cols>
  <sheetData>
    <row r="1" spans="1:26" x14ac:dyDescent="0.2">
      <c r="A1" s="1" t="s">
        <v>0</v>
      </c>
      <c r="B1" s="1" t="s">
        <v>1</v>
      </c>
      <c r="C1" s="4" t="s">
        <v>197</v>
      </c>
      <c r="D1" s="4" t="s">
        <v>198</v>
      </c>
      <c r="E1" s="1" t="s">
        <v>2</v>
      </c>
      <c r="F1" s="1" t="s">
        <v>3</v>
      </c>
      <c r="G1" s="1" t="s">
        <v>4</v>
      </c>
      <c r="H1" s="1" t="s">
        <v>160</v>
      </c>
      <c r="I1" s="1" t="s">
        <v>161</v>
      </c>
      <c r="J1" s="1" t="s">
        <v>162</v>
      </c>
      <c r="K1" s="1" t="s">
        <v>163</v>
      </c>
      <c r="L1" s="1" t="s">
        <v>164</v>
      </c>
      <c r="M1" s="1" t="s">
        <v>165</v>
      </c>
      <c r="N1" s="1" t="s">
        <v>166</v>
      </c>
      <c r="O1" s="1" t="s">
        <v>167</v>
      </c>
      <c r="P1" s="1" t="s">
        <v>168</v>
      </c>
      <c r="R1" s="1" t="s">
        <v>169</v>
      </c>
      <c r="S1" s="1" t="s">
        <v>170</v>
      </c>
      <c r="T1" s="1" t="s">
        <v>171</v>
      </c>
      <c r="U1" s="1" t="s">
        <v>172</v>
      </c>
      <c r="V1" s="1" t="s">
        <v>173</v>
      </c>
      <c r="W1" s="1" t="s">
        <v>174</v>
      </c>
      <c r="X1" s="1" t="s">
        <v>175</v>
      </c>
      <c r="Y1" s="1" t="s">
        <v>176</v>
      </c>
      <c r="Z1" s="1" t="s">
        <v>177</v>
      </c>
    </row>
    <row r="2" spans="1:26" ht="18" x14ac:dyDescent="0.2">
      <c r="A2" s="1" t="s">
        <v>8</v>
      </c>
      <c r="B2" s="1">
        <v>5</v>
      </c>
      <c r="C2" s="5" t="s">
        <v>5</v>
      </c>
      <c r="D2" s="4">
        <v>202</v>
      </c>
      <c r="E2" s="1" t="s">
        <v>6</v>
      </c>
      <c r="F2" s="1" t="s">
        <v>9</v>
      </c>
      <c r="G2" s="1">
        <v>2015</v>
      </c>
      <c r="H2">
        <v>2.4068614208334225</v>
      </c>
      <c r="I2">
        <v>169.23788160203537</v>
      </c>
      <c r="J2">
        <v>0.62149504543120337</v>
      </c>
      <c r="K2">
        <v>1.5537376135780083</v>
      </c>
      <c r="L2">
        <v>1.087616329504606</v>
      </c>
      <c r="M2">
        <v>0</v>
      </c>
      <c r="N2">
        <v>0</v>
      </c>
      <c r="O2">
        <v>2.5067569056273098</v>
      </c>
      <c r="P2">
        <v>176.8033885973806</v>
      </c>
      <c r="R2">
        <f t="shared" ref="R2:R30" si="0">H2/($O2+$P2)</f>
        <v>1.3422895921932358E-2</v>
      </c>
      <c r="S2">
        <f t="shared" ref="S2:S31" si="1">I2/($O2+$P2)</f>
        <v>0.94382769657167243</v>
      </c>
      <c r="T2">
        <f t="shared" ref="T2:T31" si="2">J2/($O2+$P2)</f>
        <v>3.4660339139637687E-3</v>
      </c>
      <c r="U2">
        <f t="shared" ref="U2:U31" si="3">K2/($O2+$P2)</f>
        <v>8.6650847849094222E-3</v>
      </c>
      <c r="V2">
        <f t="shared" ref="V2:V31" si="4">L2/($O2+$P2)</f>
        <v>6.0655593494365959E-3</v>
      </c>
      <c r="W2">
        <f t="shared" ref="W2:W31" si="5">M2/($O2+$P2)</f>
        <v>0</v>
      </c>
      <c r="X2">
        <f t="shared" ref="X2:X31" si="6">N2/($O2+$P2)</f>
        <v>0</v>
      </c>
      <c r="Y2">
        <f t="shared" ref="Y2:Y30" si="7">O2/($O2+$P2)</f>
        <v>1.3980005975653281E-2</v>
      </c>
      <c r="Z2">
        <f t="shared" ref="Z2:Z31" si="8">P2/($O2+$P2)</f>
        <v>0.98601999402434681</v>
      </c>
    </row>
    <row r="3" spans="1:26" ht="18" x14ac:dyDescent="0.2">
      <c r="A3" s="2" t="s">
        <v>10</v>
      </c>
      <c r="B3" s="1">
        <v>25</v>
      </c>
      <c r="C3" s="5" t="s">
        <v>5</v>
      </c>
      <c r="D3" s="4">
        <v>202</v>
      </c>
      <c r="E3" s="1" t="s">
        <v>6</v>
      </c>
      <c r="F3" s="1" t="s">
        <v>9</v>
      </c>
      <c r="G3" s="1">
        <v>2015</v>
      </c>
      <c r="H3">
        <v>2.9928401262268771</v>
      </c>
      <c r="I3">
        <v>168.42066415873532</v>
      </c>
      <c r="J3">
        <v>0.77093965988153479</v>
      </c>
      <c r="K3">
        <v>0.77093965988153479</v>
      </c>
      <c r="L3">
        <v>2.055839093017426</v>
      </c>
      <c r="M3">
        <v>0.21414990552264856</v>
      </c>
      <c r="N3">
        <v>0</v>
      </c>
      <c r="O3">
        <v>1.7928829299570577</v>
      </c>
      <c r="P3">
        <v>177.5698070454491</v>
      </c>
      <c r="R3">
        <f t="shared" si="0"/>
        <v>1.668596811654224E-2</v>
      </c>
      <c r="S3">
        <f t="shared" si="1"/>
        <v>0.93899497259897713</v>
      </c>
      <c r="T3">
        <f t="shared" si="2"/>
        <v>4.2982164238685562E-3</v>
      </c>
      <c r="U3">
        <f t="shared" si="3"/>
        <v>4.2982164238685562E-3</v>
      </c>
      <c r="V3">
        <f t="shared" si="4"/>
        <v>1.1461910463649484E-2</v>
      </c>
      <c r="W3">
        <f t="shared" si="5"/>
        <v>1.1939490066301547E-3</v>
      </c>
      <c r="X3">
        <f t="shared" si="6"/>
        <v>0</v>
      </c>
      <c r="Y3">
        <f t="shared" si="7"/>
        <v>9.9958521485315269E-3</v>
      </c>
      <c r="Z3">
        <f t="shared" si="8"/>
        <v>0.99000414785146851</v>
      </c>
    </row>
    <row r="4" spans="1:26" ht="18" x14ac:dyDescent="0.2">
      <c r="A4" s="2" t="s">
        <v>11</v>
      </c>
      <c r="B4" s="1">
        <v>45</v>
      </c>
      <c r="C4" s="5" t="s">
        <v>5</v>
      </c>
      <c r="D4" s="4">
        <v>202</v>
      </c>
      <c r="E4" s="1" t="s">
        <v>6</v>
      </c>
      <c r="F4" s="1" t="s">
        <v>9</v>
      </c>
      <c r="G4" s="1">
        <v>2015</v>
      </c>
      <c r="H4">
        <v>3.1996316920625385</v>
      </c>
      <c r="I4">
        <v>188.71874521800129</v>
      </c>
      <c r="J4">
        <v>0.39011626918449877</v>
      </c>
      <c r="K4">
        <v>0.87776160566512229</v>
      </c>
      <c r="L4">
        <v>1.1703488075534962</v>
      </c>
      <c r="M4">
        <v>0</v>
      </c>
      <c r="N4">
        <v>0</v>
      </c>
      <c r="O4">
        <v>3.4872311852974818</v>
      </c>
      <c r="P4">
        <v>197.57138363411107</v>
      </c>
      <c r="R4">
        <f t="shared" si="0"/>
        <v>1.5913924876765202E-2</v>
      </c>
      <c r="S4">
        <f t="shared" si="1"/>
        <v>0.93862551170716579</v>
      </c>
      <c r="T4">
        <f t="shared" si="2"/>
        <v>1.9403111353119705E-3</v>
      </c>
      <c r="U4">
        <f t="shared" si="3"/>
        <v>4.3657000544519335E-3</v>
      </c>
      <c r="V4">
        <f t="shared" si="4"/>
        <v>5.8209334059359111E-3</v>
      </c>
      <c r="W4">
        <f t="shared" si="5"/>
        <v>0</v>
      </c>
      <c r="X4">
        <f t="shared" si="6"/>
        <v>0</v>
      </c>
      <c r="Y4">
        <f t="shared" si="7"/>
        <v>1.7344350991524156E-2</v>
      </c>
      <c r="Z4">
        <f t="shared" si="8"/>
        <v>0.98265564900847591</v>
      </c>
    </row>
    <row r="5" spans="1:26" ht="18" x14ac:dyDescent="0.2">
      <c r="A5" s="2" t="s">
        <v>12</v>
      </c>
      <c r="B5" s="1">
        <v>75</v>
      </c>
      <c r="C5" s="5" t="s">
        <v>5</v>
      </c>
      <c r="D5" s="4">
        <v>202</v>
      </c>
      <c r="E5" s="1" t="s">
        <v>6</v>
      </c>
      <c r="F5" s="1" t="s">
        <v>9</v>
      </c>
      <c r="G5" s="1">
        <v>2015</v>
      </c>
      <c r="H5">
        <v>2.9216732148659017</v>
      </c>
      <c r="I5">
        <v>211.94070646753639</v>
      </c>
      <c r="J5">
        <v>1.2300130286062378</v>
      </c>
      <c r="K5">
        <v>0.71750760002030545</v>
      </c>
      <c r="L5">
        <v>0.9225097714546785</v>
      </c>
      <c r="M5">
        <v>0</v>
      </c>
      <c r="N5">
        <v>0</v>
      </c>
      <c r="O5">
        <v>1.7878096346020902</v>
      </c>
      <c r="P5">
        <v>221.3156134612083</v>
      </c>
      <c r="R5">
        <f t="shared" si="0"/>
        <v>1.3095600122689319E-2</v>
      </c>
      <c r="S5">
        <f t="shared" si="1"/>
        <v>0.94996617948134188</v>
      </c>
      <c r="T5">
        <f t="shared" si="2"/>
        <v>5.5131965773470735E-3</v>
      </c>
      <c r="U5">
        <f t="shared" si="3"/>
        <v>3.2160313367857927E-3</v>
      </c>
      <c r="V5">
        <f t="shared" si="4"/>
        <v>4.1348974330103058E-3</v>
      </c>
      <c r="W5">
        <f t="shared" si="5"/>
        <v>0</v>
      </c>
      <c r="X5">
        <f t="shared" si="6"/>
        <v>0</v>
      </c>
      <c r="Y5">
        <f t="shared" si="7"/>
        <v>8.0133671182370265E-3</v>
      </c>
      <c r="Z5">
        <f t="shared" si="8"/>
        <v>0.99198663288176292</v>
      </c>
    </row>
    <row r="6" spans="1:26" ht="18" x14ac:dyDescent="0.2">
      <c r="A6" s="2" t="s">
        <v>13</v>
      </c>
      <c r="B6" s="1">
        <v>100</v>
      </c>
      <c r="C6" s="5" t="s">
        <v>5</v>
      </c>
      <c r="D6" s="4">
        <v>202</v>
      </c>
      <c r="E6" s="1" t="s">
        <v>6</v>
      </c>
      <c r="F6" s="1" t="s">
        <v>9</v>
      </c>
      <c r="G6" s="1">
        <v>2015</v>
      </c>
      <c r="H6">
        <v>3.9753038503165263</v>
      </c>
      <c r="I6">
        <v>264.19286993738586</v>
      </c>
      <c r="J6">
        <v>4.8102343265910594</v>
      </c>
      <c r="K6">
        <v>1.3468656114454967</v>
      </c>
      <c r="L6">
        <v>0.76963749225456957</v>
      </c>
      <c r="M6">
        <v>8.0170572109850999E-2</v>
      </c>
      <c r="N6">
        <v>0</v>
      </c>
      <c r="O6">
        <v>2.6847819497252421</v>
      </c>
      <c r="P6">
        <v>282.52232950853193</v>
      </c>
      <c r="R6">
        <f t="shared" si="0"/>
        <v>1.3938305500135998E-2</v>
      </c>
      <c r="S6">
        <f t="shared" si="1"/>
        <v>0.92631936344985943</v>
      </c>
      <c r="T6">
        <f t="shared" si="2"/>
        <v>1.6865758718274754E-2</v>
      </c>
      <c r="U6">
        <f t="shared" si="3"/>
        <v>4.7224124411169308E-3</v>
      </c>
      <c r="V6">
        <f t="shared" si="4"/>
        <v>2.6985213949239605E-3</v>
      </c>
      <c r="W6">
        <f t="shared" si="5"/>
        <v>2.8109597863791255E-4</v>
      </c>
      <c r="X6">
        <f t="shared" si="6"/>
        <v>0</v>
      </c>
      <c r="Y6">
        <f t="shared" si="7"/>
        <v>9.4134467264789298E-3</v>
      </c>
      <c r="Z6">
        <f t="shared" si="8"/>
        <v>0.99058655327352119</v>
      </c>
    </row>
    <row r="7" spans="1:26" ht="18" x14ac:dyDescent="0.2">
      <c r="A7" s="2" t="s">
        <v>14</v>
      </c>
      <c r="B7" s="1">
        <v>125</v>
      </c>
      <c r="C7" s="5" t="s">
        <v>5</v>
      </c>
      <c r="D7" s="4">
        <v>202</v>
      </c>
      <c r="E7" s="1" t="s">
        <v>6</v>
      </c>
      <c r="F7" s="1" t="s">
        <v>9</v>
      </c>
      <c r="G7" s="1">
        <v>2015</v>
      </c>
      <c r="H7">
        <v>1.8211696533756292</v>
      </c>
      <c r="I7">
        <v>119.31463831483971</v>
      </c>
      <c r="J7">
        <v>59.444257303286207</v>
      </c>
      <c r="K7">
        <v>10.084927762325737</v>
      </c>
      <c r="L7">
        <v>5.8236906796528904</v>
      </c>
      <c r="M7">
        <v>0.82857387718638686</v>
      </c>
      <c r="N7">
        <v>0</v>
      </c>
      <c r="O7">
        <v>1.7961609796150082</v>
      </c>
      <c r="P7">
        <v>199.10175008416797</v>
      </c>
      <c r="R7">
        <f t="shared" si="0"/>
        <v>9.0651497754868499E-3</v>
      </c>
      <c r="S7">
        <f t="shared" si="1"/>
        <v>0.59390681407811441</v>
      </c>
      <c r="T7">
        <f t="shared" si="2"/>
        <v>0.29589285915677482</v>
      </c>
      <c r="U7">
        <f t="shared" si="3"/>
        <v>5.0199266428031096E-2</v>
      </c>
      <c r="V7">
        <f t="shared" si="4"/>
        <v>2.8988308782384155E-2</v>
      </c>
      <c r="W7">
        <f t="shared" si="5"/>
        <v>4.124352875542461E-3</v>
      </c>
      <c r="X7">
        <f t="shared" si="6"/>
        <v>0</v>
      </c>
      <c r="Y7">
        <f t="shared" si="7"/>
        <v>8.9406652866825774E-3</v>
      </c>
      <c r="Z7">
        <f t="shared" si="8"/>
        <v>0.99105933471331753</v>
      </c>
    </row>
    <row r="8" spans="1:26" ht="18" x14ac:dyDescent="0.2">
      <c r="A8" s="2" t="s">
        <v>15</v>
      </c>
      <c r="B8" s="1">
        <v>150</v>
      </c>
      <c r="C8" s="5" t="s">
        <v>5</v>
      </c>
      <c r="D8" s="4">
        <v>202</v>
      </c>
      <c r="E8" s="1" t="s">
        <v>6</v>
      </c>
      <c r="F8" s="1" t="s">
        <v>9</v>
      </c>
      <c r="G8" s="1">
        <v>2015</v>
      </c>
      <c r="H8">
        <v>0.38610982380122627</v>
      </c>
      <c r="I8">
        <v>12.630447787945265</v>
      </c>
      <c r="J8">
        <v>47.060849553194487</v>
      </c>
      <c r="K8">
        <v>21.806584133623087</v>
      </c>
      <c r="L8">
        <v>24.823305258827865</v>
      </c>
      <c r="M8">
        <v>6.3925757176958333</v>
      </c>
      <c r="N8">
        <v>0</v>
      </c>
      <c r="O8">
        <v>2.3301915668109974</v>
      </c>
      <c r="P8">
        <v>113.11157183043441</v>
      </c>
      <c r="R8">
        <f t="shared" si="0"/>
        <v>3.3446286026711835E-3</v>
      </c>
      <c r="S8">
        <f t="shared" si="1"/>
        <v>0.10940969209282404</v>
      </c>
      <c r="T8">
        <f t="shared" si="2"/>
        <v>0.40765878975058534</v>
      </c>
      <c r="U8">
        <f t="shared" si="3"/>
        <v>0.18889683847417235</v>
      </c>
      <c r="V8">
        <f t="shared" si="4"/>
        <v>0.21502881217613298</v>
      </c>
      <c r="W8">
        <f t="shared" si="5"/>
        <v>5.5374896654154612E-2</v>
      </c>
      <c r="X8">
        <f t="shared" si="6"/>
        <v>0</v>
      </c>
      <c r="Y8">
        <f t="shared" si="7"/>
        <v>2.0184996298026045E-2</v>
      </c>
      <c r="Z8">
        <f t="shared" si="8"/>
        <v>0.97981500370197394</v>
      </c>
    </row>
    <row r="9" spans="1:26" ht="18" x14ac:dyDescent="0.2">
      <c r="A9" s="2" t="s">
        <v>16</v>
      </c>
      <c r="B9" s="1">
        <v>175</v>
      </c>
      <c r="C9" s="5" t="s">
        <v>5</v>
      </c>
      <c r="D9" s="4">
        <v>202</v>
      </c>
      <c r="E9" s="1" t="s">
        <v>6</v>
      </c>
      <c r="F9" s="1" t="s">
        <v>9</v>
      </c>
      <c r="G9" s="1">
        <v>2015</v>
      </c>
      <c r="H9">
        <v>0</v>
      </c>
      <c r="I9">
        <v>2.2565366033956895</v>
      </c>
      <c r="J9">
        <v>21.512315619038908</v>
      </c>
      <c r="K9">
        <v>14.863054427699607</v>
      </c>
      <c r="L9">
        <v>17.992118517741631</v>
      </c>
      <c r="M9">
        <v>3.0964696724374181</v>
      </c>
      <c r="N9">
        <v>0</v>
      </c>
      <c r="O9">
        <v>1.3644174811229752</v>
      </c>
      <c r="P9">
        <v>59.720494840313251</v>
      </c>
      <c r="R9">
        <f t="shared" si="0"/>
        <v>0</v>
      </c>
      <c r="S9">
        <f t="shared" si="1"/>
        <v>3.6940981293736165E-2</v>
      </c>
      <c r="T9">
        <f t="shared" si="2"/>
        <v>0.35217068833361814</v>
      </c>
      <c r="U9">
        <f t="shared" si="3"/>
        <v>0.24331793012140887</v>
      </c>
      <c r="V9">
        <f t="shared" si="4"/>
        <v>0.29454275751538966</v>
      </c>
      <c r="W9">
        <f t="shared" si="5"/>
        <v>5.0691235441960178E-2</v>
      </c>
      <c r="X9">
        <f t="shared" si="6"/>
        <v>0</v>
      </c>
      <c r="Y9">
        <f t="shared" si="7"/>
        <v>2.2336407293886987E-2</v>
      </c>
      <c r="Z9">
        <f t="shared" si="8"/>
        <v>0.97766359270611303</v>
      </c>
    </row>
    <row r="10" spans="1:26" ht="18" x14ac:dyDescent="0.2">
      <c r="A10" s="2" t="s">
        <v>17</v>
      </c>
      <c r="B10" s="1">
        <v>200</v>
      </c>
      <c r="C10" s="5" t="s">
        <v>5</v>
      </c>
      <c r="D10" s="4">
        <v>202</v>
      </c>
      <c r="E10" s="1" t="s">
        <v>6</v>
      </c>
      <c r="F10" s="1" t="s">
        <v>9</v>
      </c>
      <c r="G10" s="1">
        <v>2015</v>
      </c>
      <c r="H10">
        <v>1.8051972889388521</v>
      </c>
      <c r="I10">
        <v>0.5385839218782178</v>
      </c>
      <c r="J10">
        <v>2.1782727507074586</v>
      </c>
      <c r="K10">
        <v>0.77795455382409229</v>
      </c>
      <c r="L10">
        <v>1.7115000184130031</v>
      </c>
      <c r="M10">
        <v>0.22690341153202692</v>
      </c>
      <c r="N10">
        <v>0</v>
      </c>
      <c r="O10">
        <v>0.30530193246003623</v>
      </c>
      <c r="P10">
        <v>5.5229786433345023</v>
      </c>
      <c r="R10">
        <f t="shared" si="0"/>
        <v>0.30973067707756313</v>
      </c>
      <c r="S10">
        <f t="shared" si="1"/>
        <v>9.2408715550691467E-2</v>
      </c>
      <c r="T10">
        <f t="shared" si="2"/>
        <v>0.37374191622724107</v>
      </c>
      <c r="U10">
        <f t="shared" si="3"/>
        <v>0.1334792557954432</v>
      </c>
      <c r="V10">
        <f t="shared" si="4"/>
        <v>0.29365436274997508</v>
      </c>
      <c r="W10">
        <f t="shared" si="5"/>
        <v>3.8931449607004273E-2</v>
      </c>
      <c r="X10">
        <f t="shared" si="6"/>
        <v>0</v>
      </c>
      <c r="Y10">
        <f t="shared" si="7"/>
        <v>5.2382847477862891E-2</v>
      </c>
      <c r="Z10">
        <f t="shared" si="8"/>
        <v>0.94761715252213707</v>
      </c>
    </row>
    <row r="11" spans="1:26" ht="18" x14ac:dyDescent="0.2">
      <c r="A11" s="2" t="s">
        <v>18</v>
      </c>
      <c r="B11" s="1">
        <v>225</v>
      </c>
      <c r="C11" s="5" t="s">
        <v>5</v>
      </c>
      <c r="D11" s="4">
        <v>202</v>
      </c>
      <c r="E11" s="1" t="s">
        <v>6</v>
      </c>
      <c r="F11" s="1" t="s">
        <v>9</v>
      </c>
      <c r="G11" s="1">
        <v>2015</v>
      </c>
      <c r="H11">
        <v>0</v>
      </c>
      <c r="I11">
        <v>0.27865389177012351</v>
      </c>
      <c r="J11">
        <v>1.4490002372046422</v>
      </c>
      <c r="K11">
        <v>1.2880002108485711</v>
      </c>
      <c r="L11">
        <v>0.72450011860232111</v>
      </c>
      <c r="M11">
        <v>0.23479170510260408</v>
      </c>
      <c r="N11">
        <v>0</v>
      </c>
      <c r="O11">
        <v>0.21061049959369799</v>
      </c>
      <c r="P11">
        <v>3.9749461635282617</v>
      </c>
      <c r="R11">
        <f t="shared" si="0"/>
        <v>0</v>
      </c>
      <c r="S11">
        <f t="shared" si="1"/>
        <v>6.6575109166549587E-2</v>
      </c>
      <c r="T11">
        <f t="shared" si="2"/>
        <v>0.34619056766605782</v>
      </c>
      <c r="U11">
        <f t="shared" si="3"/>
        <v>0.30772494903649594</v>
      </c>
      <c r="V11">
        <f t="shared" si="4"/>
        <v>0.17309528383302891</v>
      </c>
      <c r="W11">
        <f t="shared" si="5"/>
        <v>5.6095693834777895E-2</v>
      </c>
      <c r="X11">
        <f t="shared" si="6"/>
        <v>0</v>
      </c>
      <c r="Y11">
        <f t="shared" si="7"/>
        <v>5.0318396463089804E-2</v>
      </c>
      <c r="Z11">
        <f t="shared" si="8"/>
        <v>0.94968160353691011</v>
      </c>
    </row>
    <row r="12" spans="1:26" ht="18" x14ac:dyDescent="0.2">
      <c r="A12" s="2" t="s">
        <v>19</v>
      </c>
      <c r="B12" s="1">
        <v>250</v>
      </c>
      <c r="C12" s="5" t="s">
        <v>5</v>
      </c>
      <c r="D12" s="4">
        <v>202</v>
      </c>
      <c r="E12" s="1" t="s">
        <v>6</v>
      </c>
      <c r="F12" s="1" t="s">
        <v>9</v>
      </c>
      <c r="G12" s="1">
        <v>2015</v>
      </c>
      <c r="H12">
        <v>0</v>
      </c>
      <c r="I12">
        <v>0.11954140787785732</v>
      </c>
      <c r="J12">
        <v>0.36260893722950049</v>
      </c>
      <c r="K12">
        <v>0.15540383024121451</v>
      </c>
      <c r="L12">
        <v>0.31080766048242903</v>
      </c>
      <c r="M12">
        <v>6.4751595933839376E-2</v>
      </c>
      <c r="N12">
        <v>0</v>
      </c>
      <c r="O12">
        <v>0.1129388301171617</v>
      </c>
      <c r="P12">
        <v>1.0131134317648407</v>
      </c>
      <c r="R12">
        <f t="shared" si="0"/>
        <v>0</v>
      </c>
      <c r="S12">
        <f t="shared" si="1"/>
        <v>0.10615973336625109</v>
      </c>
      <c r="T12">
        <f t="shared" si="2"/>
        <v>0.32201785787762827</v>
      </c>
      <c r="U12">
        <f t="shared" si="3"/>
        <v>0.13800765337612642</v>
      </c>
      <c r="V12">
        <f t="shared" si="4"/>
        <v>0.27601530675225283</v>
      </c>
      <c r="W12">
        <f t="shared" si="5"/>
        <v>5.7503188906719335E-2</v>
      </c>
      <c r="X12">
        <f t="shared" si="6"/>
        <v>0</v>
      </c>
      <c r="Y12">
        <f t="shared" si="7"/>
        <v>0.1002962597210221</v>
      </c>
      <c r="Z12">
        <f t="shared" si="8"/>
        <v>0.89970374027897793</v>
      </c>
    </row>
    <row r="13" spans="1:26" ht="18" x14ac:dyDescent="0.2">
      <c r="A13" s="2" t="s">
        <v>20</v>
      </c>
      <c r="B13" s="1">
        <v>5</v>
      </c>
      <c r="C13" s="5" t="s">
        <v>5</v>
      </c>
      <c r="D13" s="4">
        <v>202</v>
      </c>
      <c r="E13" s="1" t="s">
        <v>6</v>
      </c>
      <c r="F13" s="1" t="s">
        <v>7</v>
      </c>
      <c r="G13" s="1">
        <v>2015</v>
      </c>
      <c r="H13">
        <v>3.1029463578661445</v>
      </c>
      <c r="I13">
        <v>205.97653442216219</v>
      </c>
      <c r="J13">
        <v>0.25611620731593576</v>
      </c>
      <c r="K13">
        <v>0.38417431097390364</v>
      </c>
      <c r="L13">
        <v>0.51223241463187152</v>
      </c>
      <c r="M13">
        <v>0</v>
      </c>
      <c r="N13">
        <v>0</v>
      </c>
      <c r="O13">
        <v>1.5076608134150287</v>
      </c>
      <c r="P13">
        <v>210.23200371295002</v>
      </c>
      <c r="R13">
        <f t="shared" si="0"/>
        <v>1.4654535156684245E-2</v>
      </c>
      <c r="S13">
        <f t="shared" si="1"/>
        <v>0.97278200040084961</v>
      </c>
      <c r="T13">
        <f t="shared" si="2"/>
        <v>1.2095806795993347E-3</v>
      </c>
      <c r="U13">
        <f t="shared" si="3"/>
        <v>1.8143710193990021E-3</v>
      </c>
      <c r="V13">
        <f t="shared" si="4"/>
        <v>2.4191613591986695E-3</v>
      </c>
      <c r="W13">
        <f t="shared" si="5"/>
        <v>0</v>
      </c>
      <c r="X13">
        <f t="shared" si="6"/>
        <v>0</v>
      </c>
      <c r="Y13">
        <f t="shared" si="7"/>
        <v>7.120351384269339E-3</v>
      </c>
      <c r="Z13">
        <f t="shared" si="8"/>
        <v>0.99287964861573075</v>
      </c>
    </row>
    <row r="14" spans="1:26" ht="18" x14ac:dyDescent="0.2">
      <c r="A14" s="2" t="s">
        <v>21</v>
      </c>
      <c r="B14" s="1">
        <v>25</v>
      </c>
      <c r="C14" s="5" t="s">
        <v>5</v>
      </c>
      <c r="D14" s="4">
        <v>202</v>
      </c>
      <c r="E14" s="1" t="s">
        <v>6</v>
      </c>
      <c r="F14" s="1" t="s">
        <v>7</v>
      </c>
      <c r="G14" s="1">
        <v>2015</v>
      </c>
      <c r="H14">
        <v>3.9439954901446148</v>
      </c>
      <c r="I14">
        <v>188.32578465440534</v>
      </c>
      <c r="J14">
        <v>0.71211029683166649</v>
      </c>
      <c r="K14">
        <v>0.85453235619799994</v>
      </c>
      <c r="L14">
        <v>1.5666426530296664</v>
      </c>
      <c r="M14">
        <v>5.9342524735972214E-2</v>
      </c>
      <c r="N14">
        <v>0</v>
      </c>
      <c r="O14">
        <v>2.1114898336287782</v>
      </c>
      <c r="P14">
        <v>195.46240797534526</v>
      </c>
      <c r="R14">
        <f t="shared" si="0"/>
        <v>1.9962128266345688E-2</v>
      </c>
      <c r="S14">
        <f t="shared" si="1"/>
        <v>0.95319162471800645</v>
      </c>
      <c r="T14">
        <f t="shared" si="2"/>
        <v>3.6042731592013043E-3</v>
      </c>
      <c r="U14">
        <f t="shared" si="3"/>
        <v>4.3251277910415662E-3</v>
      </c>
      <c r="V14">
        <f t="shared" si="4"/>
        <v>7.9294009502428701E-3</v>
      </c>
      <c r="W14">
        <f t="shared" si="5"/>
        <v>3.0035609660010871E-4</v>
      </c>
      <c r="X14">
        <f t="shared" si="6"/>
        <v>0</v>
      </c>
      <c r="Y14">
        <f t="shared" si="7"/>
        <v>1.0687089018562005E-2</v>
      </c>
      <c r="Z14">
        <f t="shared" si="8"/>
        <v>0.98931291098143803</v>
      </c>
    </row>
    <row r="15" spans="1:26" ht="18" x14ac:dyDescent="0.2">
      <c r="A15" s="2" t="s">
        <v>22</v>
      </c>
      <c r="B15" s="1">
        <v>45</v>
      </c>
      <c r="C15" s="5" t="s">
        <v>5</v>
      </c>
      <c r="D15" s="4">
        <v>202</v>
      </c>
      <c r="E15" s="1" t="s">
        <v>6</v>
      </c>
      <c r="F15" s="1" t="s">
        <v>7</v>
      </c>
      <c r="G15" s="1">
        <v>2015</v>
      </c>
      <c r="H15">
        <v>9.6187903615514561</v>
      </c>
      <c r="I15">
        <v>217.92079146990352</v>
      </c>
      <c r="J15">
        <v>0.27332081901676269</v>
      </c>
      <c r="K15">
        <v>0.6833020475419066</v>
      </c>
      <c r="L15">
        <v>1.0932832760670508</v>
      </c>
      <c r="M15">
        <v>0</v>
      </c>
      <c r="N15">
        <v>0</v>
      </c>
      <c r="O15">
        <v>1.0726253071878771</v>
      </c>
      <c r="P15">
        <v>229.5894879740807</v>
      </c>
      <c r="R15">
        <f t="shared" si="0"/>
        <v>4.1700781392834708E-2</v>
      </c>
      <c r="S15">
        <f t="shared" si="1"/>
        <v>0.94476196532618983</v>
      </c>
      <c r="T15">
        <f t="shared" si="2"/>
        <v>1.1849402362991283E-3</v>
      </c>
      <c r="U15">
        <f t="shared" si="3"/>
        <v>2.9623505907478203E-3</v>
      </c>
      <c r="V15">
        <f t="shared" si="4"/>
        <v>4.7397609451965131E-3</v>
      </c>
      <c r="W15">
        <f t="shared" si="5"/>
        <v>0</v>
      </c>
      <c r="X15">
        <f t="shared" si="6"/>
        <v>0</v>
      </c>
      <c r="Y15">
        <f t="shared" si="7"/>
        <v>4.6502015087320457E-3</v>
      </c>
      <c r="Z15">
        <f t="shared" si="8"/>
        <v>0.99534979849126792</v>
      </c>
    </row>
    <row r="16" spans="1:26" ht="18" x14ac:dyDescent="0.2">
      <c r="A16" s="2" t="s">
        <v>23</v>
      </c>
      <c r="B16" s="1">
        <v>75</v>
      </c>
      <c r="C16" s="5" t="s">
        <v>5</v>
      </c>
      <c r="D16" s="4">
        <v>202</v>
      </c>
      <c r="E16" s="1" t="s">
        <v>6</v>
      </c>
      <c r="F16" s="1" t="s">
        <v>7</v>
      </c>
      <c r="G16" s="1">
        <v>2015</v>
      </c>
      <c r="H16">
        <v>19.784708304687921</v>
      </c>
      <c r="I16">
        <v>180.16713094481764</v>
      </c>
      <c r="J16">
        <v>0.72964881691047645</v>
      </c>
      <c r="K16">
        <v>0.12160813615174608</v>
      </c>
      <c r="L16">
        <v>0.97286508921396864</v>
      </c>
      <c r="M16">
        <v>0.20268022691957682</v>
      </c>
      <c r="N16">
        <v>0</v>
      </c>
      <c r="O16">
        <v>2.492259767063401</v>
      </c>
      <c r="P16">
        <v>201.97864151870132</v>
      </c>
      <c r="R16">
        <f t="shared" si="0"/>
        <v>9.6760508122557654E-2</v>
      </c>
      <c r="S16">
        <f t="shared" si="1"/>
        <v>0.88113824417988662</v>
      </c>
      <c r="T16">
        <f t="shared" si="2"/>
        <v>3.5684726399808492E-3</v>
      </c>
      <c r="U16">
        <f t="shared" si="3"/>
        <v>5.9474543999680823E-4</v>
      </c>
      <c r="V16">
        <f t="shared" si="4"/>
        <v>4.7579635199744659E-3</v>
      </c>
      <c r="W16">
        <f t="shared" si="5"/>
        <v>9.9124239999468064E-4</v>
      </c>
      <c r="X16">
        <f t="shared" si="6"/>
        <v>0</v>
      </c>
      <c r="Y16">
        <f t="shared" si="7"/>
        <v>1.2188823697609008E-2</v>
      </c>
      <c r="Z16">
        <f t="shared" si="8"/>
        <v>0.98781117630239101</v>
      </c>
    </row>
    <row r="17" spans="1:26" ht="18" x14ac:dyDescent="0.2">
      <c r="A17" s="2" t="s">
        <v>24</v>
      </c>
      <c r="B17" s="1">
        <v>100</v>
      </c>
      <c r="C17" s="5" t="s">
        <v>5</v>
      </c>
      <c r="D17" s="4">
        <v>202</v>
      </c>
      <c r="E17" s="1" t="s">
        <v>6</v>
      </c>
      <c r="F17" s="1" t="s">
        <v>7</v>
      </c>
      <c r="G17" s="1">
        <v>2015</v>
      </c>
      <c r="H17">
        <v>2.4278104928745101</v>
      </c>
      <c r="I17">
        <v>20.069900074429281</v>
      </c>
      <c r="J17">
        <v>144.62197349332027</v>
      </c>
      <c r="K17">
        <v>9.6788711649263792</v>
      </c>
      <c r="L17">
        <v>5.4706663106105626</v>
      </c>
      <c r="M17">
        <v>0.40913102750292668</v>
      </c>
      <c r="N17">
        <v>0</v>
      </c>
      <c r="O17">
        <v>1.1009838281640221</v>
      </c>
      <c r="P17">
        <v>182.67835256366391</v>
      </c>
      <c r="R17">
        <f t="shared" si="0"/>
        <v>1.3210465009506187E-2</v>
      </c>
      <c r="S17">
        <f t="shared" si="1"/>
        <v>0.10920651074525113</v>
      </c>
      <c r="T17">
        <f t="shared" si="2"/>
        <v>0.78693272232182865</v>
      </c>
      <c r="U17">
        <f t="shared" si="3"/>
        <v>5.266572050456466E-2</v>
      </c>
      <c r="V17">
        <f t="shared" si="4"/>
        <v>2.976758115475394E-2</v>
      </c>
      <c r="W17">
        <f t="shared" si="5"/>
        <v>2.2262079923427093E-3</v>
      </c>
      <c r="X17">
        <f t="shared" si="6"/>
        <v>0</v>
      </c>
      <c r="Y17">
        <f t="shared" si="7"/>
        <v>5.990792271752806E-3</v>
      </c>
      <c r="Z17">
        <f t="shared" si="8"/>
        <v>0.99400920772824719</v>
      </c>
    </row>
    <row r="18" spans="1:26" ht="18" x14ac:dyDescent="0.2">
      <c r="A18" s="2" t="s">
        <v>25</v>
      </c>
      <c r="B18" s="1">
        <v>150</v>
      </c>
      <c r="C18" s="5" t="s">
        <v>5</v>
      </c>
      <c r="D18" s="4">
        <v>202</v>
      </c>
      <c r="E18" s="1" t="s">
        <v>6</v>
      </c>
      <c r="F18" s="1" t="s">
        <v>7</v>
      </c>
      <c r="G18" s="1">
        <v>2015</v>
      </c>
      <c r="H18">
        <v>0.21736334058824813</v>
      </c>
      <c r="I18">
        <v>0.6520900217647444</v>
      </c>
      <c r="J18">
        <v>1.8838156184314838</v>
      </c>
      <c r="K18">
        <v>7.723644035569083</v>
      </c>
      <c r="L18">
        <v>15.258906509295018</v>
      </c>
      <c r="M18">
        <v>3.5321542845590321</v>
      </c>
      <c r="N18">
        <v>0</v>
      </c>
      <c r="O18">
        <v>0.82143122896721676</v>
      </c>
      <c r="P18">
        <v>29.267973810207614</v>
      </c>
      <c r="R18">
        <f t="shared" si="0"/>
        <v>7.2239162025720489E-3</v>
      </c>
      <c r="S18">
        <f t="shared" si="1"/>
        <v>2.1671748607716149E-2</v>
      </c>
      <c r="T18">
        <f t="shared" si="2"/>
        <v>6.2607273755624429E-2</v>
      </c>
      <c r="U18">
        <f t="shared" si="3"/>
        <v>0.25668982239806015</v>
      </c>
      <c r="V18">
        <f t="shared" si="4"/>
        <v>0.50711891742055781</v>
      </c>
      <c r="W18">
        <f t="shared" si="5"/>
        <v>0.1173886382917958</v>
      </c>
      <c r="X18">
        <f t="shared" si="6"/>
        <v>0</v>
      </c>
      <c r="Y18">
        <f t="shared" si="7"/>
        <v>2.729968332367344E-2</v>
      </c>
      <c r="Z18">
        <f t="shared" si="8"/>
        <v>0.9727003166763265</v>
      </c>
    </row>
    <row r="19" spans="1:26" ht="18" x14ac:dyDescent="0.2">
      <c r="A19" s="2" t="s">
        <v>26</v>
      </c>
      <c r="B19" s="1">
        <v>175</v>
      </c>
      <c r="C19" s="5" t="s">
        <v>5</v>
      </c>
      <c r="D19" s="4">
        <v>202</v>
      </c>
      <c r="E19" s="1" t="s">
        <v>6</v>
      </c>
      <c r="F19" s="1" t="s">
        <v>7</v>
      </c>
      <c r="G19" s="1">
        <v>2015</v>
      </c>
      <c r="H19">
        <v>0</v>
      </c>
      <c r="I19">
        <v>0.12009023847667237</v>
      </c>
      <c r="J19">
        <v>0.41631282671913089</v>
      </c>
      <c r="K19">
        <v>1.2489384801573926</v>
      </c>
      <c r="L19">
        <v>2.1856423402754372</v>
      </c>
      <c r="M19">
        <v>1.3009775834972841</v>
      </c>
      <c r="N19">
        <v>0</v>
      </c>
      <c r="O19">
        <v>0.2269146947960379</v>
      </c>
      <c r="P19">
        <v>5.2719614691259178</v>
      </c>
      <c r="R19">
        <f t="shared" si="0"/>
        <v>0</v>
      </c>
      <c r="S19">
        <f t="shared" si="1"/>
        <v>2.1839051270981992E-2</v>
      </c>
      <c r="T19">
        <f t="shared" si="2"/>
        <v>7.5708711072737564E-2</v>
      </c>
      <c r="U19">
        <f t="shared" si="3"/>
        <v>0.22712613321821271</v>
      </c>
      <c r="V19">
        <f t="shared" si="4"/>
        <v>0.39747073313187226</v>
      </c>
      <c r="W19">
        <f t="shared" si="5"/>
        <v>0.23658972210230492</v>
      </c>
      <c r="X19">
        <f t="shared" si="6"/>
        <v>0</v>
      </c>
      <c r="Y19">
        <f t="shared" si="7"/>
        <v>4.1265649203890385E-2</v>
      </c>
      <c r="Z19">
        <f t="shared" si="8"/>
        <v>0.95873435079610958</v>
      </c>
    </row>
    <row r="20" spans="1:26" ht="18" x14ac:dyDescent="0.2">
      <c r="A20" s="2" t="s">
        <v>27</v>
      </c>
      <c r="B20" s="1">
        <v>200</v>
      </c>
      <c r="C20" s="5" t="s">
        <v>5</v>
      </c>
      <c r="D20" s="4">
        <v>202</v>
      </c>
      <c r="E20" s="1" t="s">
        <v>6</v>
      </c>
      <c r="F20" s="1" t="s">
        <v>7</v>
      </c>
      <c r="G20" s="1">
        <v>2015</v>
      </c>
      <c r="H20">
        <v>0</v>
      </c>
      <c r="I20">
        <v>0.17453256337342707</v>
      </c>
      <c r="J20">
        <v>0</v>
      </c>
      <c r="K20">
        <v>0.1512615549236368</v>
      </c>
      <c r="L20">
        <v>0.83193855208000245</v>
      </c>
      <c r="M20">
        <v>0.22058976759697035</v>
      </c>
      <c r="N20">
        <v>0</v>
      </c>
      <c r="O20">
        <v>0.19787122010359465</v>
      </c>
      <c r="P20">
        <v>1.3783224379740369</v>
      </c>
      <c r="R20">
        <f t="shared" si="0"/>
        <v>0</v>
      </c>
      <c r="S20">
        <f t="shared" si="1"/>
        <v>0.1107304057968941</v>
      </c>
      <c r="T20">
        <f t="shared" si="2"/>
        <v>0</v>
      </c>
      <c r="U20">
        <f t="shared" si="3"/>
        <v>9.5966351690641549E-2</v>
      </c>
      <c r="V20">
        <f t="shared" si="4"/>
        <v>0.52781493429852855</v>
      </c>
      <c r="W20">
        <f t="shared" si="5"/>
        <v>0.13995092954885227</v>
      </c>
      <c r="X20">
        <f t="shared" si="6"/>
        <v>0</v>
      </c>
      <c r="Y20">
        <f t="shared" si="7"/>
        <v>0.12553737866508341</v>
      </c>
      <c r="Z20">
        <f t="shared" si="8"/>
        <v>0.87446262133491659</v>
      </c>
    </row>
    <row r="21" spans="1:26" ht="18" x14ac:dyDescent="0.2">
      <c r="A21" s="2" t="s">
        <v>28</v>
      </c>
      <c r="B21" s="1">
        <v>225</v>
      </c>
      <c r="C21" s="5" t="s">
        <v>5</v>
      </c>
      <c r="D21" s="4">
        <v>202</v>
      </c>
      <c r="E21" s="1" t="s">
        <v>6</v>
      </c>
      <c r="F21" s="1" t="s">
        <v>7</v>
      </c>
      <c r="G21" s="1">
        <v>2015</v>
      </c>
      <c r="H21">
        <v>0</v>
      </c>
      <c r="I21">
        <v>0</v>
      </c>
      <c r="J21">
        <v>0</v>
      </c>
      <c r="K21">
        <v>8.379121040308575E-2</v>
      </c>
      <c r="L21">
        <v>8.379121040308575E-2</v>
      </c>
      <c r="M21">
        <v>0.13965201733847624</v>
      </c>
      <c r="N21">
        <v>0</v>
      </c>
      <c r="O21">
        <v>0.14614746000538212</v>
      </c>
      <c r="P21">
        <v>0.30723443814464774</v>
      </c>
      <c r="R21">
        <f t="shared" si="0"/>
        <v>0</v>
      </c>
      <c r="S21">
        <f t="shared" si="1"/>
        <v>0</v>
      </c>
      <c r="T21">
        <f t="shared" si="2"/>
        <v>0</v>
      </c>
      <c r="U21">
        <f t="shared" si="3"/>
        <v>0.18481375358166191</v>
      </c>
      <c r="V21">
        <f t="shared" si="4"/>
        <v>0.18481375358166191</v>
      </c>
      <c r="W21">
        <f t="shared" si="5"/>
        <v>0.30802292263610315</v>
      </c>
      <c r="X21">
        <f t="shared" si="6"/>
        <v>0</v>
      </c>
      <c r="Y21">
        <f t="shared" si="7"/>
        <v>0.32234957020057309</v>
      </c>
      <c r="Z21">
        <f t="shared" si="8"/>
        <v>0.67765042979942702</v>
      </c>
    </row>
    <row r="22" spans="1:26" ht="18" x14ac:dyDescent="0.2">
      <c r="A22" s="2" t="s">
        <v>29</v>
      </c>
      <c r="B22" s="1">
        <v>5</v>
      </c>
      <c r="C22" s="5" t="s">
        <v>5</v>
      </c>
      <c r="D22" s="4">
        <v>202</v>
      </c>
      <c r="E22" s="1" t="s">
        <v>6</v>
      </c>
      <c r="F22" s="1" t="s">
        <v>30</v>
      </c>
      <c r="G22" s="1">
        <v>2015</v>
      </c>
      <c r="H22">
        <v>7.0673397815085206</v>
      </c>
      <c r="I22">
        <v>196.11867893686141</v>
      </c>
      <c r="J22">
        <v>0.76562847633008979</v>
      </c>
      <c r="K22">
        <v>0.3828142381650449</v>
      </c>
      <c r="L22">
        <v>0</v>
      </c>
      <c r="M22">
        <v>0</v>
      </c>
      <c r="N22">
        <v>0</v>
      </c>
      <c r="O22">
        <v>1.1684736920735379</v>
      </c>
      <c r="P22">
        <v>204.33446143286506</v>
      </c>
      <c r="R22">
        <f t="shared" si="0"/>
        <v>3.439045664828011E-2</v>
      </c>
      <c r="S22">
        <f t="shared" si="1"/>
        <v>0.9543351719897728</v>
      </c>
      <c r="T22">
        <f t="shared" si="2"/>
        <v>3.7256328035636787E-3</v>
      </c>
      <c r="U22">
        <f t="shared" si="3"/>
        <v>1.8628164017818393E-3</v>
      </c>
      <c r="V22">
        <f t="shared" si="4"/>
        <v>0</v>
      </c>
      <c r="W22">
        <f t="shared" si="5"/>
        <v>0</v>
      </c>
      <c r="X22">
        <f t="shared" si="6"/>
        <v>0</v>
      </c>
      <c r="Y22">
        <f t="shared" si="7"/>
        <v>5.6859221566015429E-3</v>
      </c>
      <c r="Z22">
        <f t="shared" si="8"/>
        <v>0.99431407784339843</v>
      </c>
    </row>
    <row r="23" spans="1:26" ht="18" x14ac:dyDescent="0.2">
      <c r="A23" s="2" t="s">
        <v>31</v>
      </c>
      <c r="B23" s="1">
        <v>25</v>
      </c>
      <c r="C23" s="5" t="s">
        <v>5</v>
      </c>
      <c r="D23" s="4">
        <v>202</v>
      </c>
      <c r="E23" s="1" t="s">
        <v>6</v>
      </c>
      <c r="F23" s="1" t="s">
        <v>30</v>
      </c>
      <c r="G23" s="1">
        <v>2015</v>
      </c>
      <c r="H23">
        <v>7.3739952077844713</v>
      </c>
      <c r="I23">
        <v>208.99454838904938</v>
      </c>
      <c r="J23">
        <v>0.67271535228910972</v>
      </c>
      <c r="K23">
        <v>0.67271535228910972</v>
      </c>
      <c r="L23">
        <v>2.0181460568673293</v>
      </c>
      <c r="M23">
        <v>0</v>
      </c>
      <c r="N23">
        <v>0</v>
      </c>
      <c r="O23">
        <v>1.0266731393947168</v>
      </c>
      <c r="P23">
        <v>219.73212035827942</v>
      </c>
      <c r="R23">
        <f t="shared" si="0"/>
        <v>3.3402951207296583E-2</v>
      </c>
      <c r="S23">
        <f t="shared" si="1"/>
        <v>0.94670995921732692</v>
      </c>
      <c r="T23">
        <f t="shared" si="2"/>
        <v>3.0472867768060042E-3</v>
      </c>
      <c r="U23">
        <f t="shared" si="3"/>
        <v>3.0472867768060042E-3</v>
      </c>
      <c r="V23">
        <f t="shared" si="4"/>
        <v>9.141860330418014E-3</v>
      </c>
      <c r="W23">
        <f t="shared" si="5"/>
        <v>0</v>
      </c>
      <c r="X23">
        <f t="shared" si="6"/>
        <v>0</v>
      </c>
      <c r="Y23">
        <f t="shared" si="7"/>
        <v>4.6506556913463726E-3</v>
      </c>
      <c r="Z23">
        <f t="shared" si="8"/>
        <v>0.99534934430865363</v>
      </c>
    </row>
    <row r="24" spans="1:26" ht="18" x14ac:dyDescent="0.2">
      <c r="A24" s="2" t="s">
        <v>32</v>
      </c>
      <c r="B24" s="1">
        <v>45</v>
      </c>
      <c r="C24" s="5" t="s">
        <v>5</v>
      </c>
      <c r="D24" s="4">
        <v>202</v>
      </c>
      <c r="E24" s="1" t="s">
        <v>6</v>
      </c>
      <c r="F24" s="1" t="s">
        <v>33</v>
      </c>
      <c r="G24" s="1">
        <v>2015</v>
      </c>
      <c r="H24">
        <v>4.551606476015829</v>
      </c>
      <c r="I24">
        <v>182.06425904063315</v>
      </c>
      <c r="J24">
        <v>0.95629711819322472</v>
      </c>
      <c r="K24">
        <v>0.35861141932245927</v>
      </c>
      <c r="L24">
        <v>1.55398281706399</v>
      </c>
      <c r="M24">
        <v>0</v>
      </c>
      <c r="N24">
        <v>0</v>
      </c>
      <c r="O24">
        <v>1.1467225617869339</v>
      </c>
      <c r="P24">
        <v>189.48475687122863</v>
      </c>
      <c r="R24">
        <f t="shared" si="0"/>
        <v>2.3876468301842986E-2</v>
      </c>
      <c r="S24">
        <f t="shared" si="1"/>
        <v>0.95505873207371939</v>
      </c>
      <c r="T24">
        <f t="shared" si="2"/>
        <v>5.016470107861961E-3</v>
      </c>
      <c r="U24">
        <f t="shared" si="3"/>
        <v>1.8811762904482354E-3</v>
      </c>
      <c r="V24">
        <f t="shared" si="4"/>
        <v>8.1517639252756853E-3</v>
      </c>
      <c r="W24">
        <f t="shared" si="5"/>
        <v>0</v>
      </c>
      <c r="X24">
        <f t="shared" si="6"/>
        <v>0</v>
      </c>
      <c r="Y24">
        <f t="shared" si="7"/>
        <v>6.0153893008519158E-3</v>
      </c>
      <c r="Z24">
        <f t="shared" si="8"/>
        <v>0.99398461069914812</v>
      </c>
    </row>
    <row r="25" spans="1:26" ht="18" x14ac:dyDescent="0.2">
      <c r="A25" s="2" t="s">
        <v>34</v>
      </c>
      <c r="B25" s="1">
        <v>75</v>
      </c>
      <c r="C25" s="5" t="s">
        <v>5</v>
      </c>
      <c r="D25" s="4">
        <v>202</v>
      </c>
      <c r="E25" s="1" t="s">
        <v>6</v>
      </c>
      <c r="F25" s="1" t="s">
        <v>33</v>
      </c>
      <c r="G25" s="1">
        <v>2015</v>
      </c>
      <c r="H25">
        <v>5.3460832354546648</v>
      </c>
      <c r="I25">
        <v>101.34314307209711</v>
      </c>
      <c r="J25">
        <v>51.90607771312456</v>
      </c>
      <c r="K25">
        <v>0.73863758712078942</v>
      </c>
      <c r="L25">
        <v>1.2086796880158368</v>
      </c>
      <c r="M25">
        <v>0</v>
      </c>
      <c r="N25">
        <v>0</v>
      </c>
      <c r="O25">
        <v>1.9324820593276466</v>
      </c>
      <c r="P25">
        <v>160.54262129581298</v>
      </c>
      <c r="R25">
        <f t="shared" si="0"/>
        <v>3.2904014984801166E-2</v>
      </c>
      <c r="S25">
        <f t="shared" si="1"/>
        <v>0.62374567536405678</v>
      </c>
      <c r="T25">
        <f t="shared" si="2"/>
        <v>0.31947096288141724</v>
      </c>
      <c r="U25">
        <f t="shared" si="3"/>
        <v>4.5461585921029628E-3</v>
      </c>
      <c r="V25">
        <f t="shared" si="4"/>
        <v>7.4391686052593907E-3</v>
      </c>
      <c r="W25">
        <f t="shared" si="5"/>
        <v>0</v>
      </c>
      <c r="X25">
        <f t="shared" si="6"/>
        <v>0</v>
      </c>
      <c r="Y25">
        <f t="shared" si="7"/>
        <v>1.1894019572362401E-2</v>
      </c>
      <c r="Z25">
        <f t="shared" si="8"/>
        <v>0.98810598042763764</v>
      </c>
    </row>
    <row r="26" spans="1:26" ht="18" x14ac:dyDescent="0.2">
      <c r="A26" s="2" t="s">
        <v>35</v>
      </c>
      <c r="B26" s="1">
        <v>100</v>
      </c>
      <c r="C26" s="5" t="s">
        <v>5</v>
      </c>
      <c r="D26" s="4">
        <v>202</v>
      </c>
      <c r="E26" s="1" t="s">
        <v>6</v>
      </c>
      <c r="F26" s="1" t="s">
        <v>33</v>
      </c>
      <c r="G26" s="1">
        <v>2015</v>
      </c>
      <c r="H26">
        <v>1.3641230811717138</v>
      </c>
      <c r="I26">
        <v>10.073524291729578</v>
      </c>
      <c r="J26">
        <v>71.025341759673893</v>
      </c>
      <c r="K26">
        <v>6.0021415571555412</v>
      </c>
      <c r="L26">
        <v>6.8206154058585682</v>
      </c>
      <c r="M26">
        <v>0.30313846248260301</v>
      </c>
      <c r="N26">
        <v>0</v>
      </c>
      <c r="O26">
        <v>0.67413059243950979</v>
      </c>
      <c r="P26">
        <v>95.588884558071896</v>
      </c>
      <c r="R26">
        <f t="shared" si="0"/>
        <v>1.4170791129270655E-2</v>
      </c>
      <c r="S26">
        <f t="shared" si="1"/>
        <v>0.10464584218538329</v>
      </c>
      <c r="T26">
        <f t="shared" si="2"/>
        <v>0.73782585813069212</v>
      </c>
      <c r="U26">
        <f t="shared" si="3"/>
        <v>6.2351480968790889E-2</v>
      </c>
      <c r="V26">
        <f t="shared" si="4"/>
        <v>7.0853955646353273E-2</v>
      </c>
      <c r="W26">
        <f t="shared" si="5"/>
        <v>3.1490646953934785E-3</v>
      </c>
      <c r="X26">
        <f t="shared" si="6"/>
        <v>0</v>
      </c>
      <c r="Y26">
        <f t="shared" si="7"/>
        <v>7.0030072441163134E-3</v>
      </c>
      <c r="Z26">
        <f t="shared" si="8"/>
        <v>0.99299699275588371</v>
      </c>
    </row>
    <row r="27" spans="1:26" ht="18" x14ac:dyDescent="0.2">
      <c r="A27" s="2" t="s">
        <v>36</v>
      </c>
      <c r="B27" s="1">
        <v>125</v>
      </c>
      <c r="C27" s="5" t="s">
        <v>5</v>
      </c>
      <c r="D27" s="4">
        <v>202</v>
      </c>
      <c r="E27" s="1" t="s">
        <v>6</v>
      </c>
      <c r="F27" s="1" t="s">
        <v>33</v>
      </c>
      <c r="G27" s="1">
        <v>2015</v>
      </c>
      <c r="H27">
        <v>0</v>
      </c>
      <c r="I27">
        <v>1.0407474759795128</v>
      </c>
      <c r="J27">
        <v>14.612094562752359</v>
      </c>
      <c r="K27">
        <v>7.035452937621506</v>
      </c>
      <c r="L27">
        <v>9.0198114584891105</v>
      </c>
      <c r="M27">
        <v>2.4428656033408003</v>
      </c>
      <c r="N27">
        <v>0</v>
      </c>
      <c r="O27">
        <v>0.51129745186202802</v>
      </c>
      <c r="P27">
        <v>34.150972038183291</v>
      </c>
      <c r="R27">
        <f t="shared" si="0"/>
        <v>0</v>
      </c>
      <c r="S27">
        <f t="shared" si="1"/>
        <v>3.002537027410758E-2</v>
      </c>
      <c r="T27">
        <f t="shared" si="2"/>
        <v>0.42155619864847038</v>
      </c>
      <c r="U27">
        <f t="shared" si="3"/>
        <v>0.20297150305296721</v>
      </c>
      <c r="V27">
        <f t="shared" si="4"/>
        <v>0.26021987570893235</v>
      </c>
      <c r="W27">
        <f t="shared" si="5"/>
        <v>7.0476216337835823E-2</v>
      </c>
      <c r="X27">
        <f t="shared" si="6"/>
        <v>0</v>
      </c>
      <c r="Y27">
        <f t="shared" si="7"/>
        <v>1.4750835977686571E-2</v>
      </c>
      <c r="Z27">
        <f t="shared" si="8"/>
        <v>0.98524916402231344</v>
      </c>
    </row>
    <row r="28" spans="1:26" ht="18" x14ac:dyDescent="0.2">
      <c r="A28" s="2" t="s">
        <v>37</v>
      </c>
      <c r="B28" s="1">
        <v>150</v>
      </c>
      <c r="C28" s="5" t="s">
        <v>5</v>
      </c>
      <c r="D28" s="4">
        <v>202</v>
      </c>
      <c r="E28" s="1" t="s">
        <v>6</v>
      </c>
      <c r="F28" s="1" t="s">
        <v>33</v>
      </c>
      <c r="G28" s="1">
        <v>2015</v>
      </c>
      <c r="H28">
        <v>0.10460018501596369</v>
      </c>
      <c r="I28">
        <v>0.10460018501596369</v>
      </c>
      <c r="J28">
        <v>1.8130698736100372</v>
      </c>
      <c r="K28">
        <v>2.1756838483320449</v>
      </c>
      <c r="L28">
        <v>3.7167932409005764</v>
      </c>
      <c r="M28">
        <v>0.83099035873793381</v>
      </c>
      <c r="N28">
        <v>0</v>
      </c>
      <c r="O28">
        <v>0.5929370952939802</v>
      </c>
      <c r="P28">
        <v>8.7457376916125185</v>
      </c>
      <c r="R28">
        <f t="shared" si="0"/>
        <v>1.1200752505336278E-2</v>
      </c>
      <c r="S28">
        <f t="shared" si="1"/>
        <v>1.1200752505336278E-2</v>
      </c>
      <c r="T28">
        <f t="shared" si="2"/>
        <v>0.19414637675916213</v>
      </c>
      <c r="U28">
        <f t="shared" si="3"/>
        <v>0.23297565211099458</v>
      </c>
      <c r="V28">
        <f t="shared" si="4"/>
        <v>0.39800007235628238</v>
      </c>
      <c r="W28">
        <f t="shared" si="5"/>
        <v>8.8983756014615986E-2</v>
      </c>
      <c r="X28">
        <f t="shared" si="6"/>
        <v>0</v>
      </c>
      <c r="Y28">
        <f t="shared" si="7"/>
        <v>6.3492637748272504E-2</v>
      </c>
      <c r="Z28">
        <f t="shared" si="8"/>
        <v>0.93650736225172748</v>
      </c>
    </row>
    <row r="29" spans="1:26" ht="18" x14ac:dyDescent="0.2">
      <c r="A29" s="2" t="s">
        <v>38</v>
      </c>
      <c r="B29" s="1">
        <v>175</v>
      </c>
      <c r="C29" s="5" t="s">
        <v>5</v>
      </c>
      <c r="D29" s="4">
        <v>202</v>
      </c>
      <c r="E29" s="1" t="s">
        <v>6</v>
      </c>
      <c r="F29" s="1" t="s">
        <v>33</v>
      </c>
      <c r="G29" s="1">
        <v>2015</v>
      </c>
      <c r="H29">
        <v>0</v>
      </c>
      <c r="I29">
        <v>0.38283871115028661</v>
      </c>
      <c r="J29">
        <v>0.33179354966358171</v>
      </c>
      <c r="K29">
        <v>0.58063871191126804</v>
      </c>
      <c r="L29">
        <v>0.58063871191126804</v>
      </c>
      <c r="M29">
        <v>0.24193279662969502</v>
      </c>
      <c r="N29">
        <v>0</v>
      </c>
      <c r="O29">
        <v>0.21701612986716826</v>
      </c>
      <c r="P29">
        <v>2.1178424812660994</v>
      </c>
      <c r="R29">
        <f t="shared" si="0"/>
        <v>0</v>
      </c>
      <c r="S29">
        <f t="shared" si="1"/>
        <v>0.16396654997643245</v>
      </c>
      <c r="T29">
        <f t="shared" si="2"/>
        <v>0.14210434331290811</v>
      </c>
      <c r="U29">
        <f t="shared" si="3"/>
        <v>0.24868260079758922</v>
      </c>
      <c r="V29">
        <f t="shared" si="4"/>
        <v>0.24868260079758922</v>
      </c>
      <c r="W29">
        <f t="shared" si="5"/>
        <v>0.10361775033232885</v>
      </c>
      <c r="X29">
        <f t="shared" si="6"/>
        <v>0</v>
      </c>
      <c r="Y29">
        <f t="shared" si="7"/>
        <v>9.2946154783152116E-2</v>
      </c>
      <c r="Z29">
        <f t="shared" si="8"/>
        <v>0.90705384521684795</v>
      </c>
    </row>
    <row r="30" spans="1:26" ht="18" x14ac:dyDescent="0.2">
      <c r="A30" s="2" t="s">
        <v>39</v>
      </c>
      <c r="B30" s="1">
        <v>200</v>
      </c>
      <c r="C30" s="5" t="s">
        <v>5</v>
      </c>
      <c r="D30" s="4">
        <v>202</v>
      </c>
      <c r="E30" s="1" t="s">
        <v>6</v>
      </c>
      <c r="F30" s="1" t="s">
        <v>33</v>
      </c>
      <c r="G30" s="1">
        <v>2015</v>
      </c>
      <c r="H30">
        <v>0</v>
      </c>
      <c r="I30">
        <v>0.14593925344155331</v>
      </c>
      <c r="J30">
        <v>0.50592274526405145</v>
      </c>
      <c r="K30">
        <v>0.25296137263202573</v>
      </c>
      <c r="L30">
        <v>0.50592274526405145</v>
      </c>
      <c r="M30">
        <v>0.3162017157900322</v>
      </c>
      <c r="N30">
        <v>0</v>
      </c>
      <c r="O30">
        <v>5.5151462056400959E-2</v>
      </c>
      <c r="P30">
        <v>1.7269478323917142</v>
      </c>
      <c r="R30">
        <f t="shared" si="0"/>
        <v>0</v>
      </c>
      <c r="S30">
        <f t="shared" si="1"/>
        <v>8.1891763212188551E-2</v>
      </c>
      <c r="T30">
        <f t="shared" si="2"/>
        <v>0.28389144580225362</v>
      </c>
      <c r="U30">
        <f t="shared" si="3"/>
        <v>0.14194572290112681</v>
      </c>
      <c r="V30">
        <f t="shared" si="4"/>
        <v>0.28389144580225362</v>
      </c>
      <c r="W30">
        <f t="shared" si="5"/>
        <v>0.17743215362640852</v>
      </c>
      <c r="X30">
        <f t="shared" si="6"/>
        <v>0</v>
      </c>
      <c r="Y30">
        <f t="shared" si="7"/>
        <v>3.0947468655768924E-2</v>
      </c>
      <c r="Z30">
        <f t="shared" si="8"/>
        <v>0.96905253134423108</v>
      </c>
    </row>
    <row r="31" spans="1:26" ht="18" x14ac:dyDescent="0.2">
      <c r="A31" s="2" t="s">
        <v>40</v>
      </c>
      <c r="B31" s="1">
        <v>225</v>
      </c>
      <c r="C31" s="5" t="s">
        <v>5</v>
      </c>
      <c r="D31" s="4">
        <v>202</v>
      </c>
      <c r="E31" s="1" t="s">
        <v>6</v>
      </c>
      <c r="F31" s="1" t="s">
        <v>33</v>
      </c>
      <c r="G31" s="1">
        <v>2015</v>
      </c>
      <c r="H31">
        <v>0</v>
      </c>
      <c r="I31">
        <v>0.25710685470379813</v>
      </c>
      <c r="J31">
        <v>0</v>
      </c>
      <c r="K31">
        <v>0</v>
      </c>
      <c r="L31">
        <v>0</v>
      </c>
      <c r="M31">
        <v>4.6422070988185779E-2</v>
      </c>
      <c r="N31">
        <v>0</v>
      </c>
      <c r="O31">
        <v>0.1457437112419786</v>
      </c>
      <c r="P31">
        <v>0.30352892569198392</v>
      </c>
      <c r="R31">
        <f>H31/($O31+$P31)</f>
        <v>0</v>
      </c>
      <c r="S31">
        <f t="shared" si="1"/>
        <v>0.57227356746765246</v>
      </c>
      <c r="T31">
        <f t="shared" si="2"/>
        <v>0</v>
      </c>
      <c r="U31">
        <f t="shared" si="3"/>
        <v>0</v>
      </c>
      <c r="V31">
        <f t="shared" si="4"/>
        <v>0</v>
      </c>
      <c r="W31">
        <f t="shared" si="5"/>
        <v>0.1033271719038817</v>
      </c>
      <c r="X31">
        <f t="shared" si="6"/>
        <v>0</v>
      </c>
      <c r="Y31">
        <f>O31/($O31+$P31)</f>
        <v>0.3243992606284658</v>
      </c>
      <c r="Z31">
        <f t="shared" si="8"/>
        <v>0.6756007393715342</v>
      </c>
    </row>
    <row r="32" spans="1:26" x14ac:dyDescent="0.2">
      <c r="A32" s="2" t="s">
        <v>41</v>
      </c>
      <c r="B32" s="1">
        <v>60</v>
      </c>
      <c r="C32" s="4" t="s">
        <v>42</v>
      </c>
      <c r="D32" s="4">
        <f>360-106.53</f>
        <v>253.47</v>
      </c>
      <c r="E32" s="1" t="s">
        <v>43</v>
      </c>
      <c r="F32" s="1" t="s">
        <v>44</v>
      </c>
      <c r="G32" s="1">
        <v>2012</v>
      </c>
      <c r="H32">
        <v>0.72184615384615392</v>
      </c>
      <c r="I32">
        <v>1.7444615384615385</v>
      </c>
      <c r="J32">
        <v>18.2988</v>
      </c>
      <c r="K32">
        <v>0.88626666666666665</v>
      </c>
      <c r="L32">
        <v>1.2288571428571429</v>
      </c>
      <c r="M32">
        <v>0</v>
      </c>
      <c r="N32">
        <v>0</v>
      </c>
      <c r="O32">
        <v>0.84110465116279065</v>
      </c>
      <c r="P32">
        <v>22.880231501831506</v>
      </c>
      <c r="R32">
        <f t="shared" ref="R32:R63" si="9">H32/($O32+$P32)</f>
        <v>3.0430248498250666E-2</v>
      </c>
      <c r="S32">
        <f t="shared" ref="S32:S93" si="10">I32/($O32+$P32)</f>
        <v>7.3539767204105766E-2</v>
      </c>
      <c r="T32">
        <f t="shared" ref="T32:T93" si="11">J32/($O32+$P32)</f>
        <v>0.77140679943065427</v>
      </c>
      <c r="U32">
        <f t="shared" ref="U32:U93" si="12">K32/($O32+$P32)</f>
        <v>3.7361582878407754E-2</v>
      </c>
      <c r="V32">
        <f t="shared" ref="V32:V93" si="13">L32/($O32+$P32)</f>
        <v>5.1803875419641009E-2</v>
      </c>
      <c r="W32">
        <f t="shared" ref="W32:W93" si="14">M32/($O32+$P32)</f>
        <v>0</v>
      </c>
      <c r="X32">
        <f t="shared" ref="X32:X93" si="15">N32/($O32+$P32)</f>
        <v>0</v>
      </c>
      <c r="Y32">
        <f t="shared" ref="Y32:Y63" si="16">O32/($O32+$P32)</f>
        <v>3.5457726568940327E-2</v>
      </c>
      <c r="Z32">
        <f t="shared" ref="Z32:Z93" si="17">P32/($O32+$P32)</f>
        <v>0.96454227343105969</v>
      </c>
    </row>
    <row r="33" spans="1:26" x14ac:dyDescent="0.2">
      <c r="A33" s="1" t="s">
        <v>45</v>
      </c>
      <c r="B33" s="1">
        <v>70</v>
      </c>
      <c r="C33" s="4" t="s">
        <v>46</v>
      </c>
      <c r="D33" s="4">
        <f>360-106.53</f>
        <v>253.47</v>
      </c>
      <c r="E33" s="1" t="s">
        <v>43</v>
      </c>
      <c r="F33" s="1" t="s">
        <v>44</v>
      </c>
      <c r="G33" s="1">
        <v>2012</v>
      </c>
      <c r="H33">
        <v>0.51046153846153841</v>
      </c>
      <c r="I33">
        <v>3.573230769230769</v>
      </c>
      <c r="J33">
        <v>19.149599999999996</v>
      </c>
      <c r="K33">
        <v>7.9</v>
      </c>
      <c r="L33">
        <v>6.1619999999999999</v>
      </c>
      <c r="M33">
        <v>0.21066666666666664</v>
      </c>
      <c r="N33">
        <v>0.79</v>
      </c>
      <c r="O33">
        <v>0.55116279069767449</v>
      </c>
      <c r="P33">
        <v>38.295958974358967</v>
      </c>
      <c r="R33">
        <f t="shared" si="9"/>
        <v>1.3140266647005582E-2</v>
      </c>
      <c r="S33">
        <f t="shared" si="10"/>
        <v>9.1981866529039072E-2</v>
      </c>
      <c r="T33">
        <f t="shared" si="11"/>
        <v>0.49294771735766651</v>
      </c>
      <c r="U33">
        <f t="shared" si="12"/>
        <v>0.20336126953699118</v>
      </c>
      <c r="V33">
        <f t="shared" si="13"/>
        <v>0.15862179023885312</v>
      </c>
      <c r="W33">
        <f t="shared" si="14"/>
        <v>5.4229671876530969E-3</v>
      </c>
      <c r="X33">
        <f t="shared" si="15"/>
        <v>2.0336126953699119E-2</v>
      </c>
      <c r="Y33">
        <f t="shared" si="16"/>
        <v>1.4187995549092409E-2</v>
      </c>
      <c r="Z33">
        <f t="shared" si="17"/>
        <v>0.98581200445090755</v>
      </c>
    </row>
    <row r="34" spans="1:26" x14ac:dyDescent="0.2">
      <c r="A34" s="1" t="s">
        <v>47</v>
      </c>
      <c r="B34" s="1">
        <v>90</v>
      </c>
      <c r="C34" s="4" t="s">
        <v>48</v>
      </c>
      <c r="D34" s="4">
        <f>360-106.53</f>
        <v>253.47</v>
      </c>
      <c r="E34" s="1" t="s">
        <v>43</v>
      </c>
      <c r="F34" s="1" t="s">
        <v>49</v>
      </c>
      <c r="G34" s="1">
        <v>2012</v>
      </c>
      <c r="H34">
        <v>8.0461538461538459E-2</v>
      </c>
      <c r="I34">
        <v>0.48276923076923073</v>
      </c>
      <c r="J34">
        <v>3.2077333333333331</v>
      </c>
      <c r="K34">
        <v>7.1128000000000009</v>
      </c>
      <c r="L34">
        <v>12.327857142857143</v>
      </c>
      <c r="M34">
        <v>1.6852222222222224</v>
      </c>
      <c r="N34">
        <v>10.489055555555556</v>
      </c>
      <c r="O34">
        <v>2.0068604651162789</v>
      </c>
      <c r="P34">
        <v>35.73456568986569</v>
      </c>
      <c r="R34">
        <f t="shared" si="9"/>
        <v>2.1319156867875095E-3</v>
      </c>
      <c r="S34">
        <f t="shared" si="10"/>
        <v>1.2791494120725057E-2</v>
      </c>
      <c r="T34">
        <f t="shared" si="11"/>
        <v>8.4992372046595377E-2</v>
      </c>
      <c r="U34">
        <f t="shared" si="12"/>
        <v>0.18846134671201589</v>
      </c>
      <c r="V34">
        <f t="shared" si="13"/>
        <v>0.32663993915422918</v>
      </c>
      <c r="W34">
        <f t="shared" si="14"/>
        <v>4.4651789662160629E-2</v>
      </c>
      <c r="X34">
        <f t="shared" si="15"/>
        <v>0.27791889772482731</v>
      </c>
      <c r="Y34">
        <f t="shared" si="16"/>
        <v>5.3173943583246605E-2</v>
      </c>
      <c r="Z34">
        <f t="shared" si="17"/>
        <v>0.94682605641675344</v>
      </c>
    </row>
    <row r="35" spans="1:26" x14ac:dyDescent="0.2">
      <c r="A35" s="2" t="s">
        <v>50</v>
      </c>
      <c r="B35" s="1">
        <v>100</v>
      </c>
      <c r="C35" s="4" t="s">
        <v>51</v>
      </c>
      <c r="D35" s="4">
        <f>360-106.53</f>
        <v>253.47</v>
      </c>
      <c r="E35" s="1" t="s">
        <v>43</v>
      </c>
      <c r="F35" s="1" t="s">
        <v>49</v>
      </c>
      <c r="G35" s="1">
        <v>2012</v>
      </c>
      <c r="H35">
        <v>0.15384615384615385</v>
      </c>
      <c r="I35">
        <v>0.46153846153846156</v>
      </c>
      <c r="J35">
        <v>0.53333333333333333</v>
      </c>
      <c r="K35">
        <v>1.6</v>
      </c>
      <c r="L35">
        <v>3.1428571428571432</v>
      </c>
      <c r="M35">
        <v>0.22222222222222221</v>
      </c>
      <c r="N35">
        <v>7.1666666666666679</v>
      </c>
      <c r="O35">
        <v>0.93023255813953487</v>
      </c>
      <c r="P35">
        <v>13.502686202686203</v>
      </c>
      <c r="R35">
        <f t="shared" si="9"/>
        <v>1.0659393044165655E-2</v>
      </c>
      <c r="S35">
        <f t="shared" si="10"/>
        <v>3.1978179132496967E-2</v>
      </c>
      <c r="T35">
        <f t="shared" si="11"/>
        <v>3.6952562553107603E-2</v>
      </c>
      <c r="U35">
        <f t="shared" si="12"/>
        <v>0.11085768765932281</v>
      </c>
      <c r="V35">
        <f t="shared" si="13"/>
        <v>0.21775617218795554</v>
      </c>
      <c r="W35">
        <f t="shared" si="14"/>
        <v>1.5396901063794833E-2</v>
      </c>
      <c r="X35">
        <f t="shared" si="15"/>
        <v>0.4965500593073835</v>
      </c>
      <c r="Y35">
        <f t="shared" si="16"/>
        <v>6.4452143987978383E-2</v>
      </c>
      <c r="Z35">
        <f t="shared" si="17"/>
        <v>0.93554785601202162</v>
      </c>
    </row>
    <row r="36" spans="1:26" x14ac:dyDescent="0.2">
      <c r="A36" s="1" t="s">
        <v>52</v>
      </c>
      <c r="B36" s="1">
        <v>110</v>
      </c>
      <c r="C36" s="4" t="s">
        <v>53</v>
      </c>
      <c r="D36" s="4">
        <f>360-106.53</f>
        <v>253.47</v>
      </c>
      <c r="E36" s="1" t="s">
        <v>43</v>
      </c>
      <c r="F36" s="1" t="s">
        <v>49</v>
      </c>
      <c r="G36" s="1">
        <v>2012</v>
      </c>
      <c r="H36">
        <v>0</v>
      </c>
      <c r="I36">
        <v>0</v>
      </c>
      <c r="J36">
        <v>0.22106666666666669</v>
      </c>
      <c r="K36">
        <v>0.66320000000000001</v>
      </c>
      <c r="L36">
        <v>3.0791428571428572</v>
      </c>
      <c r="M36">
        <v>0.46055555555555555</v>
      </c>
      <c r="N36">
        <v>7.55311111111111</v>
      </c>
      <c r="O36">
        <v>0.67476744186046511</v>
      </c>
      <c r="P36">
        <v>12.161298412698413</v>
      </c>
      <c r="R36">
        <f t="shared" si="9"/>
        <v>0</v>
      </c>
      <c r="S36">
        <f t="shared" si="10"/>
        <v>0</v>
      </c>
      <c r="T36">
        <f t="shared" si="11"/>
        <v>1.7222306988098873E-2</v>
      </c>
      <c r="U36">
        <f t="shared" si="12"/>
        <v>5.1666920964296613E-2</v>
      </c>
      <c r="V36">
        <f t="shared" si="13"/>
        <v>0.23988213304851999</v>
      </c>
      <c r="W36">
        <f t="shared" si="14"/>
        <v>3.5879806225205979E-2</v>
      </c>
      <c r="X36">
        <f t="shared" si="15"/>
        <v>0.58842882209337799</v>
      </c>
      <c r="Y36">
        <f t="shared" si="16"/>
        <v>5.2568088190418062E-2</v>
      </c>
      <c r="Z36">
        <f t="shared" si="17"/>
        <v>0.94743191180958186</v>
      </c>
    </row>
    <row r="37" spans="1:26" x14ac:dyDescent="0.2">
      <c r="A37" s="1" t="s">
        <v>54</v>
      </c>
      <c r="B37" s="1">
        <v>120</v>
      </c>
      <c r="C37" s="4" t="s">
        <v>55</v>
      </c>
      <c r="D37" s="4">
        <f>360-106.53</f>
        <v>253.47</v>
      </c>
      <c r="E37" s="1" t="s">
        <v>43</v>
      </c>
      <c r="F37" s="1" t="s">
        <v>49</v>
      </c>
      <c r="G37" s="1">
        <v>2012</v>
      </c>
      <c r="H37">
        <v>0</v>
      </c>
      <c r="I37">
        <v>0.45907692307692305</v>
      </c>
      <c r="J37">
        <v>0.24866666666666665</v>
      </c>
      <c r="K37">
        <v>0.84546666666666681</v>
      </c>
      <c r="L37">
        <v>4.1029999999999998</v>
      </c>
      <c r="M37">
        <v>0.8081666666666667</v>
      </c>
      <c r="N37">
        <v>14.671333333333333</v>
      </c>
      <c r="O37">
        <v>1.3228488372093024</v>
      </c>
      <c r="P37">
        <v>21.633043589743593</v>
      </c>
      <c r="R37">
        <f t="shared" si="9"/>
        <v>0</v>
      </c>
      <c r="S37">
        <f t="shared" si="10"/>
        <v>1.9998217213194166E-2</v>
      </c>
      <c r="T37">
        <f t="shared" si="11"/>
        <v>1.0832367657146841E-2</v>
      </c>
      <c r="U37">
        <f t="shared" si="12"/>
        <v>3.6830050034299268E-2</v>
      </c>
      <c r="V37">
        <f t="shared" si="13"/>
        <v>0.17873406634292288</v>
      </c>
      <c r="W37">
        <f t="shared" si="14"/>
        <v>3.5205194885727237E-2</v>
      </c>
      <c r="X37">
        <f t="shared" si="15"/>
        <v>0.63910969177166366</v>
      </c>
      <c r="Y37">
        <f t="shared" si="16"/>
        <v>5.7625676780752096E-2</v>
      </c>
      <c r="Z37">
        <f t="shared" si="17"/>
        <v>0.94237432321924786</v>
      </c>
    </row>
    <row r="38" spans="1:26" x14ac:dyDescent="0.2">
      <c r="A38" s="1" t="s">
        <v>56</v>
      </c>
      <c r="B38" s="1">
        <v>80</v>
      </c>
      <c r="C38">
        <v>-12.97762</v>
      </c>
      <c r="D38">
        <v>277.78442000000001</v>
      </c>
      <c r="E38" s="1" t="s">
        <v>57</v>
      </c>
      <c r="F38" s="1" t="s">
        <v>58</v>
      </c>
      <c r="G38" s="1">
        <v>2013</v>
      </c>
      <c r="H38">
        <v>0.2059047630769231</v>
      </c>
      <c r="I38">
        <v>0.51476190769230779</v>
      </c>
      <c r="J38">
        <v>0.75841587733333338</v>
      </c>
      <c r="K38">
        <v>2.8106000160000004</v>
      </c>
      <c r="L38">
        <v>2.9444381120000003</v>
      </c>
      <c r="M38">
        <v>0.44612698666666667</v>
      </c>
      <c r="N38">
        <v>0.85507672444444449</v>
      </c>
      <c r="O38">
        <v>0.52523671395348837</v>
      </c>
      <c r="P38">
        <v>8.6826034885811971</v>
      </c>
      <c r="R38">
        <f t="shared" si="9"/>
        <v>2.2361895791832131E-2</v>
      </c>
      <c r="S38">
        <f t="shared" si="10"/>
        <v>5.5904739479580336E-2</v>
      </c>
      <c r="T38">
        <f t="shared" si="11"/>
        <v>8.2366316166581688E-2</v>
      </c>
      <c r="U38">
        <f t="shared" si="12"/>
        <v>0.30523987755850862</v>
      </c>
      <c r="V38">
        <f t="shared" si="13"/>
        <v>0.31977510982319945</v>
      </c>
      <c r="W38">
        <f t="shared" si="14"/>
        <v>4.8450774215636282E-2</v>
      </c>
      <c r="X38">
        <f t="shared" si="15"/>
        <v>9.2863983913302875E-2</v>
      </c>
      <c r="Y38">
        <f t="shared" si="16"/>
        <v>5.704233592247876E-2</v>
      </c>
      <c r="Z38">
        <f t="shared" si="17"/>
        <v>0.94295766407752124</v>
      </c>
    </row>
    <row r="39" spans="1:26" x14ac:dyDescent="0.2">
      <c r="A39" s="1" t="s">
        <v>59</v>
      </c>
      <c r="B39" s="1">
        <v>100</v>
      </c>
      <c r="C39">
        <v>-12.97762</v>
      </c>
      <c r="D39">
        <v>277.78442000000001</v>
      </c>
      <c r="E39" s="1" t="s">
        <v>57</v>
      </c>
      <c r="F39" s="1" t="s">
        <v>58</v>
      </c>
      <c r="G39" s="1">
        <v>2013</v>
      </c>
      <c r="H39" s="1">
        <v>0</v>
      </c>
      <c r="I39">
        <v>0</v>
      </c>
      <c r="J39">
        <v>0</v>
      </c>
      <c r="K39">
        <v>5.2094997866666666E-2</v>
      </c>
      <c r="L39">
        <v>0.10418999573333333</v>
      </c>
      <c r="M39">
        <v>2.1706249111111114E-2</v>
      </c>
      <c r="N39">
        <v>0.15194374377777781</v>
      </c>
      <c r="O39">
        <v>0.22715842093023256</v>
      </c>
      <c r="P39">
        <v>0.39505373382222225</v>
      </c>
      <c r="R39">
        <f t="shared" si="9"/>
        <v>0</v>
      </c>
      <c r="S39">
        <f t="shared" si="10"/>
        <v>0</v>
      </c>
      <c r="T39">
        <f t="shared" si="11"/>
        <v>0</v>
      </c>
      <c r="U39">
        <f t="shared" si="12"/>
        <v>8.3725458380658757E-2</v>
      </c>
      <c r="V39">
        <f t="shared" si="13"/>
        <v>0.16745091676131751</v>
      </c>
      <c r="W39">
        <f t="shared" si="14"/>
        <v>3.488560765860782E-2</v>
      </c>
      <c r="X39">
        <f t="shared" si="15"/>
        <v>0.24419925361025477</v>
      </c>
      <c r="Y39">
        <f t="shared" si="16"/>
        <v>0.36508194061333765</v>
      </c>
      <c r="Z39">
        <f t="shared" si="17"/>
        <v>0.63491805938666235</v>
      </c>
    </row>
    <row r="40" spans="1:26" x14ac:dyDescent="0.2">
      <c r="A40" s="1" t="s">
        <v>60</v>
      </c>
      <c r="B40" s="1">
        <v>110</v>
      </c>
      <c r="C40">
        <v>-12.97762</v>
      </c>
      <c r="D40">
        <v>277.78442000000001</v>
      </c>
      <c r="E40" s="1" t="s">
        <v>57</v>
      </c>
      <c r="F40" s="1" t="s">
        <v>58</v>
      </c>
      <c r="G40" s="1">
        <v>2013</v>
      </c>
      <c r="H40" s="1">
        <v>0</v>
      </c>
      <c r="I40">
        <v>4.9973922923076917E-2</v>
      </c>
      <c r="J40">
        <v>0</v>
      </c>
      <c r="K40">
        <v>8.66214664E-2</v>
      </c>
      <c r="L40">
        <v>0.43310733199999996</v>
      </c>
      <c r="M40">
        <v>5.4138416500000001E-2</v>
      </c>
      <c r="N40">
        <v>5.7567182878333325</v>
      </c>
      <c r="O40">
        <v>0.41548087081395346</v>
      </c>
      <c r="P40">
        <v>7.3009125061564095</v>
      </c>
      <c r="R40">
        <f t="shared" si="9"/>
        <v>0</v>
      </c>
      <c r="S40">
        <f t="shared" si="10"/>
        <v>6.4763316852435868E-3</v>
      </c>
      <c r="T40">
        <f t="shared" si="11"/>
        <v>0</v>
      </c>
      <c r="U40">
        <f t="shared" si="12"/>
        <v>1.1225641587755551E-2</v>
      </c>
      <c r="V40">
        <f t="shared" si="13"/>
        <v>5.6128207938777749E-2</v>
      </c>
      <c r="W40">
        <f t="shared" si="14"/>
        <v>7.0160259923472195E-3</v>
      </c>
      <c r="X40">
        <f t="shared" si="15"/>
        <v>0.7460374305195876</v>
      </c>
      <c r="Y40">
        <f t="shared" si="16"/>
        <v>5.3843920406385637E-2</v>
      </c>
      <c r="Z40">
        <f t="shared" si="17"/>
        <v>0.94615607959361447</v>
      </c>
    </row>
    <row r="41" spans="1:26" x14ac:dyDescent="0.2">
      <c r="A41" s="1" t="s">
        <v>61</v>
      </c>
      <c r="B41" s="1">
        <v>120</v>
      </c>
      <c r="C41">
        <v>-12.97762</v>
      </c>
      <c r="D41">
        <v>277.78442000000001</v>
      </c>
      <c r="E41" s="1" t="s">
        <v>57</v>
      </c>
      <c r="F41" s="1" t="s">
        <v>58</v>
      </c>
      <c r="G41" s="1">
        <v>2013</v>
      </c>
      <c r="H41" s="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0.51959723200000008</v>
      </c>
      <c r="O41">
        <v>0.25246211023255816</v>
      </c>
      <c r="P41">
        <v>0.51959723200000008</v>
      </c>
      <c r="R41">
        <f t="shared" si="9"/>
        <v>0</v>
      </c>
      <c r="S41">
        <f t="shared" si="10"/>
        <v>0</v>
      </c>
      <c r="T41">
        <f t="shared" si="11"/>
        <v>0</v>
      </c>
      <c r="U41">
        <f t="shared" si="12"/>
        <v>0</v>
      </c>
      <c r="V41">
        <f t="shared" si="13"/>
        <v>0</v>
      </c>
      <c r="W41">
        <f t="shared" si="14"/>
        <v>0</v>
      </c>
      <c r="X41">
        <f t="shared" si="15"/>
        <v>0.67300167691447743</v>
      </c>
      <c r="Y41">
        <f t="shared" si="16"/>
        <v>0.32699832308552262</v>
      </c>
      <c r="Z41">
        <f t="shared" si="17"/>
        <v>0.67300167691447743</v>
      </c>
    </row>
    <row r="42" spans="1:26" x14ac:dyDescent="0.2">
      <c r="A42" s="1" t="s">
        <v>62</v>
      </c>
      <c r="B42" s="1">
        <v>30</v>
      </c>
      <c r="C42">
        <v>39.692399999999999</v>
      </c>
      <c r="D42">
        <v>290.18657999999999</v>
      </c>
      <c r="E42" s="1" t="s">
        <v>63</v>
      </c>
      <c r="F42" s="1" t="s">
        <v>33</v>
      </c>
      <c r="G42" s="1">
        <v>2011</v>
      </c>
      <c r="H42">
        <v>0.25793395503002842</v>
      </c>
      <c r="I42">
        <v>9.0276884260509949</v>
      </c>
      <c r="J42">
        <v>1.7883420882081971</v>
      </c>
      <c r="K42">
        <v>1.9001134687212093</v>
      </c>
      <c r="L42">
        <v>5.029712123085555</v>
      </c>
      <c r="M42">
        <v>0.18628563418835387</v>
      </c>
      <c r="N42">
        <v>0</v>
      </c>
      <c r="O42">
        <v>9.2113913882090106</v>
      </c>
      <c r="P42">
        <v>18.043913120767321</v>
      </c>
      <c r="R42">
        <f t="shared" si="9"/>
        <v>9.4636240422512913E-3</v>
      </c>
      <c r="S42">
        <f t="shared" si="10"/>
        <v>0.33122684147879522</v>
      </c>
      <c r="T42">
        <f t="shared" si="11"/>
        <v>6.561446002627562E-2</v>
      </c>
      <c r="U42">
        <f t="shared" si="12"/>
        <v>6.9715363777917844E-2</v>
      </c>
      <c r="V42">
        <f t="shared" si="13"/>
        <v>0.18454066882390022</v>
      </c>
      <c r="W42">
        <f t="shared" si="14"/>
        <v>6.8348395860703768E-3</v>
      </c>
      <c r="X42">
        <f t="shared" si="15"/>
        <v>0</v>
      </c>
      <c r="Y42">
        <f t="shared" si="16"/>
        <v>0.33796692255539862</v>
      </c>
      <c r="Z42">
        <f t="shared" si="17"/>
        <v>0.66203307744460138</v>
      </c>
    </row>
    <row r="43" spans="1:26" x14ac:dyDescent="0.2">
      <c r="A43" s="1" t="s">
        <v>64</v>
      </c>
      <c r="B43" s="1">
        <v>57</v>
      </c>
      <c r="C43">
        <v>39.692399999999999</v>
      </c>
      <c r="D43">
        <v>290.18657999999999</v>
      </c>
      <c r="E43" s="1" t="s">
        <v>63</v>
      </c>
      <c r="F43" s="1" t="s">
        <v>33</v>
      </c>
      <c r="G43" s="1">
        <v>2011</v>
      </c>
      <c r="H43">
        <v>0.27050710478757106</v>
      </c>
      <c r="I43">
        <v>3.2460852574508525</v>
      </c>
      <c r="J43">
        <v>1.0549777086715271</v>
      </c>
      <c r="K43">
        <v>1.4066369448953695</v>
      </c>
      <c r="L43">
        <v>1.289417199487422</v>
      </c>
      <c r="M43">
        <v>0.19536624234657912</v>
      </c>
      <c r="N43">
        <v>0</v>
      </c>
      <c r="O43">
        <v>3.169022186900905</v>
      </c>
      <c r="P43">
        <v>7.5441425890755927</v>
      </c>
      <c r="R43">
        <f t="shared" si="9"/>
        <v>2.524997145513563E-2</v>
      </c>
      <c r="S43">
        <f t="shared" si="10"/>
        <v>0.30299965746162755</v>
      </c>
      <c r="T43">
        <f t="shared" si="11"/>
        <v>9.8474888675028946E-2</v>
      </c>
      <c r="U43">
        <f t="shared" si="12"/>
        <v>0.13129985156670526</v>
      </c>
      <c r="V43">
        <f t="shared" si="13"/>
        <v>0.12035819726947983</v>
      </c>
      <c r="W43">
        <f t="shared" si="14"/>
        <v>1.8236090495375733E-2</v>
      </c>
      <c r="X43">
        <f t="shared" si="15"/>
        <v>0</v>
      </c>
      <c r="Y43">
        <f t="shared" si="16"/>
        <v>0.29580635164010632</v>
      </c>
      <c r="Z43">
        <f t="shared" si="17"/>
        <v>0.70419364835989362</v>
      </c>
    </row>
    <row r="44" spans="1:26" x14ac:dyDescent="0.2">
      <c r="A44" s="1" t="s">
        <v>65</v>
      </c>
      <c r="B44" s="1">
        <v>89</v>
      </c>
      <c r="C44">
        <v>39.692399999999999</v>
      </c>
      <c r="D44">
        <v>290.18657999999999</v>
      </c>
      <c r="E44" s="1" t="s">
        <v>63</v>
      </c>
      <c r="F44" s="1" t="s">
        <v>33</v>
      </c>
      <c r="G44" s="1">
        <v>2011</v>
      </c>
      <c r="H44">
        <v>0</v>
      </c>
      <c r="I44">
        <v>0</v>
      </c>
      <c r="J44">
        <v>0.20708397878968846</v>
      </c>
      <c r="K44">
        <v>0.62125193636906528</v>
      </c>
      <c r="L44">
        <v>0.72479392576390955</v>
      </c>
      <c r="M44">
        <v>0.17256998232474038</v>
      </c>
      <c r="N44">
        <v>0</v>
      </c>
      <c r="O44">
        <v>0.36119298626108448</v>
      </c>
      <c r="P44">
        <v>1.9327838020370924</v>
      </c>
      <c r="R44">
        <f t="shared" si="9"/>
        <v>0</v>
      </c>
      <c r="S44">
        <f t="shared" si="10"/>
        <v>0</v>
      </c>
      <c r="T44">
        <f t="shared" si="11"/>
        <v>9.0272918124562632E-2</v>
      </c>
      <c r="U44">
        <f t="shared" si="12"/>
        <v>0.27081875437368785</v>
      </c>
      <c r="V44">
        <f t="shared" si="13"/>
        <v>0.31595521343596922</v>
      </c>
      <c r="W44">
        <f t="shared" si="14"/>
        <v>7.5227431770468867E-2</v>
      </c>
      <c r="X44">
        <f t="shared" si="15"/>
        <v>0</v>
      </c>
      <c r="Y44">
        <f t="shared" si="16"/>
        <v>0.15745276417074877</v>
      </c>
      <c r="Z44">
        <f t="shared" si="17"/>
        <v>0.84254723582925128</v>
      </c>
    </row>
    <row r="45" spans="1:26" x14ac:dyDescent="0.2">
      <c r="A45" s="1" t="s">
        <v>66</v>
      </c>
      <c r="B45" s="1">
        <v>109</v>
      </c>
      <c r="C45">
        <v>39.692399999999999</v>
      </c>
      <c r="D45">
        <v>290.18657999999999</v>
      </c>
      <c r="E45" s="1" t="s">
        <v>63</v>
      </c>
      <c r="F45" s="1" t="s">
        <v>33</v>
      </c>
      <c r="G45" s="1">
        <v>2011</v>
      </c>
      <c r="H45">
        <v>0</v>
      </c>
      <c r="I45">
        <v>0</v>
      </c>
      <c r="J45">
        <v>6.5433567534346301E-2</v>
      </c>
      <c r="K45">
        <v>0.32716783767173147</v>
      </c>
      <c r="L45">
        <v>0.29445105390455828</v>
      </c>
      <c r="M45">
        <v>0.16358391883586576</v>
      </c>
      <c r="N45">
        <v>0</v>
      </c>
      <c r="O45">
        <v>0.2567887098004869</v>
      </c>
      <c r="P45">
        <v>0.85063637794650171</v>
      </c>
      <c r="R45">
        <f t="shared" si="9"/>
        <v>0</v>
      </c>
      <c r="S45">
        <f t="shared" si="10"/>
        <v>0</v>
      </c>
      <c r="T45">
        <f t="shared" si="11"/>
        <v>5.9086224665063559E-2</v>
      </c>
      <c r="U45">
        <f t="shared" si="12"/>
        <v>0.29543112332531779</v>
      </c>
      <c r="V45">
        <f t="shared" si="13"/>
        <v>0.26588801099278597</v>
      </c>
      <c r="W45">
        <f t="shared" si="14"/>
        <v>0.14771556166265892</v>
      </c>
      <c r="X45">
        <f t="shared" si="15"/>
        <v>0</v>
      </c>
      <c r="Y45">
        <f t="shared" si="16"/>
        <v>0.23187907935417382</v>
      </c>
      <c r="Z45">
        <f t="shared" si="17"/>
        <v>0.76812092064582616</v>
      </c>
    </row>
    <row r="46" spans="1:26" x14ac:dyDescent="0.2">
      <c r="A46" s="1" t="s">
        <v>67</v>
      </c>
      <c r="B46" s="1">
        <v>41</v>
      </c>
      <c r="C46">
        <v>31.7501</v>
      </c>
      <c r="D46">
        <v>295.83051</v>
      </c>
      <c r="E46" s="1" t="s">
        <v>68</v>
      </c>
      <c r="F46" s="1" t="s">
        <v>33</v>
      </c>
      <c r="G46" s="1">
        <v>2011</v>
      </c>
      <c r="H46">
        <v>2.6460861446981925</v>
      </c>
      <c r="I46">
        <v>124</v>
      </c>
      <c r="J46">
        <v>1.9110622156153609</v>
      </c>
      <c r="K46">
        <v>0.47776555390384023</v>
      </c>
      <c r="L46">
        <v>0.76442488624614435</v>
      </c>
      <c r="M46">
        <v>0.23888277695192017</v>
      </c>
      <c r="N46">
        <v>0</v>
      </c>
      <c r="O46">
        <v>7.624804915500242</v>
      </c>
      <c r="P46">
        <v>129.85300243141839</v>
      </c>
      <c r="R46">
        <f t="shared" si="9"/>
        <v>1.9247369417384738E-2</v>
      </c>
      <c r="S46">
        <f t="shared" si="10"/>
        <v>0.90196375977318255</v>
      </c>
      <c r="T46">
        <f t="shared" si="11"/>
        <v>1.3900877912555641E-2</v>
      </c>
      <c r="U46">
        <f t="shared" si="12"/>
        <v>3.4752194781389103E-3</v>
      </c>
      <c r="V46">
        <f t="shared" si="13"/>
        <v>5.5603511650222561E-3</v>
      </c>
      <c r="W46">
        <f t="shared" si="14"/>
        <v>1.7376097390694556E-3</v>
      </c>
      <c r="X46">
        <f t="shared" si="15"/>
        <v>0</v>
      </c>
      <c r="Y46">
        <f t="shared" si="16"/>
        <v>5.5462078299368084E-2</v>
      </c>
      <c r="Z46">
        <f t="shared" si="17"/>
        <v>0.94453792170063189</v>
      </c>
    </row>
    <row r="47" spans="1:26" x14ac:dyDescent="0.2">
      <c r="A47" s="1" t="s">
        <v>69</v>
      </c>
      <c r="B47" s="1">
        <v>75</v>
      </c>
      <c r="C47">
        <v>31.7501</v>
      </c>
      <c r="D47">
        <v>295.83051</v>
      </c>
      <c r="E47" s="1" t="s">
        <v>68</v>
      </c>
      <c r="F47" s="1" t="s">
        <v>33</v>
      </c>
      <c r="G47" s="1">
        <v>2011</v>
      </c>
      <c r="H47">
        <v>2.2315666864170987</v>
      </c>
      <c r="I47">
        <v>122</v>
      </c>
      <c r="J47">
        <v>1.6439207923272625</v>
      </c>
      <c r="K47">
        <v>0.87031100770266845</v>
      </c>
      <c r="L47">
        <v>0.96701223078074261</v>
      </c>
      <c r="M47">
        <v>0.36262958654277849</v>
      </c>
      <c r="N47" s="1">
        <v>0</v>
      </c>
      <c r="O47">
        <v>6.4514333419819891</v>
      </c>
      <c r="P47">
        <v>128.36529471942754</v>
      </c>
      <c r="R47">
        <f t="shared" si="9"/>
        <v>1.6552594907959878E-2</v>
      </c>
      <c r="S47">
        <f t="shared" si="10"/>
        <v>0.90493221245088029</v>
      </c>
      <c r="T47">
        <f t="shared" si="11"/>
        <v>1.2193744915530441E-2</v>
      </c>
      <c r="U47">
        <f t="shared" si="12"/>
        <v>6.4555120141043514E-3</v>
      </c>
      <c r="V47">
        <f t="shared" si="13"/>
        <v>7.1727911267826126E-3</v>
      </c>
      <c r="W47">
        <f t="shared" si="14"/>
        <v>2.6897966725434796E-3</v>
      </c>
      <c r="X47">
        <f t="shared" si="15"/>
        <v>0</v>
      </c>
      <c r="Y47">
        <f t="shared" si="16"/>
        <v>4.7853359406878182E-2</v>
      </c>
      <c r="Z47">
        <f t="shared" si="17"/>
        <v>0.95214664059312182</v>
      </c>
    </row>
    <row r="48" spans="1:26" x14ac:dyDescent="0.2">
      <c r="A48" s="1" t="s">
        <v>70</v>
      </c>
      <c r="B48" s="1">
        <v>89</v>
      </c>
      <c r="C48">
        <v>31.7501</v>
      </c>
      <c r="D48">
        <v>295.83051</v>
      </c>
      <c r="E48" s="1" t="s">
        <v>68</v>
      </c>
      <c r="F48" s="1" t="s">
        <v>33</v>
      </c>
      <c r="G48" s="1">
        <v>2011</v>
      </c>
      <c r="H48">
        <v>4.037471349424294</v>
      </c>
      <c r="I48">
        <v>36</v>
      </c>
      <c r="J48">
        <v>25.008572534963417</v>
      </c>
      <c r="K48">
        <v>5.5574605633252041</v>
      </c>
      <c r="L48">
        <v>4.116637454314966</v>
      </c>
      <c r="M48">
        <v>0.42881640149114225</v>
      </c>
      <c r="N48">
        <v>0</v>
      </c>
      <c r="O48">
        <v>0.89752270079541396</v>
      </c>
      <c r="P48">
        <v>76.444110317514799</v>
      </c>
      <c r="R48">
        <f t="shared" si="9"/>
        <v>5.2203078624787298E-2</v>
      </c>
      <c r="S48">
        <f t="shared" si="10"/>
        <v>0.46546728579518348</v>
      </c>
      <c r="T48">
        <f t="shared" si="11"/>
        <v>0.3233520105405942</v>
      </c>
      <c r="U48">
        <f t="shared" si="12"/>
        <v>7.1856002342354272E-2</v>
      </c>
      <c r="V48">
        <f t="shared" si="13"/>
        <v>5.3226668401743907E-2</v>
      </c>
      <c r="W48">
        <f t="shared" si="14"/>
        <v>5.5444446251816564E-3</v>
      </c>
      <c r="X48">
        <f t="shared" si="15"/>
        <v>0</v>
      </c>
      <c r="Y48">
        <f t="shared" si="16"/>
        <v>1.1604651541077886E-2</v>
      </c>
      <c r="Z48">
        <f t="shared" si="17"/>
        <v>0.98839534845892207</v>
      </c>
    </row>
    <row r="49" spans="1:26" x14ac:dyDescent="0.2">
      <c r="A49" s="1" t="s">
        <v>71</v>
      </c>
      <c r="B49" s="1">
        <v>109</v>
      </c>
      <c r="C49">
        <v>31.7501</v>
      </c>
      <c r="D49">
        <v>295.83051</v>
      </c>
      <c r="E49" s="1" t="s">
        <v>68</v>
      </c>
      <c r="F49" s="1" t="s">
        <v>33</v>
      </c>
      <c r="G49" s="1">
        <v>2011</v>
      </c>
      <c r="H49">
        <v>0</v>
      </c>
      <c r="I49">
        <v>1.7225043489069793</v>
      </c>
      <c r="J49">
        <v>2.9856742047720974</v>
      </c>
      <c r="K49">
        <v>11.253695079525597</v>
      </c>
      <c r="L49">
        <v>22.507390159051194</v>
      </c>
      <c r="M49">
        <v>3.5885507268895407</v>
      </c>
      <c r="N49" s="1">
        <v>0</v>
      </c>
      <c r="O49">
        <v>1.2518200210079793</v>
      </c>
      <c r="P49">
        <v>43.435817998270991</v>
      </c>
      <c r="R49">
        <f t="shared" si="9"/>
        <v>0</v>
      </c>
      <c r="S49">
        <f t="shared" si="10"/>
        <v>3.85454328144142E-2</v>
      </c>
      <c r="T49">
        <f t="shared" si="11"/>
        <v>6.6812083544984621E-2</v>
      </c>
      <c r="U49">
        <f t="shared" si="12"/>
        <v>0.25183016105417277</v>
      </c>
      <c r="V49">
        <f t="shared" si="13"/>
        <v>0.50366032210834555</v>
      </c>
      <c r="W49">
        <f t="shared" si="14"/>
        <v>8.0302985030029597E-2</v>
      </c>
      <c r="X49">
        <f t="shared" si="15"/>
        <v>0</v>
      </c>
      <c r="Y49">
        <f t="shared" si="16"/>
        <v>2.8012669196521952E-2</v>
      </c>
      <c r="Z49">
        <f t="shared" si="17"/>
        <v>0.97198733080347799</v>
      </c>
    </row>
    <row r="50" spans="1:26" x14ac:dyDescent="0.2">
      <c r="A50" s="1" t="s">
        <v>72</v>
      </c>
      <c r="B50" s="1">
        <v>182</v>
      </c>
      <c r="C50">
        <v>31.7501</v>
      </c>
      <c r="D50">
        <v>295.83051</v>
      </c>
      <c r="E50" s="1" t="s">
        <v>68</v>
      </c>
      <c r="F50" s="1" t="s">
        <v>33</v>
      </c>
      <c r="G50" s="1">
        <v>2011</v>
      </c>
      <c r="H50">
        <v>0</v>
      </c>
      <c r="I50">
        <v>0.14166894049896825</v>
      </c>
      <c r="J50">
        <v>1.3505772327568306</v>
      </c>
      <c r="K50">
        <v>1.3505772327568306</v>
      </c>
      <c r="L50">
        <v>4.5428506920002478</v>
      </c>
      <c r="M50">
        <v>0.51158228513516313</v>
      </c>
      <c r="N50">
        <v>0</v>
      </c>
      <c r="O50">
        <v>0.2676884050125854</v>
      </c>
      <c r="P50">
        <v>8.0200361315804809</v>
      </c>
      <c r="R50">
        <f t="shared" si="9"/>
        <v>0</v>
      </c>
      <c r="S50">
        <f t="shared" si="10"/>
        <v>1.7093828332910035E-2</v>
      </c>
      <c r="T50">
        <f t="shared" si="11"/>
        <v>0.16296116344040901</v>
      </c>
      <c r="U50">
        <f t="shared" si="12"/>
        <v>0.16296116344040901</v>
      </c>
      <c r="V50">
        <f t="shared" si="13"/>
        <v>0.54814209520864843</v>
      </c>
      <c r="W50">
        <f t="shared" si="14"/>
        <v>6.1727713424397354E-2</v>
      </c>
      <c r="X50">
        <f t="shared" si="15"/>
        <v>0</v>
      </c>
      <c r="Y50">
        <f t="shared" si="16"/>
        <v>3.229938493137071E-2</v>
      </c>
      <c r="Z50">
        <f t="shared" si="17"/>
        <v>0.96770061506862937</v>
      </c>
    </row>
    <row r="51" spans="1:26" x14ac:dyDescent="0.2">
      <c r="A51" s="1" t="s">
        <v>74</v>
      </c>
      <c r="B51" s="1">
        <v>69</v>
      </c>
      <c r="C51">
        <v>27.582999999999998</v>
      </c>
      <c r="D51">
        <v>310.36709999999999</v>
      </c>
      <c r="E51" s="1" t="s">
        <v>73</v>
      </c>
      <c r="F51" s="1" t="s">
        <v>33</v>
      </c>
      <c r="G51" s="1">
        <v>2011</v>
      </c>
      <c r="H51">
        <v>14.497777025362081</v>
      </c>
      <c r="I51">
        <v>167</v>
      </c>
      <c r="J51">
        <v>0.69037033454105146</v>
      </c>
      <c r="K51">
        <v>0.4142222007246309</v>
      </c>
      <c r="L51">
        <v>0.55229626763284112</v>
      </c>
      <c r="M51">
        <v>5.7530861211754283E-2</v>
      </c>
      <c r="N51" s="1">
        <v>0</v>
      </c>
      <c r="O51">
        <v>4.7563305025066622</v>
      </c>
      <c r="P51">
        <v>183.90846149052868</v>
      </c>
      <c r="R51">
        <f t="shared" si="9"/>
        <v>7.6844104680099903E-2</v>
      </c>
      <c r="S51">
        <f t="shared" si="10"/>
        <v>0.88516780601101708</v>
      </c>
      <c r="T51">
        <f t="shared" si="11"/>
        <v>3.6592430800047567E-3</v>
      </c>
      <c r="U51">
        <f t="shared" si="12"/>
        <v>2.1955458480028543E-3</v>
      </c>
      <c r="V51">
        <f t="shared" si="13"/>
        <v>2.9273944640038053E-3</v>
      </c>
      <c r="W51">
        <f t="shared" si="14"/>
        <v>3.0493692333372969E-4</v>
      </c>
      <c r="X51">
        <f t="shared" si="15"/>
        <v>0</v>
      </c>
      <c r="Y51">
        <f t="shared" si="16"/>
        <v>2.5210482847707189E-2</v>
      </c>
      <c r="Z51">
        <f t="shared" si="17"/>
        <v>0.97478951715229278</v>
      </c>
    </row>
    <row r="52" spans="1:26" x14ac:dyDescent="0.2">
      <c r="A52" s="1" t="s">
        <v>75</v>
      </c>
      <c r="B52" s="1">
        <v>99</v>
      </c>
      <c r="C52">
        <v>27.582999999999998</v>
      </c>
      <c r="D52">
        <v>310.36709999999999</v>
      </c>
      <c r="E52" s="1" t="s">
        <v>73</v>
      </c>
      <c r="F52" s="1" t="s">
        <v>33</v>
      </c>
      <c r="G52" s="1">
        <v>2011</v>
      </c>
      <c r="H52">
        <v>1.4878976967626871</v>
      </c>
      <c r="I52">
        <v>34</v>
      </c>
      <c r="J52">
        <v>58.028010173744804</v>
      </c>
      <c r="K52">
        <v>2.1101094608634474</v>
      </c>
      <c r="L52">
        <v>1.289511337194329</v>
      </c>
      <c r="M52">
        <v>0.34191588486213265</v>
      </c>
      <c r="N52" s="1">
        <v>0</v>
      </c>
      <c r="O52">
        <v>0.7667548913021246</v>
      </c>
      <c r="P52">
        <v>99.562148354436971</v>
      </c>
      <c r="R52">
        <f t="shared" si="9"/>
        <v>1.4830199958613394E-2</v>
      </c>
      <c r="S52">
        <f t="shared" si="10"/>
        <v>0.33888539493671738</v>
      </c>
      <c r="T52">
        <f t="shared" si="11"/>
        <v>0.5783777983859224</v>
      </c>
      <c r="U52">
        <f t="shared" si="12"/>
        <v>2.1031919941306269E-2</v>
      </c>
      <c r="V52">
        <f t="shared" si="13"/>
        <v>1.2852839964131609E-2</v>
      </c>
      <c r="W52">
        <f t="shared" si="14"/>
        <v>3.4079499904894413E-3</v>
      </c>
      <c r="X52">
        <f t="shared" si="15"/>
        <v>0</v>
      </c>
      <c r="Y52">
        <f t="shared" si="16"/>
        <v>7.642412769370009E-3</v>
      </c>
      <c r="Z52">
        <f t="shared" si="17"/>
        <v>0.99235758723062995</v>
      </c>
    </row>
    <row r="53" spans="1:26" x14ac:dyDescent="0.2">
      <c r="A53" s="1" t="s">
        <v>76</v>
      </c>
      <c r="B53" s="1">
        <v>113</v>
      </c>
      <c r="C53">
        <v>27.582999999999998</v>
      </c>
      <c r="D53">
        <v>310.36709999999999</v>
      </c>
      <c r="E53" s="1" t="s">
        <v>73</v>
      </c>
      <c r="F53" s="1" t="s">
        <v>33</v>
      </c>
      <c r="G53" s="1">
        <v>2011</v>
      </c>
      <c r="H53">
        <v>0.54729023781473329</v>
      </c>
      <c r="I53">
        <v>13.499825866096753</v>
      </c>
      <c r="J53">
        <v>42.846744618251236</v>
      </c>
      <c r="K53">
        <v>9.3282580534200097</v>
      </c>
      <c r="L53">
        <v>5.2175002671671242</v>
      </c>
      <c r="M53">
        <v>0.92228540076186538</v>
      </c>
      <c r="N53" s="1">
        <v>0</v>
      </c>
      <c r="O53">
        <v>0.48259119807306911</v>
      </c>
      <c r="P53">
        <v>74.028099167525454</v>
      </c>
      <c r="R53">
        <f t="shared" si="9"/>
        <v>7.3451237014362228E-3</v>
      </c>
      <c r="S53">
        <f t="shared" si="10"/>
        <v>0.18117971796876015</v>
      </c>
      <c r="T53">
        <f t="shared" si="11"/>
        <v>0.57504157333688477</v>
      </c>
      <c r="U53">
        <f t="shared" si="12"/>
        <v>0.12519355286670183</v>
      </c>
      <c r="V53">
        <f t="shared" si="13"/>
        <v>7.0023512620358663E-2</v>
      </c>
      <c r="W53">
        <f t="shared" si="14"/>
        <v>1.2377893645012893E-2</v>
      </c>
      <c r="X53">
        <f t="shared" si="15"/>
        <v>0</v>
      </c>
      <c r="Y53">
        <f t="shared" si="16"/>
        <v>6.4768048142509332E-3</v>
      </c>
      <c r="Z53">
        <f t="shared" si="17"/>
        <v>0.99352319518574905</v>
      </c>
    </row>
    <row r="54" spans="1:26" x14ac:dyDescent="0.2">
      <c r="A54" s="1" t="s">
        <v>77</v>
      </c>
      <c r="B54" s="1">
        <v>133</v>
      </c>
      <c r="C54">
        <v>27.582999999999998</v>
      </c>
      <c r="D54">
        <v>310.36709999999999</v>
      </c>
      <c r="E54" s="1" t="s">
        <v>73</v>
      </c>
      <c r="F54" s="1" t="s">
        <v>33</v>
      </c>
      <c r="G54" s="1">
        <v>2011</v>
      </c>
      <c r="H54">
        <v>0</v>
      </c>
      <c r="I54">
        <v>2.59664169107451</v>
      </c>
      <c r="J54">
        <v>9.2267334756180919</v>
      </c>
      <c r="K54">
        <v>7.2013529565799752</v>
      </c>
      <c r="L54">
        <v>7.2013529565799752</v>
      </c>
      <c r="M54">
        <v>1.2189790160877563</v>
      </c>
      <c r="N54" s="1">
        <v>0</v>
      </c>
      <c r="O54">
        <v>0.68690230781331518</v>
      </c>
      <c r="P54">
        <v>28.570271495405933</v>
      </c>
      <c r="R54">
        <f t="shared" si="9"/>
        <v>0</v>
      </c>
      <c r="S54">
        <f t="shared" si="10"/>
        <v>8.8752307674666589E-2</v>
      </c>
      <c r="T54">
        <f t="shared" si="11"/>
        <v>0.31536653327064862</v>
      </c>
      <c r="U54">
        <f t="shared" si="12"/>
        <v>0.24613973328440869</v>
      </c>
      <c r="V54">
        <f t="shared" si="13"/>
        <v>0.24613973328440869</v>
      </c>
      <c r="W54">
        <f t="shared" si="14"/>
        <v>4.1664277769496265E-2</v>
      </c>
      <c r="X54">
        <f t="shared" si="15"/>
        <v>0</v>
      </c>
      <c r="Y54">
        <f t="shared" si="16"/>
        <v>2.3478081390682151E-2</v>
      </c>
      <c r="Z54">
        <f t="shared" si="17"/>
        <v>0.97652191860931781</v>
      </c>
    </row>
    <row r="55" spans="1:26" x14ac:dyDescent="0.2">
      <c r="A55" s="1" t="s">
        <v>78</v>
      </c>
      <c r="B55" s="1">
        <v>183</v>
      </c>
      <c r="C55">
        <v>27.582999999999998</v>
      </c>
      <c r="D55">
        <v>310.36709999999999</v>
      </c>
      <c r="E55" s="1" t="s">
        <v>73</v>
      </c>
      <c r="F55" s="1" t="s">
        <v>33</v>
      </c>
      <c r="G55" s="1">
        <v>2011</v>
      </c>
      <c r="H55">
        <v>0</v>
      </c>
      <c r="I55">
        <v>0.14590908641531464</v>
      </c>
      <c r="J55">
        <v>0.25290908311987875</v>
      </c>
      <c r="K55">
        <v>1.011636332479515</v>
      </c>
      <c r="L55">
        <v>4.299454413037938</v>
      </c>
      <c r="M55">
        <v>0.42151513853313122</v>
      </c>
      <c r="N55" s="1">
        <v>0</v>
      </c>
      <c r="O55">
        <v>0.55140061726717748</v>
      </c>
      <c r="P55">
        <v>6.1314240535857776</v>
      </c>
      <c r="R55">
        <f t="shared" si="9"/>
        <v>0</v>
      </c>
      <c r="S55">
        <f t="shared" si="10"/>
        <v>2.1833445227389406E-2</v>
      </c>
      <c r="T55">
        <f t="shared" si="11"/>
        <v>3.7844638394141643E-2</v>
      </c>
      <c r="U55">
        <f t="shared" si="12"/>
        <v>0.15137855357656657</v>
      </c>
      <c r="V55">
        <f t="shared" si="13"/>
        <v>0.64335885270040782</v>
      </c>
      <c r="W55">
        <f t="shared" si="14"/>
        <v>6.3074397323569398E-2</v>
      </c>
      <c r="X55">
        <f t="shared" si="15"/>
        <v>0</v>
      </c>
      <c r="Y55">
        <f t="shared" si="16"/>
        <v>8.2510112777925096E-2</v>
      </c>
      <c r="Z55">
        <f t="shared" si="17"/>
        <v>0.91748988722207481</v>
      </c>
    </row>
    <row r="56" spans="1:26" x14ac:dyDescent="0.2">
      <c r="A56" s="1" t="s">
        <v>79</v>
      </c>
      <c r="B56" s="1">
        <v>39</v>
      </c>
      <c r="C56">
        <v>26.136299999999999</v>
      </c>
      <c r="D56">
        <v>315.17358000000002</v>
      </c>
      <c r="E56" s="1" t="s">
        <v>80</v>
      </c>
      <c r="F56" s="1" t="s">
        <v>33</v>
      </c>
      <c r="G56" s="1">
        <v>2011</v>
      </c>
      <c r="H56">
        <v>1.1772170450652759</v>
      </c>
      <c r="I56">
        <v>38</v>
      </c>
      <c r="J56">
        <v>0</v>
      </c>
      <c r="K56">
        <v>0.61215286343394348</v>
      </c>
      <c r="L56">
        <v>0.5101273861949529</v>
      </c>
      <c r="M56">
        <v>0.25506369309747645</v>
      </c>
      <c r="N56" s="1">
        <v>0</v>
      </c>
      <c r="O56">
        <v>15.437285146190291</v>
      </c>
      <c r="P56">
        <v>41.167280065932701</v>
      </c>
      <c r="R56">
        <f t="shared" si="9"/>
        <v>2.0797210271887249E-2</v>
      </c>
      <c r="S56">
        <f t="shared" si="10"/>
        <v>0.67132394458992406</v>
      </c>
      <c r="T56">
        <f t="shared" si="11"/>
        <v>0</v>
      </c>
      <c r="U56">
        <f t="shared" si="12"/>
        <v>1.0814549341381369E-2</v>
      </c>
      <c r="V56">
        <f t="shared" si="13"/>
        <v>9.0121244511511406E-3</v>
      </c>
      <c r="W56">
        <f t="shared" si="14"/>
        <v>4.5060622255755703E-3</v>
      </c>
      <c r="X56">
        <f t="shared" si="15"/>
        <v>0</v>
      </c>
      <c r="Y56">
        <f t="shared" si="16"/>
        <v>0.27272155679210286</v>
      </c>
      <c r="Z56">
        <f t="shared" si="17"/>
        <v>0.72727844320789714</v>
      </c>
    </row>
    <row r="57" spans="1:26" x14ac:dyDescent="0.2">
      <c r="A57" s="1" t="s">
        <v>81</v>
      </c>
      <c r="B57" s="1">
        <v>60</v>
      </c>
      <c r="C57">
        <v>26.136299999999999</v>
      </c>
      <c r="D57">
        <v>315.17358000000002</v>
      </c>
      <c r="E57" s="1" t="s">
        <v>80</v>
      </c>
      <c r="F57" s="1" t="s">
        <v>33</v>
      </c>
      <c r="G57" s="1">
        <v>2011</v>
      </c>
      <c r="H57">
        <v>0.96676989909348987</v>
      </c>
      <c r="I57">
        <v>40.443207445410984</v>
      </c>
      <c r="J57">
        <v>0.13964454098017073</v>
      </c>
      <c r="K57">
        <v>0.55857816392068294</v>
      </c>
      <c r="L57">
        <v>0.41893362294051228</v>
      </c>
      <c r="M57">
        <v>0.46548180326723582</v>
      </c>
      <c r="N57" s="1">
        <v>0</v>
      </c>
      <c r="O57">
        <v>16.501600554778896</v>
      </c>
      <c r="P57">
        <v>42.025845576519593</v>
      </c>
      <c r="R57">
        <f t="shared" si="9"/>
        <v>1.6518231411031859E-2</v>
      </c>
      <c r="S57">
        <f t="shared" si="10"/>
        <v>0.69101268069483268</v>
      </c>
      <c r="T57">
        <f t="shared" si="11"/>
        <v>2.3859667593712683E-3</v>
      </c>
      <c r="U57">
        <f t="shared" si="12"/>
        <v>9.5438670374850734E-3</v>
      </c>
      <c r="V57">
        <f t="shared" si="13"/>
        <v>7.1579002781138063E-3</v>
      </c>
      <c r="W57">
        <f t="shared" si="14"/>
        <v>7.953222531237562E-3</v>
      </c>
      <c r="X57">
        <f t="shared" si="15"/>
        <v>0</v>
      </c>
      <c r="Y57">
        <f t="shared" si="16"/>
        <v>0.28194636269895945</v>
      </c>
      <c r="Z57">
        <f t="shared" si="17"/>
        <v>0.71805363730104055</v>
      </c>
    </row>
    <row r="58" spans="1:26" x14ac:dyDescent="0.2">
      <c r="A58" s="1" t="s">
        <v>82</v>
      </c>
      <c r="B58" s="1">
        <v>89</v>
      </c>
      <c r="C58">
        <v>26.136299999999999</v>
      </c>
      <c r="D58">
        <v>315.17358000000002</v>
      </c>
      <c r="E58" s="1" t="s">
        <v>80</v>
      </c>
      <c r="F58" s="1" t="s">
        <v>33</v>
      </c>
      <c r="G58" s="1">
        <v>2011</v>
      </c>
      <c r="H58">
        <v>4.1825030696674128</v>
      </c>
      <c r="I58">
        <v>109</v>
      </c>
      <c r="J58">
        <v>20.789500552170377</v>
      </c>
      <c r="K58">
        <v>0.85290258675570774</v>
      </c>
      <c r="L58">
        <v>0.95951541010017127</v>
      </c>
      <c r="M58">
        <v>0.13326602918057934</v>
      </c>
      <c r="N58" s="1">
        <v>0</v>
      </c>
      <c r="O58">
        <v>2.3244074857077792</v>
      </c>
      <c r="P58">
        <v>136.70429273343825</v>
      </c>
      <c r="R58">
        <f t="shared" si="9"/>
        <v>3.0083738559554114E-2</v>
      </c>
      <c r="S58">
        <f t="shared" si="10"/>
        <v>0.78401078214920483</v>
      </c>
      <c r="T58">
        <f t="shared" si="11"/>
        <v>0.1495338769577837</v>
      </c>
      <c r="U58">
        <f t="shared" si="12"/>
        <v>6.1347231572424074E-3</v>
      </c>
      <c r="V58">
        <f t="shared" si="13"/>
        <v>6.9015635518977093E-3</v>
      </c>
      <c r="W58">
        <f t="shared" si="14"/>
        <v>9.5855049331912618E-4</v>
      </c>
      <c r="X58">
        <f t="shared" si="15"/>
        <v>0</v>
      </c>
      <c r="Y58">
        <f t="shared" si="16"/>
        <v>1.6718903953240574E-2</v>
      </c>
      <c r="Z58">
        <f t="shared" si="17"/>
        <v>0.9832810960467594</v>
      </c>
    </row>
    <row r="59" spans="1:26" x14ac:dyDescent="0.2">
      <c r="A59" s="1" t="s">
        <v>83</v>
      </c>
      <c r="B59" s="1">
        <v>110</v>
      </c>
      <c r="C59">
        <v>26.136299999999999</v>
      </c>
      <c r="D59">
        <v>315.17358000000002</v>
      </c>
      <c r="E59" s="1" t="s">
        <v>80</v>
      </c>
      <c r="F59" s="1" t="s">
        <v>33</v>
      </c>
      <c r="G59" s="1">
        <v>2011</v>
      </c>
      <c r="H59">
        <v>1.674694789424708</v>
      </c>
      <c r="I59">
        <v>27</v>
      </c>
      <c r="J59">
        <v>67.24829965534326</v>
      </c>
      <c r="K59">
        <v>3.8704057355593249</v>
      </c>
      <c r="L59">
        <v>4.6444868826711891</v>
      </c>
      <c r="M59">
        <v>1.0482348867139839</v>
      </c>
      <c r="N59" s="1">
        <v>0</v>
      </c>
      <c r="O59">
        <v>0.97041422875578998</v>
      </c>
      <c r="P59">
        <v>107.01547807355649</v>
      </c>
      <c r="R59">
        <f t="shared" si="9"/>
        <v>1.5508459056265521E-2</v>
      </c>
      <c r="S59">
        <f t="shared" si="10"/>
        <v>0.25003266097401</v>
      </c>
      <c r="T59">
        <f t="shared" si="11"/>
        <v>0.62275078921492866</v>
      </c>
      <c r="U59">
        <f t="shared" si="12"/>
        <v>3.5841772041146976E-2</v>
      </c>
      <c r="V59">
        <f t="shared" si="13"/>
        <v>4.3010126449376365E-2</v>
      </c>
      <c r="W59">
        <f t="shared" si="14"/>
        <v>9.7071465944773075E-3</v>
      </c>
      <c r="X59">
        <f t="shared" si="15"/>
        <v>0</v>
      </c>
      <c r="Y59">
        <f t="shared" si="16"/>
        <v>8.9864908097352526E-3</v>
      </c>
      <c r="Z59">
        <f t="shared" si="17"/>
        <v>0.99101350919026476</v>
      </c>
    </row>
    <row r="60" spans="1:26" x14ac:dyDescent="0.2">
      <c r="A60" s="1" t="s">
        <v>84</v>
      </c>
      <c r="B60" s="1">
        <v>135</v>
      </c>
      <c r="C60">
        <v>26.136299999999999</v>
      </c>
      <c r="D60">
        <v>315.17358000000002</v>
      </c>
      <c r="E60" s="1" t="s">
        <v>80</v>
      </c>
      <c r="F60" s="1" t="s">
        <v>33</v>
      </c>
      <c r="G60" s="1">
        <v>2011</v>
      </c>
      <c r="H60">
        <v>0</v>
      </c>
      <c r="I60">
        <v>1.3820656746545348</v>
      </c>
      <c r="J60">
        <v>7.7856366338872114</v>
      </c>
      <c r="K60">
        <v>6.8872939453617645</v>
      </c>
      <c r="L60">
        <v>13.175692765039896</v>
      </c>
      <c r="M60">
        <v>2.6617561141494743</v>
      </c>
      <c r="N60" s="1">
        <v>0</v>
      </c>
      <c r="O60">
        <v>1.0445845215412182</v>
      </c>
      <c r="P60">
        <v>32.890603675898937</v>
      </c>
      <c r="R60">
        <f t="shared" si="9"/>
        <v>0</v>
      </c>
      <c r="S60">
        <f t="shared" si="10"/>
        <v>4.072662472397276E-2</v>
      </c>
      <c r="T60">
        <f t="shared" si="11"/>
        <v>0.22942665261171316</v>
      </c>
      <c r="U60">
        <f t="shared" si="12"/>
        <v>0.2029543465411309</v>
      </c>
      <c r="V60">
        <f t="shared" si="13"/>
        <v>0.38826048903520688</v>
      </c>
      <c r="W60">
        <f t="shared" si="14"/>
        <v>7.8436462431354936E-2</v>
      </c>
      <c r="X60">
        <f t="shared" si="15"/>
        <v>0</v>
      </c>
      <c r="Y60">
        <f t="shared" si="16"/>
        <v>3.0781751244863133E-2</v>
      </c>
      <c r="Z60">
        <f t="shared" si="17"/>
        <v>0.96921824875513685</v>
      </c>
    </row>
    <row r="61" spans="1:26" x14ac:dyDescent="0.2">
      <c r="A61" s="1" t="s">
        <v>85</v>
      </c>
      <c r="B61" s="1">
        <v>187</v>
      </c>
      <c r="C61">
        <v>26.136299999999999</v>
      </c>
      <c r="D61">
        <v>315.17358000000002</v>
      </c>
      <c r="E61" s="1" t="s">
        <v>80</v>
      </c>
      <c r="F61" s="1" t="s">
        <v>33</v>
      </c>
      <c r="G61" s="1">
        <v>2011</v>
      </c>
      <c r="H61">
        <v>0</v>
      </c>
      <c r="I61">
        <v>7.5600818301380768E-2</v>
      </c>
      <c r="J61">
        <v>0</v>
      </c>
      <c r="K61">
        <v>6.552070919453E-2</v>
      </c>
      <c r="L61">
        <v>0.13104141838906</v>
      </c>
      <c r="M61">
        <v>2.7300295497720832E-2</v>
      </c>
      <c r="N61" s="1">
        <v>0</v>
      </c>
      <c r="O61">
        <v>2.8570076683661336E-2</v>
      </c>
      <c r="P61">
        <v>0.23394253218816158</v>
      </c>
      <c r="R61">
        <f t="shared" si="9"/>
        <v>0</v>
      </c>
      <c r="S61">
        <f t="shared" si="10"/>
        <v>0.28798928411966068</v>
      </c>
      <c r="T61">
        <f t="shared" si="11"/>
        <v>0</v>
      </c>
      <c r="U61">
        <f t="shared" si="12"/>
        <v>0.24959071290370591</v>
      </c>
      <c r="V61">
        <f t="shared" si="13"/>
        <v>0.49918142580741182</v>
      </c>
      <c r="W61">
        <f t="shared" si="14"/>
        <v>0.10399613037654414</v>
      </c>
      <c r="X61">
        <f t="shared" si="15"/>
        <v>0</v>
      </c>
      <c r="Y61">
        <f t="shared" si="16"/>
        <v>0.10883315969638339</v>
      </c>
      <c r="Z61">
        <f t="shared" si="17"/>
        <v>0.89116684030361659</v>
      </c>
    </row>
    <row r="62" spans="1:26" x14ac:dyDescent="0.2">
      <c r="A62" s="1" t="s">
        <v>86</v>
      </c>
      <c r="B62" s="1">
        <v>38</v>
      </c>
      <c r="C62">
        <v>24.149899999999999</v>
      </c>
      <c r="D62">
        <v>319.78118999999998</v>
      </c>
      <c r="E62" s="1" t="s">
        <v>87</v>
      </c>
      <c r="F62" s="1" t="s">
        <v>88</v>
      </c>
      <c r="G62" s="1">
        <v>2011</v>
      </c>
      <c r="H62">
        <v>2.2965782262002938</v>
      </c>
      <c r="I62">
        <v>120</v>
      </c>
      <c r="J62">
        <v>0.19903677960402547</v>
      </c>
      <c r="K62">
        <v>0.69662872861408909</v>
      </c>
      <c r="L62">
        <v>1.4927758470301911</v>
      </c>
      <c r="M62">
        <v>0.16586398300335456</v>
      </c>
      <c r="N62" s="1">
        <v>0</v>
      </c>
      <c r="O62">
        <v>14.884363823585916</v>
      </c>
      <c r="P62">
        <v>124.7322669721073</v>
      </c>
      <c r="R62">
        <f t="shared" si="9"/>
        <v>1.6449173806242119E-2</v>
      </c>
      <c r="S62">
        <f t="shared" si="10"/>
        <v>0.85949646052984152</v>
      </c>
      <c r="T62">
        <f t="shared" si="11"/>
        <v>1.4255950632076503E-3</v>
      </c>
      <c r="U62">
        <f t="shared" si="12"/>
        <v>4.9895827212267756E-3</v>
      </c>
      <c r="V62">
        <f t="shared" si="13"/>
        <v>1.0691962974057377E-2</v>
      </c>
      <c r="W62">
        <f t="shared" si="14"/>
        <v>1.1879958860063753E-3</v>
      </c>
      <c r="X62">
        <f t="shared" si="15"/>
        <v>0</v>
      </c>
      <c r="Y62">
        <f t="shared" si="16"/>
        <v>0.10660881686342094</v>
      </c>
      <c r="Z62">
        <f t="shared" si="17"/>
        <v>0.89339118313657895</v>
      </c>
    </row>
    <row r="63" spans="1:26" x14ac:dyDescent="0.2">
      <c r="A63" s="1" t="s">
        <v>89</v>
      </c>
      <c r="B63" s="1">
        <v>65</v>
      </c>
      <c r="C63">
        <v>24.149899999999999</v>
      </c>
      <c r="D63">
        <v>319.78118999999998</v>
      </c>
      <c r="E63" s="1" t="s">
        <v>87</v>
      </c>
      <c r="F63" s="1" t="s">
        <v>88</v>
      </c>
      <c r="G63" s="1">
        <v>2011</v>
      </c>
      <c r="H63">
        <v>2.4216316584604018</v>
      </c>
      <c r="I63">
        <v>124</v>
      </c>
      <c r="J63">
        <v>0.14991053123802489</v>
      </c>
      <c r="K63">
        <v>0.29982106247604978</v>
      </c>
      <c r="L63">
        <v>0.14991053123802489</v>
      </c>
      <c r="M63">
        <v>0.37477632809506223</v>
      </c>
      <c r="N63" s="1">
        <v>0</v>
      </c>
      <c r="O63">
        <v>17.453246442101445</v>
      </c>
      <c r="P63">
        <v>127.74106998378623</v>
      </c>
      <c r="R63">
        <f t="shared" si="9"/>
        <v>1.6678556833844723E-2</v>
      </c>
      <c r="S63">
        <f t="shared" si="10"/>
        <v>0.85402791963481572</v>
      </c>
      <c r="T63">
        <f t="shared" si="11"/>
        <v>1.0324820897141972E-3</v>
      </c>
      <c r="U63">
        <f t="shared" si="12"/>
        <v>2.0649641794283943E-3</v>
      </c>
      <c r="V63">
        <f t="shared" si="13"/>
        <v>1.0324820897141972E-3</v>
      </c>
      <c r="W63">
        <f t="shared" si="14"/>
        <v>2.581205224285493E-3</v>
      </c>
      <c r="X63">
        <f t="shared" si="15"/>
        <v>0</v>
      </c>
      <c r="Y63">
        <f t="shared" si="16"/>
        <v>0.12020612701469069</v>
      </c>
      <c r="Z63">
        <f t="shared" si="17"/>
        <v>0.87979387298530931</v>
      </c>
    </row>
    <row r="64" spans="1:26" x14ac:dyDescent="0.2">
      <c r="A64" s="1" t="s">
        <v>90</v>
      </c>
      <c r="B64" s="1">
        <v>75</v>
      </c>
      <c r="C64">
        <v>24.149899999999999</v>
      </c>
      <c r="D64">
        <v>319.78118999999998</v>
      </c>
      <c r="E64" s="1" t="s">
        <v>87</v>
      </c>
      <c r="F64" s="1" t="s">
        <v>88</v>
      </c>
      <c r="G64" s="1">
        <v>2011</v>
      </c>
      <c r="H64">
        <v>2.3379772120437821</v>
      </c>
      <c r="I64">
        <v>84</v>
      </c>
      <c r="J64">
        <v>6.536280377756809E-2</v>
      </c>
      <c r="K64">
        <v>0.26145121511027236</v>
      </c>
      <c r="L64">
        <v>0.3921768226654086</v>
      </c>
      <c r="M64">
        <v>0.24511051416588039</v>
      </c>
      <c r="N64" s="1">
        <v>0</v>
      </c>
      <c r="O64">
        <v>1.3110562385616857</v>
      </c>
      <c r="P64">
        <v>87.544676821082405</v>
      </c>
      <c r="R64">
        <f>H64/($O64+$P64)</f>
        <v>2.6312058114184068E-2</v>
      </c>
      <c r="S64">
        <f t="shared" si="10"/>
        <v>0.94535261943779469</v>
      </c>
      <c r="T64">
        <f t="shared" si="11"/>
        <v>7.3560592577288789E-4</v>
      </c>
      <c r="U64">
        <f t="shared" si="12"/>
        <v>2.9424237030915516E-3</v>
      </c>
      <c r="V64">
        <f t="shared" si="13"/>
        <v>4.4136355546373273E-3</v>
      </c>
      <c r="W64">
        <f t="shared" si="14"/>
        <v>2.7585222216483301E-3</v>
      </c>
      <c r="X64">
        <f t="shared" si="15"/>
        <v>0</v>
      </c>
      <c r="Y64">
        <f>O64/($O64+$P64)</f>
        <v>1.4754886301839904E-2</v>
      </c>
      <c r="Z64">
        <f t="shared" si="17"/>
        <v>0.98524511369816004</v>
      </c>
    </row>
    <row r="65" spans="1:40" x14ac:dyDescent="0.2">
      <c r="A65" s="1" t="s">
        <v>91</v>
      </c>
      <c r="B65" s="1">
        <v>113</v>
      </c>
      <c r="C65">
        <v>24.149899999999999</v>
      </c>
      <c r="D65">
        <v>319.78118999999998</v>
      </c>
      <c r="E65" s="1" t="s">
        <v>87</v>
      </c>
      <c r="F65" s="1" t="s">
        <v>88</v>
      </c>
      <c r="G65" s="1">
        <v>2011</v>
      </c>
      <c r="H65">
        <v>1.946240989501647</v>
      </c>
      <c r="I65">
        <v>28</v>
      </c>
      <c r="J65">
        <v>52.10159211895521</v>
      </c>
      <c r="K65">
        <v>14.524724421651181</v>
      </c>
      <c r="L65">
        <v>15.274387617607372</v>
      </c>
      <c r="M65">
        <v>2.5769672360994029</v>
      </c>
      <c r="N65" s="1">
        <v>0</v>
      </c>
      <c r="O65">
        <v>1.2666910832835332</v>
      </c>
      <c r="P65">
        <v>117.05918721856297</v>
      </c>
      <c r="R65">
        <f t="shared" ref="R65:R97" si="18">H65/($O65+$P65)</f>
        <v>1.6448143190932692E-2</v>
      </c>
      <c r="S65">
        <f t="shared" si="10"/>
        <v>0.23663462635428462</v>
      </c>
      <c r="T65">
        <f t="shared" si="11"/>
        <v>0.44032288512615381</v>
      </c>
      <c r="U65">
        <f t="shared" si="12"/>
        <v>0.12275188344344214</v>
      </c>
      <c r="V65">
        <f t="shared" si="13"/>
        <v>0.12908746452439401</v>
      </c>
      <c r="W65">
        <f t="shared" si="14"/>
        <v>2.177855996577199E-2</v>
      </c>
      <c r="X65">
        <f t="shared" si="15"/>
        <v>0</v>
      </c>
      <c r="Y65">
        <f t="shared" ref="Y65:Y97" si="19">O65/($O65+$P65)</f>
        <v>1.0705106114253675E-2</v>
      </c>
      <c r="Z65">
        <f t="shared" si="17"/>
        <v>0.98929489388574632</v>
      </c>
    </row>
    <row r="66" spans="1:40" x14ac:dyDescent="0.2">
      <c r="A66" s="1" t="s">
        <v>92</v>
      </c>
      <c r="B66" s="1">
        <v>184</v>
      </c>
      <c r="C66">
        <v>24.149899999999999</v>
      </c>
      <c r="D66">
        <v>319.78118999999998</v>
      </c>
      <c r="E66" s="1" t="s">
        <v>87</v>
      </c>
      <c r="F66" s="1" t="s">
        <v>88</v>
      </c>
      <c r="G66" s="1">
        <v>2011</v>
      </c>
      <c r="H66">
        <v>0</v>
      </c>
      <c r="I66">
        <v>0.25018324122210134</v>
      </c>
      <c r="J66">
        <v>0.65047642717746357</v>
      </c>
      <c r="K66">
        <v>1.4093655922178374</v>
      </c>
      <c r="L66">
        <v>2.8187311844356748</v>
      </c>
      <c r="M66">
        <v>0.63240763753364504</v>
      </c>
      <c r="N66" s="1">
        <v>0</v>
      </c>
      <c r="O66">
        <v>0.61454895009498722</v>
      </c>
      <c r="P66">
        <v>6.1948150340383643</v>
      </c>
      <c r="R66">
        <f t="shared" si="18"/>
        <v>0</v>
      </c>
      <c r="S66">
        <f t="shared" si="10"/>
        <v>3.6741058607684771E-2</v>
      </c>
      <c r="T66">
        <f t="shared" si="11"/>
        <v>9.5526752379980415E-2</v>
      </c>
      <c r="U66">
        <f t="shared" si="12"/>
        <v>0.20697463015662418</v>
      </c>
      <c r="V66">
        <f t="shared" si="13"/>
        <v>0.41394926031324836</v>
      </c>
      <c r="W66">
        <f t="shared" si="14"/>
        <v>9.28732314805365E-2</v>
      </c>
      <c r="X66">
        <f t="shared" si="15"/>
        <v>0</v>
      </c>
      <c r="Y66">
        <f t="shared" si="19"/>
        <v>9.025056547527216E-2</v>
      </c>
      <c r="Z66">
        <f t="shared" si="17"/>
        <v>0.90974943452472778</v>
      </c>
    </row>
    <row r="67" spans="1:40" x14ac:dyDescent="0.2">
      <c r="A67" s="1" t="s">
        <v>93</v>
      </c>
      <c r="B67" s="1">
        <v>233</v>
      </c>
      <c r="C67">
        <v>24.149899999999999</v>
      </c>
      <c r="D67">
        <v>319.78118999999998</v>
      </c>
      <c r="E67" s="1" t="s">
        <v>87</v>
      </c>
      <c r="F67" s="1" t="s">
        <v>88</v>
      </c>
      <c r="G67" s="1">
        <v>2011</v>
      </c>
      <c r="H67">
        <v>0</v>
      </c>
      <c r="I67">
        <v>0.11967508565835787</v>
      </c>
      <c r="J67">
        <v>0.10371840757057682</v>
      </c>
      <c r="K67">
        <v>0.72602885299403774</v>
      </c>
      <c r="L67">
        <v>0.72602885299403774</v>
      </c>
      <c r="M67">
        <v>0.12964800946322103</v>
      </c>
      <c r="N67" s="1">
        <v>0</v>
      </c>
      <c r="O67">
        <v>0.18090419925100609</v>
      </c>
      <c r="P67">
        <v>1.9088176162508079</v>
      </c>
      <c r="R67">
        <f t="shared" si="18"/>
        <v>0</v>
      </c>
      <c r="S67">
        <f t="shared" si="10"/>
        <v>5.7268429113671172E-2</v>
      </c>
      <c r="T67">
        <f t="shared" si="11"/>
        <v>4.9632638565181686E-2</v>
      </c>
      <c r="U67">
        <f t="shared" si="12"/>
        <v>0.3474284699562718</v>
      </c>
      <c r="V67">
        <f t="shared" si="13"/>
        <v>0.3474284699562718</v>
      </c>
      <c r="W67">
        <f t="shared" si="14"/>
        <v>6.2040798206477107E-2</v>
      </c>
      <c r="X67">
        <f t="shared" si="15"/>
        <v>0</v>
      </c>
      <c r="Y67">
        <f t="shared" si="19"/>
        <v>8.6568555636944808E-2</v>
      </c>
      <c r="Z67">
        <f t="shared" si="17"/>
        <v>0.91343144436305523</v>
      </c>
    </row>
    <row r="68" spans="1:40" x14ac:dyDescent="0.2">
      <c r="A68" s="1" t="s">
        <v>94</v>
      </c>
      <c r="B68" s="1">
        <v>39</v>
      </c>
      <c r="C68">
        <v>22.349900000000002</v>
      </c>
      <c r="D68">
        <v>324.13251000000002</v>
      </c>
      <c r="E68" s="1" t="s">
        <v>95</v>
      </c>
      <c r="F68" s="1" t="s">
        <v>88</v>
      </c>
      <c r="G68" s="1">
        <v>2011</v>
      </c>
      <c r="H68">
        <v>5.1611608492033696</v>
      </c>
      <c r="I68">
        <v>190</v>
      </c>
      <c r="J68">
        <v>0.35784048554476694</v>
      </c>
      <c r="K68">
        <v>0.35784048554476694</v>
      </c>
      <c r="L68">
        <v>1.0735214566343008</v>
      </c>
      <c r="M68">
        <v>0</v>
      </c>
      <c r="N68" s="1">
        <v>0</v>
      </c>
      <c r="O68">
        <v>2.4965615270565138</v>
      </c>
      <c r="P68">
        <v>197.29397539554748</v>
      </c>
      <c r="R68">
        <f t="shared" si="18"/>
        <v>2.5832859397153178E-2</v>
      </c>
      <c r="S68">
        <f t="shared" si="10"/>
        <v>0.95099599273614899</v>
      </c>
      <c r="T68">
        <f t="shared" si="11"/>
        <v>1.7910782515359537E-3</v>
      </c>
      <c r="U68">
        <f t="shared" si="12"/>
        <v>1.7910782515359537E-3</v>
      </c>
      <c r="V68">
        <f t="shared" si="13"/>
        <v>5.3732347546078607E-3</v>
      </c>
      <c r="W68">
        <f t="shared" si="14"/>
        <v>0</v>
      </c>
      <c r="X68">
        <f t="shared" si="15"/>
        <v>0</v>
      </c>
      <c r="Y68">
        <f t="shared" si="19"/>
        <v>1.2495894778157816E-2</v>
      </c>
      <c r="Z68">
        <f t="shared" si="17"/>
        <v>0.98750410522184218</v>
      </c>
    </row>
    <row r="69" spans="1:40" x14ac:dyDescent="0.2">
      <c r="A69" s="1" t="s">
        <v>96</v>
      </c>
      <c r="B69" s="1">
        <v>74</v>
      </c>
      <c r="C69">
        <v>22.349900000000002</v>
      </c>
      <c r="D69">
        <v>324.13251000000002</v>
      </c>
      <c r="E69" s="1" t="s">
        <v>95</v>
      </c>
      <c r="F69" s="1" t="s">
        <v>88</v>
      </c>
      <c r="G69" s="1">
        <v>2011</v>
      </c>
      <c r="H69">
        <v>13.392544199342248</v>
      </c>
      <c r="I69">
        <v>198</v>
      </c>
      <c r="J69">
        <v>2.6944523448676665</v>
      </c>
      <c r="K69">
        <v>0.20726556498982052</v>
      </c>
      <c r="L69">
        <v>2.2799212148880255</v>
      </c>
      <c r="M69">
        <v>8.6360652079091882E-2</v>
      </c>
      <c r="N69" s="1">
        <v>0</v>
      </c>
      <c r="O69">
        <v>3.0728325042095479</v>
      </c>
      <c r="P69">
        <v>217.36444678140788</v>
      </c>
      <c r="R69">
        <f t="shared" si="18"/>
        <v>6.0754443362502769E-2</v>
      </c>
      <c r="S69">
        <f t="shared" si="10"/>
        <v>0.89821467875882388</v>
      </c>
      <c r="T69">
        <f t="shared" si="11"/>
        <v>1.2223215390789247E-2</v>
      </c>
      <c r="U69">
        <f t="shared" si="12"/>
        <v>9.4024733775301909E-4</v>
      </c>
      <c r="V69">
        <f t="shared" si="13"/>
        <v>1.0342720715283209E-2</v>
      </c>
      <c r="W69">
        <f t="shared" si="14"/>
        <v>3.9176972406375793E-4</v>
      </c>
      <c r="X69">
        <f t="shared" si="15"/>
        <v>0</v>
      </c>
      <c r="Y69">
        <f t="shared" si="19"/>
        <v>1.3939713437617431E-2</v>
      </c>
      <c r="Z69">
        <f t="shared" si="17"/>
        <v>0.98606028656238254</v>
      </c>
    </row>
    <row r="70" spans="1:40" x14ac:dyDescent="0.2">
      <c r="A70" s="1" t="s">
        <v>97</v>
      </c>
      <c r="B70" s="1">
        <v>99</v>
      </c>
      <c r="C70">
        <v>22.349900000000002</v>
      </c>
      <c r="D70">
        <v>324.13251000000002</v>
      </c>
      <c r="E70" s="1" t="s">
        <v>95</v>
      </c>
      <c r="F70" s="1" t="s">
        <v>88</v>
      </c>
      <c r="G70" s="1">
        <v>2011</v>
      </c>
      <c r="H70">
        <v>1.2805318919528927</v>
      </c>
      <c r="I70">
        <v>22</v>
      </c>
      <c r="J70">
        <v>60.372810265939059</v>
      </c>
      <c r="K70">
        <v>9.4332516040529768</v>
      </c>
      <c r="L70">
        <v>10.98696363295582</v>
      </c>
      <c r="M70">
        <v>1.9421400361285546</v>
      </c>
      <c r="N70" s="1">
        <v>0</v>
      </c>
      <c r="O70">
        <v>2.2260409051971801</v>
      </c>
      <c r="P70">
        <v>108.53361472228735</v>
      </c>
      <c r="R70">
        <f t="shared" si="18"/>
        <v>1.1561356747620063E-2</v>
      </c>
      <c r="S70">
        <f t="shared" si="10"/>
        <v>0.19862828098700583</v>
      </c>
      <c r="T70">
        <f t="shared" si="11"/>
        <v>0.54507943279446058</v>
      </c>
      <c r="U70">
        <f t="shared" si="12"/>
        <v>8.5168661374134466E-2</v>
      </c>
      <c r="V70">
        <f t="shared" si="13"/>
        <v>9.9196440894580143E-2</v>
      </c>
      <c r="W70">
        <f t="shared" si="14"/>
        <v>1.7534724400557099E-2</v>
      </c>
      <c r="X70">
        <f t="shared" si="15"/>
        <v>0</v>
      </c>
      <c r="Y70">
        <f t="shared" si="19"/>
        <v>2.0097939927548832E-2</v>
      </c>
      <c r="Z70">
        <f t="shared" si="17"/>
        <v>0.97990206007245118</v>
      </c>
    </row>
    <row r="71" spans="1:40" x14ac:dyDescent="0.2">
      <c r="A71" s="1" t="s">
        <v>98</v>
      </c>
      <c r="B71" s="1">
        <v>134</v>
      </c>
      <c r="C71">
        <v>22.349900000000002</v>
      </c>
      <c r="D71">
        <v>324.13251000000002</v>
      </c>
      <c r="E71" s="1" t="s">
        <v>95</v>
      </c>
      <c r="F71" s="1" t="s">
        <v>88</v>
      </c>
      <c r="G71" s="1">
        <v>2011</v>
      </c>
      <c r="H71">
        <v>0</v>
      </c>
      <c r="I71">
        <v>0.53332706602182123</v>
      </c>
      <c r="J71">
        <v>2.8657441014239193</v>
      </c>
      <c r="K71">
        <v>6.1012616352896343</v>
      </c>
      <c r="L71">
        <v>10.815872898922535</v>
      </c>
      <c r="M71">
        <v>3.3510717315037764</v>
      </c>
      <c r="N71" s="1">
        <v>0</v>
      </c>
      <c r="O71">
        <v>0.72557286889015216</v>
      </c>
      <c r="P71">
        <v>24.221937581824381</v>
      </c>
      <c r="R71">
        <f t="shared" si="18"/>
        <v>0</v>
      </c>
      <c r="S71">
        <f t="shared" si="10"/>
        <v>2.1377967435886814E-2</v>
      </c>
      <c r="T71">
        <f t="shared" si="11"/>
        <v>0.11487094502216515</v>
      </c>
      <c r="U71">
        <f t="shared" si="12"/>
        <v>0.24456394746654514</v>
      </c>
      <c r="V71">
        <f t="shared" si="13"/>
        <v>0.43354517959978461</v>
      </c>
      <c r="W71">
        <f t="shared" si="14"/>
        <v>0.13432489538882214</v>
      </c>
      <c r="X71">
        <f t="shared" si="15"/>
        <v>0</v>
      </c>
      <c r="Y71">
        <f t="shared" si="19"/>
        <v>2.9083978953473921E-2</v>
      </c>
      <c r="Z71">
        <f t="shared" si="17"/>
        <v>0.97091602104652619</v>
      </c>
    </row>
    <row r="72" spans="1:40" x14ac:dyDescent="0.2">
      <c r="A72" s="1" t="s">
        <v>99</v>
      </c>
      <c r="B72" s="1">
        <v>183</v>
      </c>
      <c r="C72">
        <v>22.349900000000002</v>
      </c>
      <c r="D72">
        <v>324.13251000000002</v>
      </c>
      <c r="E72" s="1" t="s">
        <v>95</v>
      </c>
      <c r="F72" s="1" t="s">
        <v>88</v>
      </c>
      <c r="G72" s="1">
        <v>2011</v>
      </c>
      <c r="H72">
        <v>0</v>
      </c>
      <c r="I72">
        <v>0.20049469810967213</v>
      </c>
      <c r="J72">
        <v>0</v>
      </c>
      <c r="K72">
        <v>0</v>
      </c>
      <c r="L72">
        <v>0.6950482867801967</v>
      </c>
      <c r="M72">
        <v>3.6200431603135248E-2</v>
      </c>
      <c r="N72" s="1">
        <v>0</v>
      </c>
      <c r="O72">
        <v>7.5768345215864466E-2</v>
      </c>
      <c r="P72">
        <v>0.93174341649300407</v>
      </c>
      <c r="R72">
        <f t="shared" si="18"/>
        <v>0</v>
      </c>
      <c r="S72">
        <f t="shared" si="10"/>
        <v>0.19899985859183178</v>
      </c>
      <c r="T72">
        <f t="shared" si="11"/>
        <v>0</v>
      </c>
      <c r="U72">
        <f t="shared" si="12"/>
        <v>0</v>
      </c>
      <c r="V72">
        <f t="shared" si="13"/>
        <v>0.68986617645168347</v>
      </c>
      <c r="W72">
        <f t="shared" si="14"/>
        <v>3.5930530023525184E-2</v>
      </c>
      <c r="X72">
        <f t="shared" si="15"/>
        <v>0</v>
      </c>
      <c r="Y72">
        <f t="shared" si="19"/>
        <v>7.5203434932959681E-2</v>
      </c>
      <c r="Z72">
        <f t="shared" si="17"/>
        <v>0.92479656506704044</v>
      </c>
    </row>
    <row r="73" spans="1:40" x14ac:dyDescent="0.2">
      <c r="A73" s="1" t="s">
        <v>100</v>
      </c>
      <c r="B73" s="1">
        <v>234</v>
      </c>
      <c r="C73">
        <v>22.349900000000002</v>
      </c>
      <c r="D73">
        <v>324.13251000000002</v>
      </c>
      <c r="E73" s="1" t="s">
        <v>95</v>
      </c>
      <c r="F73" s="1" t="s">
        <v>88</v>
      </c>
      <c r="G73" s="1">
        <v>2011</v>
      </c>
      <c r="H73">
        <v>0</v>
      </c>
      <c r="I73">
        <v>0</v>
      </c>
      <c r="J73">
        <v>0</v>
      </c>
      <c r="K73">
        <v>0.18433626354894916</v>
      </c>
      <c r="L73">
        <v>0.18433626354894916</v>
      </c>
      <c r="M73">
        <v>3.8403388239364407E-2</v>
      </c>
      <c r="N73" s="1">
        <v>0</v>
      </c>
      <c r="O73">
        <v>4.0189592343520895E-2</v>
      </c>
      <c r="P73">
        <v>0.40707591533726273</v>
      </c>
      <c r="R73">
        <f t="shared" si="18"/>
        <v>0</v>
      </c>
      <c r="S73">
        <f t="shared" si="10"/>
        <v>0</v>
      </c>
      <c r="T73">
        <f t="shared" si="11"/>
        <v>0</v>
      </c>
      <c r="U73">
        <f t="shared" si="12"/>
        <v>0.41214057507987223</v>
      </c>
      <c r="V73">
        <f t="shared" si="13"/>
        <v>0.41214057507987223</v>
      </c>
      <c r="W73">
        <f t="shared" si="14"/>
        <v>8.5862619808306714E-2</v>
      </c>
      <c r="X73">
        <f t="shared" si="15"/>
        <v>0</v>
      </c>
      <c r="Y73">
        <f t="shared" si="19"/>
        <v>8.9856230031948897E-2</v>
      </c>
      <c r="Z73">
        <f t="shared" si="17"/>
        <v>0.91014376996805113</v>
      </c>
    </row>
    <row r="74" spans="1:40" x14ac:dyDescent="0.2">
      <c r="A74" s="1" t="s">
        <v>101</v>
      </c>
      <c r="B74" s="1">
        <v>50</v>
      </c>
      <c r="C74">
        <v>19.4329</v>
      </c>
      <c r="D74">
        <v>330.61718999999999</v>
      </c>
      <c r="E74" s="1" t="s">
        <v>102</v>
      </c>
      <c r="F74" s="1" t="s">
        <v>88</v>
      </c>
      <c r="G74" s="1">
        <v>2011</v>
      </c>
      <c r="H74">
        <v>5.9900475558671209</v>
      </c>
      <c r="I74">
        <v>233</v>
      </c>
      <c r="J74">
        <v>0.98883324731774691</v>
      </c>
      <c r="K74">
        <v>0.24720831182943673</v>
      </c>
      <c r="L74">
        <v>0.61802077957359169</v>
      </c>
      <c r="M74">
        <v>0</v>
      </c>
      <c r="N74" s="1">
        <v>0</v>
      </c>
      <c r="O74">
        <v>1.1318403811958222</v>
      </c>
      <c r="P74">
        <v>241.45596457340559</v>
      </c>
      <c r="R74">
        <f t="shared" si="18"/>
        <v>2.469228639497404E-2</v>
      </c>
      <c r="S74">
        <f t="shared" si="10"/>
        <v>0.96047697056991099</v>
      </c>
      <c r="T74">
        <f t="shared" si="11"/>
        <v>4.0761869604401596E-3</v>
      </c>
      <c r="U74">
        <f t="shared" si="12"/>
        <v>1.0190467401100399E-3</v>
      </c>
      <c r="V74">
        <f t="shared" si="13"/>
        <v>2.547616850275099E-3</v>
      </c>
      <c r="W74">
        <f t="shared" si="14"/>
        <v>0</v>
      </c>
      <c r="X74">
        <f t="shared" si="15"/>
        <v>0</v>
      </c>
      <c r="Y74">
        <f t="shared" si="19"/>
        <v>4.665693650213118E-3</v>
      </c>
      <c r="Z74">
        <f t="shared" si="17"/>
        <v>0.99533430634978692</v>
      </c>
    </row>
    <row r="75" spans="1:40" x14ac:dyDescent="0.2">
      <c r="A75" s="2" t="s">
        <v>103</v>
      </c>
      <c r="B75" s="1">
        <v>74</v>
      </c>
      <c r="C75">
        <v>19.4329</v>
      </c>
      <c r="D75">
        <v>330.61718999999999</v>
      </c>
      <c r="E75" s="1" t="s">
        <v>102</v>
      </c>
      <c r="F75" s="1" t="s">
        <v>88</v>
      </c>
      <c r="G75" s="1">
        <v>2011</v>
      </c>
      <c r="H75">
        <v>5.0560910184016254</v>
      </c>
      <c r="I75">
        <v>235</v>
      </c>
      <c r="J75">
        <v>2.4487342775396108</v>
      </c>
      <c r="K75">
        <v>1.0310460115956255</v>
      </c>
      <c r="L75">
        <v>2.062092023191251</v>
      </c>
      <c r="M75">
        <v>0</v>
      </c>
      <c r="N75" s="1">
        <v>0</v>
      </c>
      <c r="O75">
        <v>1.7983360667365562</v>
      </c>
      <c r="P75">
        <v>246.13249355658269</v>
      </c>
      <c r="R75">
        <f t="shared" si="18"/>
        <v>2.0393151695105177E-2</v>
      </c>
      <c r="S75">
        <f t="shared" si="10"/>
        <v>0.94784501127606824</v>
      </c>
      <c r="T75">
        <f t="shared" si="11"/>
        <v>9.8766832719430955E-3</v>
      </c>
      <c r="U75">
        <f t="shared" si="12"/>
        <v>4.1586034829234082E-3</v>
      </c>
      <c r="V75">
        <f t="shared" si="13"/>
        <v>8.3172069658468163E-3</v>
      </c>
      <c r="W75">
        <f t="shared" si="14"/>
        <v>0</v>
      </c>
      <c r="X75">
        <f t="shared" si="15"/>
        <v>0</v>
      </c>
      <c r="Y75">
        <f t="shared" si="19"/>
        <v>7.2533781678896653E-3</v>
      </c>
      <c r="Z75">
        <f t="shared" si="17"/>
        <v>0.99274662183211027</v>
      </c>
    </row>
    <row r="76" spans="1:40" x14ac:dyDescent="0.2">
      <c r="A76" s="2" t="s">
        <v>104</v>
      </c>
      <c r="B76" s="1">
        <v>84</v>
      </c>
      <c r="C76">
        <v>19.4329</v>
      </c>
      <c r="D76">
        <v>330.61718999999999</v>
      </c>
      <c r="E76" s="1" t="s">
        <v>102</v>
      </c>
      <c r="F76" s="1" t="s">
        <v>88</v>
      </c>
      <c r="G76" s="1">
        <v>2011</v>
      </c>
      <c r="H76">
        <v>1.8987845941213057</v>
      </c>
      <c r="I76">
        <v>39</v>
      </c>
      <c r="J76">
        <v>50.191206104606529</v>
      </c>
      <c r="K76">
        <v>9.3251421177957461</v>
      </c>
      <c r="L76">
        <v>8.2280665745256591</v>
      </c>
      <c r="M76">
        <v>0.62853286333182112</v>
      </c>
      <c r="N76" s="1">
        <v>0</v>
      </c>
      <c r="O76">
        <v>0.89695493181602393</v>
      </c>
      <c r="P76">
        <v>111.10614983128983</v>
      </c>
      <c r="R76">
        <f t="shared" si="18"/>
        <v>1.6952963921289178E-2</v>
      </c>
      <c r="S76">
        <f t="shared" si="10"/>
        <v>0.34820463309912381</v>
      </c>
      <c r="T76">
        <f t="shared" si="11"/>
        <v>0.44812334631941075</v>
      </c>
      <c r="U76">
        <f t="shared" si="12"/>
        <v>8.3257889480109079E-2</v>
      </c>
      <c r="V76">
        <f t="shared" si="13"/>
        <v>7.346284365891978E-2</v>
      </c>
      <c r="W76">
        <f t="shared" si="14"/>
        <v>5.6117450017230388E-3</v>
      </c>
      <c r="X76">
        <f t="shared" si="15"/>
        <v>0</v>
      </c>
      <c r="Y76">
        <f t="shared" si="19"/>
        <v>8.0083041779345707E-3</v>
      </c>
      <c r="Z76">
        <f t="shared" si="17"/>
        <v>0.99199169582206537</v>
      </c>
    </row>
    <row r="77" spans="1:40" x14ac:dyDescent="0.2">
      <c r="A77" s="2" t="s">
        <v>105</v>
      </c>
      <c r="B77" s="1">
        <v>123</v>
      </c>
      <c r="C77">
        <v>19.4329</v>
      </c>
      <c r="D77">
        <v>330.61718999999999</v>
      </c>
      <c r="E77" s="1" t="s">
        <v>102</v>
      </c>
      <c r="F77" s="1" t="s">
        <v>88</v>
      </c>
      <c r="G77" s="1">
        <v>2011</v>
      </c>
      <c r="H77">
        <v>0.21116639357161812</v>
      </c>
      <c r="I77">
        <v>0.21116639357161812</v>
      </c>
      <c r="J77">
        <v>1.4640869954298856</v>
      </c>
      <c r="K77">
        <v>2.0131196187160927</v>
      </c>
      <c r="L77">
        <v>4.5752718607183924</v>
      </c>
      <c r="M77">
        <v>0.68629077910775893</v>
      </c>
      <c r="N77" s="1">
        <v>0</v>
      </c>
      <c r="O77">
        <v>0.31920501353849251</v>
      </c>
      <c r="P77">
        <v>10.048000894116162</v>
      </c>
      <c r="R77">
        <f t="shared" si="18"/>
        <v>2.036868906169818E-2</v>
      </c>
      <c r="S77">
        <f t="shared" si="10"/>
        <v>2.036868906169818E-2</v>
      </c>
      <c r="T77">
        <f t="shared" si="11"/>
        <v>0.14122291082777402</v>
      </c>
      <c r="U77">
        <f t="shared" si="12"/>
        <v>0.19418150238818929</v>
      </c>
      <c r="V77">
        <f t="shared" si="13"/>
        <v>0.44132159633679385</v>
      </c>
      <c r="W77">
        <f t="shared" si="14"/>
        <v>6.6198239450519086E-2</v>
      </c>
      <c r="X77">
        <f t="shared" si="15"/>
        <v>0</v>
      </c>
      <c r="Y77">
        <f t="shared" si="19"/>
        <v>3.078987881419492E-2</v>
      </c>
      <c r="Z77">
        <f t="shared" si="17"/>
        <v>0.96921012118580496</v>
      </c>
    </row>
    <row r="78" spans="1:40" x14ac:dyDescent="0.2">
      <c r="A78" s="2" t="s">
        <v>106</v>
      </c>
      <c r="B78" s="1">
        <v>48</v>
      </c>
      <c r="C78">
        <v>17.399899999999999</v>
      </c>
      <c r="D78">
        <v>335.50009</v>
      </c>
      <c r="E78" s="1" t="s">
        <v>107</v>
      </c>
      <c r="F78" s="1" t="s">
        <v>88</v>
      </c>
      <c r="G78" s="1">
        <v>2011</v>
      </c>
      <c r="H78">
        <v>3.4706313675001184</v>
      </c>
      <c r="I78">
        <v>129</v>
      </c>
      <c r="J78">
        <v>20.720954683000706</v>
      </c>
      <c r="K78">
        <v>1.4482387681667159</v>
      </c>
      <c r="L78">
        <v>3.7877013936667958</v>
      </c>
      <c r="M78">
        <v>0.18567163694445077</v>
      </c>
      <c r="N78" s="1">
        <v>0</v>
      </c>
      <c r="O78">
        <v>3.6918430136629166</v>
      </c>
      <c r="P78">
        <v>159.37196369294989</v>
      </c>
      <c r="R78">
        <f t="shared" si="18"/>
        <v>2.1283885355041034E-2</v>
      </c>
      <c r="S78">
        <f t="shared" si="10"/>
        <v>0.79110136458484015</v>
      </c>
      <c r="T78">
        <f t="shared" si="11"/>
        <v>0.12707267849009685</v>
      </c>
      <c r="U78">
        <f t="shared" si="12"/>
        <v>8.8814237654368747E-3</v>
      </c>
      <c r="V78">
        <f t="shared" si="13"/>
        <v>2.3228339078834908E-2</v>
      </c>
      <c r="W78">
        <f t="shared" si="14"/>
        <v>1.1386440724919071E-3</v>
      </c>
      <c r="X78">
        <f t="shared" si="15"/>
        <v>0</v>
      </c>
      <c r="Y78">
        <f t="shared" si="19"/>
        <v>2.2640480976292572E-2</v>
      </c>
      <c r="Z78">
        <f t="shared" si="17"/>
        <v>0.97735951902370743</v>
      </c>
    </row>
    <row r="79" spans="1:40" x14ac:dyDescent="0.2">
      <c r="A79" s="1" t="s">
        <v>108</v>
      </c>
      <c r="B79" s="1">
        <v>71</v>
      </c>
      <c r="C79">
        <v>17.399899999999999</v>
      </c>
      <c r="D79">
        <v>335.50009</v>
      </c>
      <c r="E79" s="1" t="s">
        <v>107</v>
      </c>
      <c r="F79" s="1" t="s">
        <v>88</v>
      </c>
      <c r="G79" s="1">
        <v>2011</v>
      </c>
      <c r="H79">
        <v>0.36308623156625208</v>
      </c>
      <c r="I79">
        <v>9.9243569961442226</v>
      </c>
      <c r="J79">
        <v>28.845183952207805</v>
      </c>
      <c r="K79">
        <v>7.1326273045459283</v>
      </c>
      <c r="L79">
        <v>16.048411435228342</v>
      </c>
      <c r="M79">
        <v>1.7044881426304608</v>
      </c>
      <c r="N79" s="1">
        <v>0</v>
      </c>
      <c r="O79">
        <v>1.8752418742714374</v>
      </c>
      <c r="P79">
        <v>65.543116234901262</v>
      </c>
      <c r="R79">
        <f t="shared" si="18"/>
        <v>5.3855691795147986E-3</v>
      </c>
      <c r="S79">
        <f t="shared" si="10"/>
        <v>0.14720555757340448</v>
      </c>
      <c r="T79">
        <f t="shared" si="11"/>
        <v>0.42785355148367565</v>
      </c>
      <c r="U79">
        <f t="shared" si="12"/>
        <v>0.10579651454869068</v>
      </c>
      <c r="V79">
        <f t="shared" si="13"/>
        <v>0.23804215773455409</v>
      </c>
      <c r="W79">
        <f t="shared" si="14"/>
        <v>2.5282255314944466E-2</v>
      </c>
      <c r="X79">
        <f t="shared" si="15"/>
        <v>0</v>
      </c>
      <c r="Y79">
        <f t="shared" si="19"/>
        <v>2.7815003611253754E-2</v>
      </c>
      <c r="Z79">
        <f t="shared" si="17"/>
        <v>0.97218499638874623</v>
      </c>
    </row>
    <row r="80" spans="1:40" x14ac:dyDescent="0.2">
      <c r="A80" s="1" t="s">
        <v>109</v>
      </c>
      <c r="B80" s="1">
        <v>89</v>
      </c>
      <c r="C80">
        <v>17.399899999999999</v>
      </c>
      <c r="D80">
        <v>335.50009</v>
      </c>
      <c r="E80" s="1" t="s">
        <v>107</v>
      </c>
      <c r="F80" s="1" t="s">
        <v>88</v>
      </c>
      <c r="G80" s="1">
        <v>2011</v>
      </c>
      <c r="H80">
        <v>0</v>
      </c>
      <c r="I80">
        <v>2.6292653510515644</v>
      </c>
      <c r="J80">
        <v>10.913757579978951</v>
      </c>
      <c r="K80">
        <v>11.753277393823485</v>
      </c>
      <c r="L80">
        <v>20.148475532268833</v>
      </c>
      <c r="M80">
        <v>3.6978848943152123</v>
      </c>
      <c r="N80" s="1">
        <v>0</v>
      </c>
      <c r="O80">
        <v>0.94132205040707784</v>
      </c>
      <c r="P80">
        <v>51.061563183082697</v>
      </c>
      <c r="R80">
        <f t="shared" si="18"/>
        <v>0</v>
      </c>
      <c r="S80">
        <f t="shared" si="10"/>
        <v>5.0559989878375469E-2</v>
      </c>
      <c r="T80">
        <f t="shared" si="11"/>
        <v>0.20986830886357258</v>
      </c>
      <c r="U80">
        <f t="shared" si="12"/>
        <v>0.22601202493000122</v>
      </c>
      <c r="V80">
        <f t="shared" si="13"/>
        <v>0.38744918559428787</v>
      </c>
      <c r="W80">
        <f t="shared" si="14"/>
        <v>7.1109225530697678E-2</v>
      </c>
      <c r="X80">
        <f t="shared" si="15"/>
        <v>0</v>
      </c>
      <c r="Y80">
        <f t="shared" si="19"/>
        <v>1.8101342765513864E-2</v>
      </c>
      <c r="Z80">
        <f t="shared" si="17"/>
        <v>0.98189865723448611</v>
      </c>
      <c r="AN80" t="s">
        <v>126</v>
      </c>
    </row>
    <row r="81" spans="1:26" x14ac:dyDescent="0.2">
      <c r="A81" s="1" t="s">
        <v>110</v>
      </c>
      <c r="B81" s="1">
        <v>135</v>
      </c>
      <c r="C81">
        <v>17.399899999999999</v>
      </c>
      <c r="D81">
        <v>335.50009</v>
      </c>
      <c r="E81" s="1" t="s">
        <v>107</v>
      </c>
      <c r="F81" s="1" t="s">
        <v>88</v>
      </c>
      <c r="G81" s="1">
        <v>2011</v>
      </c>
      <c r="H81">
        <v>0</v>
      </c>
      <c r="I81">
        <v>0.35385734564552074</v>
      </c>
      <c r="J81">
        <v>0.10222545540870599</v>
      </c>
      <c r="K81">
        <v>0</v>
      </c>
      <c r="L81">
        <v>0.40890182163482397</v>
      </c>
      <c r="M81">
        <v>0</v>
      </c>
      <c r="N81" s="1">
        <v>0</v>
      </c>
      <c r="O81">
        <v>0.26745031938324243</v>
      </c>
      <c r="P81">
        <v>0.96721007809775661</v>
      </c>
      <c r="R81">
        <f t="shared" si="18"/>
        <v>0</v>
      </c>
      <c r="S81">
        <f t="shared" si="10"/>
        <v>0.28660297711619642</v>
      </c>
      <c r="T81">
        <f t="shared" si="11"/>
        <v>8.2796415611345625E-2</v>
      </c>
      <c r="U81">
        <f t="shared" si="12"/>
        <v>0</v>
      </c>
      <c r="V81">
        <f t="shared" si="13"/>
        <v>0.3311856624453825</v>
      </c>
      <c r="W81">
        <f t="shared" si="14"/>
        <v>0</v>
      </c>
      <c r="X81">
        <f t="shared" si="15"/>
        <v>0</v>
      </c>
      <c r="Y81">
        <f t="shared" si="19"/>
        <v>0.21661852921572985</v>
      </c>
      <c r="Z81">
        <f t="shared" si="17"/>
        <v>0.78338147078427012</v>
      </c>
    </row>
    <row r="82" spans="1:26" x14ac:dyDescent="0.2">
      <c r="A82" s="1" t="s">
        <v>111</v>
      </c>
      <c r="B82" s="1">
        <v>28</v>
      </c>
      <c r="C82">
        <v>38.668300000000002</v>
      </c>
      <c r="D82">
        <v>290.88422000000003</v>
      </c>
      <c r="E82" s="1" t="s">
        <v>112</v>
      </c>
      <c r="F82" s="1" t="s">
        <v>33</v>
      </c>
      <c r="G82" s="1">
        <v>2011</v>
      </c>
      <c r="H82">
        <v>2.2124207107243308</v>
      </c>
      <c r="I82">
        <v>63</v>
      </c>
      <c r="J82">
        <v>0.42609584058394517</v>
      </c>
      <c r="K82">
        <v>1.2782875217518357</v>
      </c>
      <c r="L82">
        <v>0.42609584058394517</v>
      </c>
      <c r="M82">
        <v>0.26630990036496577</v>
      </c>
      <c r="N82">
        <v>0</v>
      </c>
      <c r="O82">
        <v>10.311767072271348</v>
      </c>
      <c r="P82">
        <v>68.490809298478936</v>
      </c>
      <c r="R82">
        <f t="shared" si="18"/>
        <v>2.807548702868972E-2</v>
      </c>
      <c r="S82">
        <f t="shared" si="10"/>
        <v>0.79946624718965609</v>
      </c>
      <c r="T82">
        <f t="shared" si="11"/>
        <v>5.4071308351550575E-3</v>
      </c>
      <c r="U82">
        <f t="shared" si="12"/>
        <v>1.6221392505465174E-2</v>
      </c>
      <c r="V82">
        <f t="shared" si="13"/>
        <v>5.4071308351550575E-3</v>
      </c>
      <c r="W82">
        <f t="shared" si="14"/>
        <v>3.3794567719719112E-3</v>
      </c>
      <c r="X82">
        <f t="shared" si="15"/>
        <v>0</v>
      </c>
      <c r="Y82">
        <f t="shared" si="19"/>
        <v>0.1308557098914705</v>
      </c>
      <c r="Z82">
        <f t="shared" si="17"/>
        <v>0.86914429010852945</v>
      </c>
    </row>
    <row r="83" spans="1:26" x14ac:dyDescent="0.2">
      <c r="A83" s="1" t="s">
        <v>113</v>
      </c>
      <c r="B83" s="1">
        <v>61</v>
      </c>
      <c r="C83">
        <v>38.668300000000002</v>
      </c>
      <c r="D83">
        <v>290.88422000000003</v>
      </c>
      <c r="E83" s="1" t="s">
        <v>112</v>
      </c>
      <c r="F83" s="1" t="s">
        <v>33</v>
      </c>
      <c r="G83" s="1">
        <v>2011</v>
      </c>
      <c r="H83">
        <v>0.4264969702514535</v>
      </c>
      <c r="I83">
        <v>8.7431878901547968</v>
      </c>
      <c r="J83">
        <v>0.73926141510251941</v>
      </c>
      <c r="K83">
        <v>0.36963070755125971</v>
      </c>
      <c r="L83">
        <v>0.18481535377562985</v>
      </c>
      <c r="M83">
        <v>7.7006397406512439E-2</v>
      </c>
      <c r="N83">
        <v>0</v>
      </c>
      <c r="O83">
        <v>3.7070521542204826</v>
      </c>
      <c r="P83">
        <v>10.113901763990718</v>
      </c>
      <c r="R83">
        <f t="shared" si="18"/>
        <v>3.0858721675461137E-2</v>
      </c>
      <c r="S83">
        <f t="shared" si="10"/>
        <v>0.63260379434695335</v>
      </c>
      <c r="T83">
        <f t="shared" si="11"/>
        <v>5.3488450904132637E-2</v>
      </c>
      <c r="U83">
        <f t="shared" si="12"/>
        <v>2.6744225452066318E-2</v>
      </c>
      <c r="V83">
        <f t="shared" si="13"/>
        <v>1.3372112726033159E-2</v>
      </c>
      <c r="W83">
        <f t="shared" si="14"/>
        <v>5.5717136358471499E-3</v>
      </c>
      <c r="X83">
        <f t="shared" si="15"/>
        <v>0</v>
      </c>
      <c r="Y83">
        <f t="shared" si="19"/>
        <v>0.26821970293496744</v>
      </c>
      <c r="Z83">
        <f t="shared" si="17"/>
        <v>0.73178029706503256</v>
      </c>
    </row>
    <row r="84" spans="1:26" x14ac:dyDescent="0.2">
      <c r="A84" s="1" t="s">
        <v>114</v>
      </c>
      <c r="B84" s="1">
        <v>86</v>
      </c>
      <c r="C84">
        <v>38.668300000000002</v>
      </c>
      <c r="D84">
        <v>290.88422000000003</v>
      </c>
      <c r="E84" s="1" t="s">
        <v>112</v>
      </c>
      <c r="F84" s="1" t="s">
        <v>33</v>
      </c>
      <c r="G84" s="1">
        <v>2011</v>
      </c>
      <c r="H84" s="1">
        <v>0</v>
      </c>
      <c r="I84">
        <v>6.545634075743453</v>
      </c>
      <c r="J84">
        <v>1.9500534850652369</v>
      </c>
      <c r="K84">
        <v>1.4182207164110814</v>
      </c>
      <c r="L84">
        <v>7.8002139402609476</v>
      </c>
      <c r="M84">
        <v>1.0341192723830801</v>
      </c>
      <c r="N84">
        <v>0</v>
      </c>
      <c r="O84">
        <v>1.2368203922189664</v>
      </c>
      <c r="P84">
        <v>18.748241489863798</v>
      </c>
      <c r="R84">
        <f t="shared" si="18"/>
        <v>0</v>
      </c>
      <c r="S84">
        <f t="shared" si="10"/>
        <v>0.32752633513793716</v>
      </c>
      <c r="T84">
        <f t="shared" si="11"/>
        <v>9.7575554009843773E-2</v>
      </c>
      <c r="U84">
        <f t="shared" si="12"/>
        <v>7.0964039279886384E-2</v>
      </c>
      <c r="V84">
        <f t="shared" si="13"/>
        <v>0.39030221603937509</v>
      </c>
      <c r="W84">
        <f t="shared" si="14"/>
        <v>5.174461197491715E-2</v>
      </c>
      <c r="X84">
        <f t="shared" si="15"/>
        <v>0</v>
      </c>
      <c r="Y84">
        <f t="shared" si="19"/>
        <v>6.1887243558040456E-2</v>
      </c>
      <c r="Z84">
        <f t="shared" si="17"/>
        <v>0.93811275644195957</v>
      </c>
    </row>
    <row r="85" spans="1:26" x14ac:dyDescent="0.2">
      <c r="A85" s="1" t="s">
        <v>115</v>
      </c>
      <c r="B85" s="1">
        <v>108</v>
      </c>
      <c r="C85">
        <v>38.668300000000002</v>
      </c>
      <c r="D85">
        <v>290.88422000000003</v>
      </c>
      <c r="E85" s="1" t="s">
        <v>112</v>
      </c>
      <c r="F85" s="1" t="s">
        <v>33</v>
      </c>
      <c r="G85" s="1">
        <v>2011</v>
      </c>
      <c r="H85" s="1">
        <v>0</v>
      </c>
      <c r="I85">
        <v>1.4708548391537948</v>
      </c>
      <c r="J85">
        <v>1.2747408605999555</v>
      </c>
      <c r="K85">
        <v>2.549481721199911</v>
      </c>
      <c r="L85">
        <v>7.6484451635997317</v>
      </c>
      <c r="M85">
        <v>0.53114202524998144</v>
      </c>
      <c r="N85">
        <v>0</v>
      </c>
      <c r="O85">
        <v>1.6675389164824996</v>
      </c>
      <c r="P85">
        <v>13.474664609803373</v>
      </c>
      <c r="R85">
        <f t="shared" si="18"/>
        <v>0</v>
      </c>
      <c r="S85">
        <f t="shared" si="10"/>
        <v>9.7136116061343869E-2</v>
      </c>
      <c r="T85">
        <f t="shared" si="11"/>
        <v>8.4184633919831345E-2</v>
      </c>
      <c r="U85">
        <f t="shared" si="12"/>
        <v>0.16836926783966269</v>
      </c>
      <c r="V85">
        <f t="shared" si="13"/>
        <v>0.50510780351898799</v>
      </c>
      <c r="W85">
        <f t="shared" si="14"/>
        <v>3.5076930799929726E-2</v>
      </c>
      <c r="X85">
        <f t="shared" si="15"/>
        <v>0</v>
      </c>
      <c r="Y85">
        <f t="shared" si="19"/>
        <v>0.11012524786024448</v>
      </c>
      <c r="Z85">
        <f t="shared" si="17"/>
        <v>0.88987475213975553</v>
      </c>
    </row>
    <row r="86" spans="1:26" x14ac:dyDescent="0.2">
      <c r="A86" s="1" t="s">
        <v>116</v>
      </c>
      <c r="B86" s="1">
        <v>135</v>
      </c>
      <c r="C86">
        <v>38.668300000000002</v>
      </c>
      <c r="D86">
        <v>290.88422000000003</v>
      </c>
      <c r="E86" s="1" t="s">
        <v>112</v>
      </c>
      <c r="F86" s="1" t="s">
        <v>33</v>
      </c>
      <c r="G86" s="1">
        <v>2011</v>
      </c>
      <c r="H86" s="1">
        <v>0</v>
      </c>
      <c r="I86">
        <v>0.1154696359577059</v>
      </c>
      <c r="J86">
        <v>0</v>
      </c>
      <c r="K86">
        <v>0</v>
      </c>
      <c r="L86">
        <v>0.30022105349003531</v>
      </c>
      <c r="M86">
        <v>0.2501842112416961</v>
      </c>
      <c r="N86">
        <v>0</v>
      </c>
      <c r="O86">
        <v>0.26182068618317034</v>
      </c>
      <c r="P86">
        <v>0.66587490068943733</v>
      </c>
      <c r="R86">
        <f t="shared" si="18"/>
        <v>0</v>
      </c>
      <c r="S86">
        <f t="shared" si="10"/>
        <v>0.12446931686607489</v>
      </c>
      <c r="T86">
        <f t="shared" si="11"/>
        <v>0</v>
      </c>
      <c r="U86">
        <f t="shared" si="12"/>
        <v>0</v>
      </c>
      <c r="V86">
        <f t="shared" si="13"/>
        <v>0.32362022385179467</v>
      </c>
      <c r="W86">
        <f t="shared" si="14"/>
        <v>0.26968351987649553</v>
      </c>
      <c r="X86">
        <f t="shared" si="15"/>
        <v>0</v>
      </c>
      <c r="Y86">
        <f t="shared" si="19"/>
        <v>0.28222693940563487</v>
      </c>
      <c r="Z86">
        <f t="shared" si="17"/>
        <v>0.71777306059436508</v>
      </c>
    </row>
    <row r="87" spans="1:26" x14ac:dyDescent="0.2">
      <c r="A87" s="1" t="s">
        <v>117</v>
      </c>
      <c r="B87" s="1">
        <v>186</v>
      </c>
      <c r="C87">
        <v>38.668300000000002</v>
      </c>
      <c r="D87">
        <v>290.88422000000003</v>
      </c>
      <c r="E87" s="1" t="s">
        <v>112</v>
      </c>
      <c r="F87" s="1" t="s">
        <v>33</v>
      </c>
      <c r="G87" s="1">
        <v>2011</v>
      </c>
      <c r="H87" s="1">
        <v>0</v>
      </c>
      <c r="I87">
        <v>0.24371766706845807</v>
      </c>
      <c r="J87">
        <v>0</v>
      </c>
      <c r="K87">
        <v>0</v>
      </c>
      <c r="L87">
        <v>0.1056109890629985</v>
      </c>
      <c r="M87">
        <v>4.4004578776249373E-2</v>
      </c>
      <c r="N87">
        <v>0</v>
      </c>
      <c r="O87">
        <v>4.6051303370493533E-2</v>
      </c>
      <c r="P87">
        <v>0.39333323490770594</v>
      </c>
      <c r="R87">
        <f t="shared" si="18"/>
        <v>0</v>
      </c>
      <c r="S87">
        <f t="shared" si="10"/>
        <v>0.55467966174573602</v>
      </c>
      <c r="T87">
        <f t="shared" si="11"/>
        <v>0</v>
      </c>
      <c r="U87">
        <f t="shared" si="12"/>
        <v>0</v>
      </c>
      <c r="V87">
        <f t="shared" si="13"/>
        <v>0.2403611867564856</v>
      </c>
      <c r="W87">
        <f t="shared" si="14"/>
        <v>0.100150494481869</v>
      </c>
      <c r="X87">
        <f t="shared" si="15"/>
        <v>0</v>
      </c>
      <c r="Y87">
        <f t="shared" si="19"/>
        <v>0.10480865701590943</v>
      </c>
      <c r="Z87">
        <f t="shared" si="17"/>
        <v>0.89519134298409064</v>
      </c>
    </row>
    <row r="88" spans="1:26" x14ac:dyDescent="0.2">
      <c r="A88" s="1" t="s">
        <v>118</v>
      </c>
      <c r="B88" s="1">
        <v>39</v>
      </c>
      <c r="C88">
        <v>38.326900000000002</v>
      </c>
      <c r="D88">
        <v>291.13040000000001</v>
      </c>
      <c r="E88" s="1" t="s">
        <v>119</v>
      </c>
      <c r="F88" s="1" t="s">
        <v>33</v>
      </c>
      <c r="G88" s="1">
        <v>2011</v>
      </c>
      <c r="H88">
        <v>0.94071569368502161</v>
      </c>
      <c r="I88">
        <v>90.308706593762054</v>
      </c>
      <c r="J88">
        <v>0.45293718584834369</v>
      </c>
      <c r="K88">
        <v>0.2717623115090062</v>
      </c>
      <c r="L88">
        <v>2.8987979894293998</v>
      </c>
      <c r="M88">
        <v>0.41519242036098175</v>
      </c>
      <c r="N88">
        <v>0</v>
      </c>
      <c r="O88">
        <v>23.147196881435704</v>
      </c>
      <c r="P88">
        <v>94.437983938079455</v>
      </c>
      <c r="R88">
        <f t="shared" si="18"/>
        <v>8.0002912537843768E-3</v>
      </c>
      <c r="S88">
        <f t="shared" si="10"/>
        <v>0.76802796036330001</v>
      </c>
      <c r="T88">
        <f t="shared" si="11"/>
        <v>3.8519920851554403E-3</v>
      </c>
      <c r="U88">
        <f t="shared" si="12"/>
        <v>2.3111952510932641E-3</v>
      </c>
      <c r="V88">
        <f t="shared" si="13"/>
        <v>2.4652749344994819E-2</v>
      </c>
      <c r="W88">
        <f t="shared" si="14"/>
        <v>3.5309927447258207E-3</v>
      </c>
      <c r="X88">
        <f t="shared" si="15"/>
        <v>0</v>
      </c>
      <c r="Y88">
        <f t="shared" si="19"/>
        <v>0.19685471179369954</v>
      </c>
      <c r="Z88">
        <f t="shared" si="17"/>
        <v>0.80314528820630049</v>
      </c>
    </row>
    <row r="89" spans="1:26" x14ac:dyDescent="0.2">
      <c r="A89" s="1" t="s">
        <v>120</v>
      </c>
      <c r="B89" s="1">
        <v>65</v>
      </c>
      <c r="C89">
        <v>38.326900000000002</v>
      </c>
      <c r="D89">
        <v>291.13040000000001</v>
      </c>
      <c r="E89" s="1" t="s">
        <v>119</v>
      </c>
      <c r="F89" s="1" t="s">
        <v>33</v>
      </c>
      <c r="G89" s="1">
        <v>2011</v>
      </c>
      <c r="H89">
        <v>1.6250166417279959</v>
      </c>
      <c r="I89">
        <v>100</v>
      </c>
      <c r="J89">
        <v>0.51212645678700475</v>
      </c>
      <c r="K89">
        <v>0.89622129937725825</v>
      </c>
      <c r="L89">
        <v>2.6886638981317748</v>
      </c>
      <c r="M89">
        <v>0.32007903549187794</v>
      </c>
      <c r="N89">
        <v>0</v>
      </c>
      <c r="O89">
        <v>24.954999220616763</v>
      </c>
      <c r="P89">
        <v>106.64541033304</v>
      </c>
      <c r="R89">
        <f t="shared" si="18"/>
        <v>1.2348112344326985E-2</v>
      </c>
      <c r="S89">
        <f t="shared" si="10"/>
        <v>0.75987605463513019</v>
      </c>
      <c r="T89">
        <f t="shared" si="11"/>
        <v>3.8915263145757766E-3</v>
      </c>
      <c r="U89">
        <f t="shared" si="12"/>
        <v>6.8101710505076088E-3</v>
      </c>
      <c r="V89">
        <f t="shared" si="13"/>
        <v>2.0430513151522826E-2</v>
      </c>
      <c r="W89">
        <f t="shared" si="14"/>
        <v>2.4322039466098603E-3</v>
      </c>
      <c r="X89">
        <f t="shared" si="15"/>
        <v>0</v>
      </c>
      <c r="Y89">
        <f t="shared" si="19"/>
        <v>0.18962706351185016</v>
      </c>
      <c r="Z89">
        <f t="shared" si="17"/>
        <v>0.8103729364881499</v>
      </c>
    </row>
    <row r="90" spans="1:26" x14ac:dyDescent="0.2">
      <c r="A90" s="1" t="s">
        <v>121</v>
      </c>
      <c r="B90" s="1">
        <v>91</v>
      </c>
      <c r="C90">
        <v>38.326900000000002</v>
      </c>
      <c r="D90">
        <v>291.13040000000001</v>
      </c>
      <c r="E90" s="1" t="s">
        <v>119</v>
      </c>
      <c r="F90" s="1" t="s">
        <v>33</v>
      </c>
      <c r="G90" s="1">
        <v>2011</v>
      </c>
      <c r="H90">
        <v>1.4934371499670296</v>
      </c>
      <c r="I90">
        <v>94.086540447922872</v>
      </c>
      <c r="J90">
        <v>2.1571869943968203</v>
      </c>
      <c r="K90">
        <v>0.43143739887936416</v>
      </c>
      <c r="L90">
        <v>0.71906233146560683</v>
      </c>
      <c r="M90">
        <v>0.41945302668827072</v>
      </c>
      <c r="N90">
        <v>0</v>
      </c>
      <c r="O90">
        <v>10.472390350705496</v>
      </c>
      <c r="P90">
        <v>97.957492665646072</v>
      </c>
      <c r="R90">
        <f t="shared" si="18"/>
        <v>1.3773298544846853E-2</v>
      </c>
      <c r="S90">
        <f t="shared" si="10"/>
        <v>0.86771780832535184</v>
      </c>
      <c r="T90">
        <f t="shared" si="11"/>
        <v>1.9894764564778785E-2</v>
      </c>
      <c r="U90">
        <f t="shared" si="12"/>
        <v>3.9789529129557579E-3</v>
      </c>
      <c r="V90">
        <f t="shared" si="13"/>
        <v>6.6315881882595962E-3</v>
      </c>
      <c r="W90">
        <f t="shared" si="14"/>
        <v>3.8684264431514317E-3</v>
      </c>
      <c r="X90">
        <f t="shared" si="15"/>
        <v>0</v>
      </c>
      <c r="Y90">
        <f t="shared" si="19"/>
        <v>9.6582141927850515E-2</v>
      </c>
      <c r="Z90">
        <f t="shared" si="17"/>
        <v>0.90341785807214947</v>
      </c>
    </row>
    <row r="91" spans="1:26" x14ac:dyDescent="0.2">
      <c r="A91" s="1" t="s">
        <v>122</v>
      </c>
      <c r="B91" s="1">
        <v>111</v>
      </c>
      <c r="C91">
        <v>38.326900000000002</v>
      </c>
      <c r="D91">
        <v>291.13040000000001</v>
      </c>
      <c r="E91" s="1" t="s">
        <v>119</v>
      </c>
      <c r="F91" s="1" t="s">
        <v>33</v>
      </c>
      <c r="G91" s="1">
        <v>2011</v>
      </c>
      <c r="H91">
        <v>0.72562523152533986</v>
      </c>
      <c r="I91">
        <v>32.290322802877618</v>
      </c>
      <c r="J91">
        <v>0.62887520065529456</v>
      </c>
      <c r="K91">
        <v>0.62887520065529456</v>
      </c>
      <c r="L91">
        <v>0.15721880016382364</v>
      </c>
      <c r="M91">
        <v>0.19652350020477952</v>
      </c>
      <c r="N91">
        <v>0</v>
      </c>
      <c r="O91">
        <v>3.4277354686880153</v>
      </c>
      <c r="P91">
        <v>33.901815504556808</v>
      </c>
      <c r="R91">
        <f t="shared" si="18"/>
        <v>1.9438359492869782E-2</v>
      </c>
      <c r="S91">
        <f t="shared" si="10"/>
        <v>0.86500699743270515</v>
      </c>
      <c r="T91">
        <f t="shared" si="11"/>
        <v>1.6846578227153811E-2</v>
      </c>
      <c r="U91">
        <f t="shared" si="12"/>
        <v>1.6846578227153811E-2</v>
      </c>
      <c r="V91">
        <f t="shared" si="13"/>
        <v>4.2116445567884526E-3</v>
      </c>
      <c r="W91">
        <f t="shared" si="14"/>
        <v>5.2645556959855649E-3</v>
      </c>
      <c r="X91">
        <f t="shared" si="15"/>
        <v>0</v>
      </c>
      <c r="Y91">
        <f t="shared" si="19"/>
        <v>9.1823645860213354E-2</v>
      </c>
      <c r="Z91">
        <f t="shared" si="17"/>
        <v>0.9081763541397867</v>
      </c>
    </row>
    <row r="92" spans="1:26" x14ac:dyDescent="0.2">
      <c r="A92" s="1" t="s">
        <v>123</v>
      </c>
      <c r="B92" s="1">
        <v>135</v>
      </c>
      <c r="C92">
        <v>38.326900000000002</v>
      </c>
      <c r="D92">
        <v>291.13040000000001</v>
      </c>
      <c r="E92" s="1" t="s">
        <v>119</v>
      </c>
      <c r="F92" s="1" t="s">
        <v>33</v>
      </c>
      <c r="G92" s="1">
        <v>2011</v>
      </c>
      <c r="H92">
        <v>0.39943444267737033</v>
      </c>
      <c r="I92">
        <v>2.5963238774029072</v>
      </c>
      <c r="J92">
        <v>1.9039708434287985</v>
      </c>
      <c r="K92">
        <v>1.384706067948217</v>
      </c>
      <c r="L92">
        <v>2.2501473604158528</v>
      </c>
      <c r="M92">
        <v>0.64908096935072679</v>
      </c>
      <c r="N92">
        <v>0</v>
      </c>
      <c r="O92">
        <v>0.75474531319851956</v>
      </c>
      <c r="P92">
        <v>9.1304056355335561</v>
      </c>
      <c r="R92">
        <f t="shared" si="18"/>
        <v>4.0407520810656315E-2</v>
      </c>
      <c r="S92">
        <f t="shared" si="10"/>
        <v>0.26264888526926605</v>
      </c>
      <c r="T92">
        <f t="shared" si="11"/>
        <v>0.19260918253079509</v>
      </c>
      <c r="U92">
        <f t="shared" si="12"/>
        <v>0.14007940547694187</v>
      </c>
      <c r="V92">
        <f t="shared" si="13"/>
        <v>0.22762903390003056</v>
      </c>
      <c r="W92">
        <f t="shared" si="14"/>
        <v>6.5662221317316513E-2</v>
      </c>
      <c r="X92">
        <f t="shared" si="15"/>
        <v>0</v>
      </c>
      <c r="Y92">
        <f t="shared" si="19"/>
        <v>7.6351420136414549E-2</v>
      </c>
      <c r="Z92">
        <f t="shared" si="17"/>
        <v>0.92364857986358551</v>
      </c>
    </row>
    <row r="93" spans="1:26" x14ac:dyDescent="0.2">
      <c r="A93" s="1" t="s">
        <v>124</v>
      </c>
      <c r="B93" s="1">
        <v>184</v>
      </c>
      <c r="C93">
        <v>38.326900000000002</v>
      </c>
      <c r="D93">
        <v>291.13040000000001</v>
      </c>
      <c r="E93" s="1" t="s">
        <v>119</v>
      </c>
      <c r="F93" s="1" t="s">
        <v>33</v>
      </c>
      <c r="G93" s="1">
        <v>2011</v>
      </c>
      <c r="H93" s="1">
        <v>0</v>
      </c>
      <c r="I93">
        <v>0.20589542309816519</v>
      </c>
      <c r="J93">
        <v>0.17844270001840981</v>
      </c>
      <c r="K93">
        <v>0.35688540003681962</v>
      </c>
      <c r="L93">
        <v>1.2490989001288686</v>
      </c>
      <c r="M93">
        <v>0.44610675004602457</v>
      </c>
      <c r="N93">
        <v>0</v>
      </c>
      <c r="O93">
        <v>0.46685590121095594</v>
      </c>
      <c r="P93">
        <v>2.2579864733098778</v>
      </c>
      <c r="R93">
        <f t="shared" si="18"/>
        <v>0</v>
      </c>
      <c r="S93">
        <f t="shared" si="10"/>
        <v>7.5562324273664494E-2</v>
      </c>
      <c r="T93">
        <f t="shared" si="11"/>
        <v>6.5487347703842555E-2</v>
      </c>
      <c r="U93">
        <f t="shared" si="12"/>
        <v>0.13097469540768511</v>
      </c>
      <c r="V93">
        <f t="shared" si="13"/>
        <v>0.45841143392689787</v>
      </c>
      <c r="W93">
        <f t="shared" si="14"/>
        <v>0.16371836925960639</v>
      </c>
      <c r="X93">
        <f t="shared" si="15"/>
        <v>0</v>
      </c>
      <c r="Y93">
        <f t="shared" si="19"/>
        <v>0.17133317713214624</v>
      </c>
      <c r="Z93">
        <f t="shared" si="17"/>
        <v>0.82866682286785376</v>
      </c>
    </row>
    <row r="94" spans="1:26" x14ac:dyDescent="0.2">
      <c r="A94" s="1" t="s">
        <v>125</v>
      </c>
      <c r="B94" s="1">
        <v>64</v>
      </c>
      <c r="C94">
        <v>37.595399999999998</v>
      </c>
      <c r="D94">
        <v>291.59539999999998</v>
      </c>
      <c r="E94" s="1" t="s">
        <v>126</v>
      </c>
      <c r="F94" s="1" t="s">
        <v>33</v>
      </c>
      <c r="G94" s="1">
        <v>2011</v>
      </c>
      <c r="H94">
        <v>1.8092655811386547</v>
      </c>
      <c r="I94">
        <v>68</v>
      </c>
      <c r="J94">
        <v>0.94081810219210049</v>
      </c>
      <c r="K94">
        <v>2.3520452554802516</v>
      </c>
      <c r="L94">
        <v>6.4289236983126852</v>
      </c>
      <c r="M94">
        <v>6.5334590430006972E-2</v>
      </c>
      <c r="N94">
        <v>0</v>
      </c>
      <c r="O94">
        <v>26.460509124152825</v>
      </c>
      <c r="P94">
        <v>80.686208885968469</v>
      </c>
      <c r="R94">
        <f t="shared" si="18"/>
        <v>1.6885870278992101E-2</v>
      </c>
      <c r="S94">
        <f t="shared" ref="S94:S122" si="20">I94/($O94+$P94)</f>
        <v>0.63464379742902233</v>
      </c>
      <c r="T94">
        <f t="shared" ref="T94:T122" si="21">J94/($O94+$P94)</f>
        <v>8.7806525450758923E-3</v>
      </c>
      <c r="U94">
        <f t="shared" ref="U94:U122" si="22">K94/($O94+$P94)</f>
        <v>2.1951631362689735E-2</v>
      </c>
      <c r="V94">
        <f t="shared" ref="V94:V122" si="23">L94/($O94+$P94)</f>
        <v>6.0001125724685252E-2</v>
      </c>
      <c r="W94">
        <f t="shared" ref="W94:W122" si="24">M94/($O94+$P94)</f>
        <v>6.0976753785249246E-4</v>
      </c>
      <c r="X94">
        <f t="shared" ref="X94:X122" si="25">N94/($O94+$P94)</f>
        <v>0</v>
      </c>
      <c r="Y94">
        <f t="shared" si="19"/>
        <v>0.24695585283025948</v>
      </c>
      <c r="Z94">
        <f t="shared" ref="Z94:Z122" si="26">P94/($O94+$P94)</f>
        <v>0.75304414716974055</v>
      </c>
    </row>
    <row r="95" spans="1:26" x14ac:dyDescent="0.2">
      <c r="A95" s="1" t="s">
        <v>127</v>
      </c>
      <c r="B95" s="1">
        <v>89</v>
      </c>
      <c r="C95">
        <v>37.595399999999998</v>
      </c>
      <c r="D95">
        <v>291.59539999999998</v>
      </c>
      <c r="E95" s="1" t="s">
        <v>126</v>
      </c>
      <c r="F95" s="1" t="s">
        <v>33</v>
      </c>
      <c r="G95" s="1">
        <v>2011</v>
      </c>
      <c r="H95">
        <v>1.9746092723011393</v>
      </c>
      <c r="I95">
        <v>70</v>
      </c>
      <c r="J95">
        <v>1.2834960269957407</v>
      </c>
      <c r="K95">
        <v>1.9965493753267076</v>
      </c>
      <c r="L95">
        <v>4.2783200899858018</v>
      </c>
      <c r="M95">
        <v>0.47536889888731132</v>
      </c>
      <c r="N95">
        <v>0</v>
      </c>
      <c r="O95">
        <v>19.028574818832197</v>
      </c>
      <c r="P95">
        <v>81.313678496593397</v>
      </c>
      <c r="R95">
        <f t="shared" si="18"/>
        <v>1.9678741577528268E-2</v>
      </c>
      <c r="S95">
        <f t="shared" si="20"/>
        <v>0.69761239843752754</v>
      </c>
      <c r="T95">
        <f t="shared" si="21"/>
        <v>1.2791182025393377E-2</v>
      </c>
      <c r="U95">
        <f t="shared" si="22"/>
        <v>1.9897394261723027E-2</v>
      </c>
      <c r="V95">
        <f t="shared" si="23"/>
        <v>4.2637273417977913E-2</v>
      </c>
      <c r="W95">
        <f t="shared" si="24"/>
        <v>4.7374748242197682E-3</v>
      </c>
      <c r="X95">
        <f t="shared" si="25"/>
        <v>0</v>
      </c>
      <c r="Y95">
        <f t="shared" si="19"/>
        <v>0.18963671026019244</v>
      </c>
      <c r="Z95">
        <f t="shared" si="26"/>
        <v>0.81036328973980754</v>
      </c>
    </row>
    <row r="96" spans="1:26" x14ac:dyDescent="0.2">
      <c r="A96" s="1" t="s">
        <v>128</v>
      </c>
      <c r="B96" s="1">
        <v>111</v>
      </c>
      <c r="C96">
        <v>37.595399999999998</v>
      </c>
      <c r="D96">
        <v>291.59539999999998</v>
      </c>
      <c r="E96" s="1" t="s">
        <v>126</v>
      </c>
      <c r="F96" s="1" t="s">
        <v>33</v>
      </c>
      <c r="G96" s="1">
        <v>2011</v>
      </c>
      <c r="H96">
        <v>0.65623871345295814</v>
      </c>
      <c r="I96">
        <v>62.670797134757507</v>
      </c>
      <c r="J96">
        <v>1.4218505458147428</v>
      </c>
      <c r="K96">
        <v>0.85311032748884552</v>
      </c>
      <c r="L96">
        <v>2.1327758187221142</v>
      </c>
      <c r="M96">
        <v>0.29621886371140477</v>
      </c>
      <c r="N96">
        <v>0</v>
      </c>
      <c r="O96">
        <v>22.381746237171022</v>
      </c>
      <c r="P96">
        <v>67.659122799657567</v>
      </c>
      <c r="R96">
        <f t="shared" si="18"/>
        <v>7.2882316716039565E-3</v>
      </c>
      <c r="S96">
        <f t="shared" si="20"/>
        <v>0.69602612463817792</v>
      </c>
      <c r="T96">
        <f t="shared" si="21"/>
        <v>1.5791168621808575E-2</v>
      </c>
      <c r="U96">
        <f t="shared" si="22"/>
        <v>9.4747011730851437E-3</v>
      </c>
      <c r="V96">
        <f t="shared" si="23"/>
        <v>2.3686752932712864E-2</v>
      </c>
      <c r="W96">
        <f t="shared" si="24"/>
        <v>3.28982679621012E-3</v>
      </c>
      <c r="X96">
        <f t="shared" si="25"/>
        <v>0</v>
      </c>
      <c r="Y96">
        <f t="shared" si="19"/>
        <v>0.24857319211364368</v>
      </c>
      <c r="Z96">
        <f t="shared" si="26"/>
        <v>0.75142680788635641</v>
      </c>
    </row>
    <row r="97" spans="1:26" x14ac:dyDescent="0.2">
      <c r="A97" s="1" t="s">
        <v>129</v>
      </c>
      <c r="B97" s="1">
        <v>139</v>
      </c>
      <c r="C97">
        <v>37.595399999999998</v>
      </c>
      <c r="D97">
        <v>291.59539999999998</v>
      </c>
      <c r="E97" s="1" t="s">
        <v>126</v>
      </c>
      <c r="F97" s="1" t="s">
        <v>33</v>
      </c>
      <c r="G97" s="1">
        <v>2011</v>
      </c>
      <c r="H97" s="1">
        <v>0</v>
      </c>
      <c r="I97">
        <v>0.59136773817270649</v>
      </c>
      <c r="J97">
        <v>0.51251870641634567</v>
      </c>
      <c r="K97">
        <v>0.51251870641634567</v>
      </c>
      <c r="L97">
        <v>1.7083956880544853</v>
      </c>
      <c r="M97">
        <v>0.49828207568255828</v>
      </c>
      <c r="N97">
        <v>0</v>
      </c>
      <c r="O97">
        <v>0.37246999012815812</v>
      </c>
      <c r="P97">
        <v>4.1647620523533382</v>
      </c>
      <c r="R97">
        <f t="shared" si="18"/>
        <v>0</v>
      </c>
      <c r="S97">
        <f t="shared" si="20"/>
        <v>0.13033667501150692</v>
      </c>
      <c r="T97">
        <f t="shared" si="21"/>
        <v>0.11295845167663934</v>
      </c>
      <c r="U97">
        <f t="shared" si="22"/>
        <v>0.11295845167663934</v>
      </c>
      <c r="V97">
        <f t="shared" si="23"/>
        <v>0.37652817225546437</v>
      </c>
      <c r="W97">
        <f t="shared" si="24"/>
        <v>0.1098207169078438</v>
      </c>
      <c r="X97">
        <f t="shared" si="25"/>
        <v>0</v>
      </c>
      <c r="Y97">
        <f t="shared" si="19"/>
        <v>8.2091898020813459E-2</v>
      </c>
      <c r="Z97">
        <f t="shared" si="26"/>
        <v>0.9179081019791866</v>
      </c>
    </row>
    <row r="98" spans="1:26" x14ac:dyDescent="0.2">
      <c r="A98" s="1" t="s">
        <v>130</v>
      </c>
      <c r="B98" s="1">
        <v>160</v>
      </c>
      <c r="C98">
        <v>37.595399999999998</v>
      </c>
      <c r="D98">
        <v>291.59539999999998</v>
      </c>
      <c r="E98" s="1" t="s">
        <v>126</v>
      </c>
      <c r="F98" s="1" t="s">
        <v>33</v>
      </c>
      <c r="G98" s="1">
        <v>2011</v>
      </c>
      <c r="H98" s="1">
        <v>0</v>
      </c>
      <c r="I98">
        <v>0</v>
      </c>
      <c r="J98">
        <v>0.6599996435364831</v>
      </c>
      <c r="K98">
        <v>0.8249995544206038</v>
      </c>
      <c r="L98">
        <v>0.6599996435364831</v>
      </c>
      <c r="M98">
        <v>0.20624988860515098</v>
      </c>
      <c r="N98">
        <v>0</v>
      </c>
      <c r="O98">
        <v>0.86337162671923662</v>
      </c>
      <c r="P98">
        <v>2.516248640982842</v>
      </c>
      <c r="R98">
        <f>H98/($O98+$P98)</f>
        <v>0</v>
      </c>
      <c r="S98">
        <f t="shared" si="20"/>
        <v>0</v>
      </c>
      <c r="T98">
        <f t="shared" si="21"/>
        <v>0.19528810672722113</v>
      </c>
      <c r="U98">
        <f t="shared" si="22"/>
        <v>0.24411013340902638</v>
      </c>
      <c r="V98">
        <f t="shared" si="23"/>
        <v>0.19528810672722113</v>
      </c>
      <c r="W98">
        <f t="shared" si="24"/>
        <v>6.1027533352256601E-2</v>
      </c>
      <c r="X98">
        <f t="shared" si="25"/>
        <v>0</v>
      </c>
      <c r="Y98">
        <f>O98/($O98+$P98)</f>
        <v>0.25546409310246948</v>
      </c>
      <c r="Z98">
        <f t="shared" si="26"/>
        <v>0.74453590689753057</v>
      </c>
    </row>
    <row r="99" spans="1:26" x14ac:dyDescent="0.2">
      <c r="A99" s="1" t="s">
        <v>131</v>
      </c>
      <c r="B99" s="1">
        <v>14</v>
      </c>
      <c r="C99">
        <v>-32.494999999999997</v>
      </c>
      <c r="D99">
        <v>202.00549000000001</v>
      </c>
      <c r="E99" s="1" t="s">
        <v>132</v>
      </c>
      <c r="F99" s="1" t="s">
        <v>133</v>
      </c>
      <c r="G99" s="1">
        <v>2011</v>
      </c>
      <c r="H99">
        <v>153.74457962215382</v>
      </c>
      <c r="I99">
        <v>95.26582450184614</v>
      </c>
      <c r="J99">
        <v>15.501309925599999</v>
      </c>
      <c r="K99">
        <v>0.43975347306666662</v>
      </c>
      <c r="L99">
        <v>0.87950694613333325</v>
      </c>
      <c r="M99">
        <v>0.13742296033333334</v>
      </c>
      <c r="N99">
        <v>0</v>
      </c>
      <c r="O99">
        <v>0.81495011360465108</v>
      </c>
      <c r="P99">
        <v>265.96839742913329</v>
      </c>
      <c r="R99">
        <f t="shared" ref="R99:R117" si="27">H99/($O99+$P99)</f>
        <v>0.5762900159933122</v>
      </c>
      <c r="S99">
        <f t="shared" si="20"/>
        <v>0.35709059571862828</v>
      </c>
      <c r="T99">
        <f t="shared" si="21"/>
        <v>5.8104488411206898E-2</v>
      </c>
      <c r="U99">
        <f t="shared" si="22"/>
        <v>1.6483542811689899E-3</v>
      </c>
      <c r="V99">
        <f t="shared" si="23"/>
        <v>3.2967085623379798E-3</v>
      </c>
      <c r="W99">
        <f t="shared" si="24"/>
        <v>5.1511071286530947E-4</v>
      </c>
      <c r="X99">
        <f t="shared" si="25"/>
        <v>0</v>
      </c>
      <c r="Y99">
        <f t="shared" ref="Y99:Y117" si="28">O99/($O99+$P99)</f>
        <v>3.0547263204803231E-3</v>
      </c>
      <c r="Z99">
        <f t="shared" si="26"/>
        <v>0.99694527367951968</v>
      </c>
    </row>
    <row r="100" spans="1:26" x14ac:dyDescent="0.2">
      <c r="A100" s="1" t="s">
        <v>134</v>
      </c>
      <c r="B100" s="1">
        <v>31</v>
      </c>
      <c r="C100">
        <v>-32.494999999999997</v>
      </c>
      <c r="D100">
        <v>202.00549000000001</v>
      </c>
      <c r="E100" s="1" t="s">
        <v>132</v>
      </c>
      <c r="F100" s="1" t="s">
        <v>133</v>
      </c>
      <c r="G100" s="1">
        <v>2011</v>
      </c>
      <c r="H100">
        <v>141.31078668307691</v>
      </c>
      <c r="I100">
        <v>82.892616105846159</v>
      </c>
      <c r="J100">
        <v>14.898333111466668</v>
      </c>
      <c r="K100">
        <v>0.8837994218666666</v>
      </c>
      <c r="L100">
        <v>1.2625706026666668</v>
      </c>
      <c r="M100">
        <v>0</v>
      </c>
      <c r="N100">
        <v>0</v>
      </c>
      <c r="O100">
        <v>1.321294816744186</v>
      </c>
      <c r="P100">
        <v>241.24810592492307</v>
      </c>
      <c r="R100">
        <f t="shared" si="27"/>
        <v>0.58255817201597804</v>
      </c>
      <c r="S100">
        <f t="shared" si="20"/>
        <v>0.34172742255370264</v>
      </c>
      <c r="T100">
        <f t="shared" si="21"/>
        <v>6.1418847826289383E-2</v>
      </c>
      <c r="U100">
        <f t="shared" si="22"/>
        <v>3.6434909727459793E-3</v>
      </c>
      <c r="V100">
        <f t="shared" si="23"/>
        <v>5.204987103922829E-3</v>
      </c>
      <c r="W100">
        <f t="shared" si="24"/>
        <v>0</v>
      </c>
      <c r="X100">
        <f t="shared" si="25"/>
        <v>0</v>
      </c>
      <c r="Y100">
        <f t="shared" si="28"/>
        <v>5.4470795273610997E-3</v>
      </c>
      <c r="Z100">
        <f t="shared" si="26"/>
        <v>0.99455292047263888</v>
      </c>
    </row>
    <row r="101" spans="1:26" x14ac:dyDescent="0.2">
      <c r="A101" s="1" t="s">
        <v>135</v>
      </c>
      <c r="B101" s="1">
        <v>51</v>
      </c>
      <c r="C101">
        <v>-32.494999999999997</v>
      </c>
      <c r="D101">
        <v>202.00549000000001</v>
      </c>
      <c r="E101" s="1" t="s">
        <v>132</v>
      </c>
      <c r="F101" s="1" t="s">
        <v>133</v>
      </c>
      <c r="G101" s="1">
        <v>2011</v>
      </c>
      <c r="H101">
        <v>168.48401531692306</v>
      </c>
      <c r="I101">
        <v>107.84512142153847</v>
      </c>
      <c r="J101">
        <v>18.792939901333334</v>
      </c>
      <c r="K101">
        <v>0.33261840533333331</v>
      </c>
      <c r="L101">
        <v>0.33261840533333331</v>
      </c>
      <c r="M101">
        <v>6.9295501111111102E-2</v>
      </c>
      <c r="N101">
        <v>0</v>
      </c>
      <c r="O101">
        <v>1.0152596674418606</v>
      </c>
      <c r="P101">
        <v>295.85660895157264</v>
      </c>
      <c r="R101">
        <f t="shared" si="27"/>
        <v>0.56753109043532912</v>
      </c>
      <c r="S101">
        <f t="shared" si="20"/>
        <v>0.36327160913969819</v>
      </c>
      <c r="T101">
        <f t="shared" si="21"/>
        <v>6.3303202114616444E-2</v>
      </c>
      <c r="U101">
        <f t="shared" si="22"/>
        <v>1.1204106568958661E-3</v>
      </c>
      <c r="V101">
        <f t="shared" si="23"/>
        <v>1.1204106568958661E-3</v>
      </c>
      <c r="W101">
        <f t="shared" si="24"/>
        <v>2.3341888685330544E-4</v>
      </c>
      <c r="X101">
        <f t="shared" si="25"/>
        <v>0</v>
      </c>
      <c r="Y101">
        <f t="shared" si="28"/>
        <v>3.4198581097112202E-3</v>
      </c>
      <c r="Z101">
        <f t="shared" si="26"/>
        <v>0.99658014189028876</v>
      </c>
    </row>
    <row r="102" spans="1:26" x14ac:dyDescent="0.2">
      <c r="A102" s="1" t="s">
        <v>136</v>
      </c>
      <c r="B102" s="1">
        <v>76</v>
      </c>
      <c r="C102">
        <v>-32.494999999999997</v>
      </c>
      <c r="D102">
        <v>202.00549000000001</v>
      </c>
      <c r="E102" s="1" t="s">
        <v>132</v>
      </c>
      <c r="F102" s="1" t="s">
        <v>133</v>
      </c>
      <c r="G102" s="1">
        <v>2011</v>
      </c>
      <c r="H102">
        <v>129.74253314399999</v>
      </c>
      <c r="I102">
        <v>76.902529044000005</v>
      </c>
      <c r="J102">
        <v>11.272534208000001</v>
      </c>
      <c r="K102">
        <v>0.42272003280000003</v>
      </c>
      <c r="L102">
        <v>1.1272534208</v>
      </c>
      <c r="M102">
        <v>0</v>
      </c>
      <c r="N102">
        <v>0</v>
      </c>
      <c r="O102">
        <v>0.73730238279069771</v>
      </c>
      <c r="P102">
        <v>219.46756984960001</v>
      </c>
      <c r="R102">
        <f t="shared" si="27"/>
        <v>0.58919011113921993</v>
      </c>
      <c r="S102">
        <f t="shared" si="20"/>
        <v>0.34923173254241985</v>
      </c>
      <c r="T102">
        <f t="shared" si="21"/>
        <v>5.1191120767317362E-2</v>
      </c>
      <c r="U102">
        <f t="shared" si="22"/>
        <v>1.9196670287744009E-3</v>
      </c>
      <c r="V102">
        <f t="shared" si="23"/>
        <v>5.1191120767317359E-3</v>
      </c>
      <c r="W102">
        <f t="shared" si="24"/>
        <v>0</v>
      </c>
      <c r="X102">
        <f t="shared" si="25"/>
        <v>0</v>
      </c>
      <c r="Y102">
        <f t="shared" si="28"/>
        <v>3.3482564455367455E-3</v>
      </c>
      <c r="Z102">
        <f t="shared" si="26"/>
        <v>0.99665174355446329</v>
      </c>
    </row>
    <row r="103" spans="1:26" x14ac:dyDescent="0.2">
      <c r="A103" s="1" t="s">
        <v>137</v>
      </c>
      <c r="B103" s="1">
        <v>100</v>
      </c>
      <c r="C103">
        <v>-32.494999999999997</v>
      </c>
      <c r="D103">
        <v>202.00549000000001</v>
      </c>
      <c r="E103" s="1" t="s">
        <v>132</v>
      </c>
      <c r="F103" s="1" t="s">
        <v>133</v>
      </c>
      <c r="G103" s="1">
        <v>2011</v>
      </c>
      <c r="H103">
        <v>134.84897003276922</v>
      </c>
      <c r="I103">
        <v>84.640706521076908</v>
      </c>
      <c r="J103">
        <v>16.763524046800001</v>
      </c>
      <c r="K103">
        <v>0.47556096586666663</v>
      </c>
      <c r="L103">
        <v>1.9022438634666665</v>
      </c>
      <c r="M103">
        <v>0</v>
      </c>
      <c r="N103">
        <v>0</v>
      </c>
      <c r="O103">
        <v>1.0368335011627907</v>
      </c>
      <c r="P103">
        <v>238.63100542997944</v>
      </c>
      <c r="R103">
        <f t="shared" si="27"/>
        <v>0.5626494177698661</v>
      </c>
      <c r="S103">
        <f t="shared" si="20"/>
        <v>0.35315838327976334</v>
      </c>
      <c r="T103">
        <f t="shared" si="21"/>
        <v>6.9944820805165453E-2</v>
      </c>
      <c r="U103">
        <f t="shared" si="22"/>
        <v>1.9842502356075304E-3</v>
      </c>
      <c r="V103">
        <f t="shared" si="23"/>
        <v>7.9370009424301214E-3</v>
      </c>
      <c r="W103">
        <f t="shared" si="24"/>
        <v>0</v>
      </c>
      <c r="X103">
        <f t="shared" si="25"/>
        <v>0</v>
      </c>
      <c r="Y103">
        <f t="shared" si="28"/>
        <v>4.3261269671675817E-3</v>
      </c>
      <c r="Z103">
        <f t="shared" si="26"/>
        <v>0.99567387303283239</v>
      </c>
    </row>
    <row r="104" spans="1:26" x14ac:dyDescent="0.2">
      <c r="A104" s="1" t="s">
        <v>138</v>
      </c>
      <c r="B104" s="1">
        <v>202</v>
      </c>
      <c r="C104">
        <v>-32.494999999999997</v>
      </c>
      <c r="D104">
        <v>202.00549000000001</v>
      </c>
      <c r="E104" s="1" t="s">
        <v>132</v>
      </c>
      <c r="F104" s="1" t="s">
        <v>133</v>
      </c>
      <c r="G104" s="1">
        <v>2011</v>
      </c>
      <c r="H104">
        <v>0.6362256110769231</v>
      </c>
      <c r="I104">
        <v>0.15905640276923078</v>
      </c>
      <c r="J104">
        <v>0.96494217680000005</v>
      </c>
      <c r="K104">
        <v>1.9298843536000001</v>
      </c>
      <c r="L104">
        <v>2.3434310008000003</v>
      </c>
      <c r="M104">
        <v>1.4933628926666669</v>
      </c>
      <c r="N104">
        <v>0</v>
      </c>
      <c r="O104">
        <v>0.36065114581395347</v>
      </c>
      <c r="P104">
        <v>7.5269024377128213</v>
      </c>
      <c r="R104">
        <f t="shared" si="27"/>
        <v>8.066197006961523E-2</v>
      </c>
      <c r="S104">
        <f t="shared" si="20"/>
        <v>2.0165492517403807E-2</v>
      </c>
      <c r="T104">
        <f t="shared" si="21"/>
        <v>0.12233732127224978</v>
      </c>
      <c r="U104">
        <f t="shared" si="22"/>
        <v>0.24467464254449955</v>
      </c>
      <c r="V104">
        <f t="shared" si="23"/>
        <v>0.29710492308974945</v>
      </c>
      <c r="W104">
        <f t="shared" si="24"/>
        <v>0.18933156863562467</v>
      </c>
      <c r="X104">
        <f t="shared" si="25"/>
        <v>0</v>
      </c>
      <c r="Y104">
        <f t="shared" si="28"/>
        <v>4.5724081870857469E-2</v>
      </c>
      <c r="Z104">
        <f t="shared" si="26"/>
        <v>0.95427591812914248</v>
      </c>
    </row>
    <row r="105" spans="1:26" x14ac:dyDescent="0.2">
      <c r="A105" s="1" t="s">
        <v>139</v>
      </c>
      <c r="B105" s="1">
        <v>15</v>
      </c>
      <c r="C105">
        <v>-32.501300000000001</v>
      </c>
      <c r="D105">
        <v>206.0018</v>
      </c>
      <c r="E105" s="1" t="s">
        <v>140</v>
      </c>
      <c r="F105" s="1" t="s">
        <v>133</v>
      </c>
      <c r="G105" s="1">
        <v>2011</v>
      </c>
      <c r="H105">
        <v>191.48334246399997</v>
      </c>
      <c r="I105">
        <v>51.843921163076921</v>
      </c>
      <c r="J105">
        <v>15.285073828266666</v>
      </c>
      <c r="K105">
        <v>0.50390353279999989</v>
      </c>
      <c r="L105">
        <v>1.1757749098666666</v>
      </c>
      <c r="M105">
        <v>3.4993300888888891E-2</v>
      </c>
      <c r="N105">
        <v>0</v>
      </c>
      <c r="O105">
        <v>0.32958806651162792</v>
      </c>
      <c r="P105">
        <v>260.32700919889913</v>
      </c>
      <c r="R105">
        <f t="shared" si="27"/>
        <v>0.73461920577833728</v>
      </c>
      <c r="S105">
        <f t="shared" si="20"/>
        <v>0.19889740642277859</v>
      </c>
      <c r="T105">
        <f t="shared" si="21"/>
        <v>5.8640655899849736E-2</v>
      </c>
      <c r="U105">
        <f t="shared" si="22"/>
        <v>1.9332084362587822E-3</v>
      </c>
      <c r="V105">
        <f t="shared" si="23"/>
        <v>4.5108196846038251E-3</v>
      </c>
      <c r="W105">
        <f t="shared" si="24"/>
        <v>1.3425058585130436E-4</v>
      </c>
      <c r="X105">
        <f t="shared" si="25"/>
        <v>0</v>
      </c>
      <c r="Y105">
        <f t="shared" si="28"/>
        <v>1.2644531923204246E-3</v>
      </c>
      <c r="Z105">
        <f t="shared" si="26"/>
        <v>0.99873554680767951</v>
      </c>
    </row>
    <row r="106" spans="1:26" x14ac:dyDescent="0.2">
      <c r="A106" s="1" t="s">
        <v>141</v>
      </c>
      <c r="B106" s="1">
        <v>32</v>
      </c>
      <c r="C106">
        <v>-32.501300000000001</v>
      </c>
      <c r="D106">
        <v>206.0018</v>
      </c>
      <c r="E106" s="1" t="s">
        <v>140</v>
      </c>
      <c r="F106" s="1" t="s">
        <v>133</v>
      </c>
      <c r="G106" s="1">
        <v>2011</v>
      </c>
      <c r="H106">
        <v>164.57325132430771</v>
      </c>
      <c r="I106">
        <v>48.084669290307694</v>
      </c>
      <c r="J106">
        <v>12.250442429866666</v>
      </c>
      <c r="K106">
        <v>0.54689475133333332</v>
      </c>
      <c r="L106">
        <v>1.3125474032</v>
      </c>
      <c r="M106">
        <v>0</v>
      </c>
      <c r="N106">
        <v>0</v>
      </c>
      <c r="O106">
        <v>1.0015805038953487</v>
      </c>
      <c r="P106">
        <v>226.76780519901541</v>
      </c>
      <c r="R106">
        <f t="shared" si="27"/>
        <v>0.72254333397978054</v>
      </c>
      <c r="S106">
        <f t="shared" si="20"/>
        <v>0.21111120417660764</v>
      </c>
      <c r="T106">
        <f t="shared" si="21"/>
        <v>5.3784411772728032E-2</v>
      </c>
      <c r="U106">
        <f t="shared" si="22"/>
        <v>2.4010898112825016E-3</v>
      </c>
      <c r="V106">
        <f t="shared" si="23"/>
        <v>5.762615547078004E-3</v>
      </c>
      <c r="W106">
        <f t="shared" si="24"/>
        <v>0</v>
      </c>
      <c r="X106">
        <f t="shared" si="25"/>
        <v>0</v>
      </c>
      <c r="Y106">
        <f t="shared" si="28"/>
        <v>4.3973447125231855E-3</v>
      </c>
      <c r="Z106">
        <f t="shared" si="26"/>
        <v>0.99560265528747682</v>
      </c>
    </row>
    <row r="107" spans="1:26" x14ac:dyDescent="0.2">
      <c r="A107" s="1" t="s">
        <v>142</v>
      </c>
      <c r="B107" s="1">
        <v>51</v>
      </c>
      <c r="C107">
        <v>-32.501300000000001</v>
      </c>
      <c r="D107">
        <v>206.0018</v>
      </c>
      <c r="E107" s="1" t="s">
        <v>140</v>
      </c>
      <c r="F107" s="1" t="s">
        <v>133</v>
      </c>
      <c r="G107" s="1">
        <v>2011</v>
      </c>
      <c r="H107">
        <v>229.28092699569228</v>
      </c>
      <c r="I107">
        <v>82.994918886461534</v>
      </c>
      <c r="J107">
        <v>32.600881807199997</v>
      </c>
      <c r="K107">
        <v>0</v>
      </c>
      <c r="L107">
        <v>3.4498287626666668</v>
      </c>
      <c r="M107">
        <v>0</v>
      </c>
      <c r="N107">
        <v>0</v>
      </c>
      <c r="O107">
        <v>2.2564286965116276</v>
      </c>
      <c r="P107">
        <v>348.3265564520205</v>
      </c>
      <c r="R107">
        <f t="shared" si="27"/>
        <v>0.65399901509353742</v>
      </c>
      <c r="S107">
        <f t="shared" si="20"/>
        <v>0.23673401848437944</v>
      </c>
      <c r="T107">
        <f t="shared" si="21"/>
        <v>9.2990484958612354E-2</v>
      </c>
      <c r="U107">
        <f t="shared" si="22"/>
        <v>0</v>
      </c>
      <c r="V107">
        <f t="shared" si="23"/>
        <v>9.8402629585833193E-3</v>
      </c>
      <c r="W107">
        <f t="shared" si="24"/>
        <v>0</v>
      </c>
      <c r="X107">
        <f t="shared" si="25"/>
        <v>0</v>
      </c>
      <c r="Y107">
        <f t="shared" si="28"/>
        <v>6.4362185048873442E-3</v>
      </c>
      <c r="Z107">
        <f t="shared" si="26"/>
        <v>0.9935637814951126</v>
      </c>
    </row>
    <row r="108" spans="1:26" x14ac:dyDescent="0.2">
      <c r="A108" s="1" t="s">
        <v>143</v>
      </c>
      <c r="B108" s="1">
        <v>77</v>
      </c>
      <c r="C108">
        <v>-32.501300000000001</v>
      </c>
      <c r="D108">
        <v>206.0018</v>
      </c>
      <c r="E108" s="1" t="s">
        <v>140</v>
      </c>
      <c r="F108" s="1" t="s">
        <v>133</v>
      </c>
      <c r="G108" s="1">
        <v>2011</v>
      </c>
      <c r="H108">
        <v>295.89022686215384</v>
      </c>
      <c r="I108">
        <v>88.7033672563077</v>
      </c>
      <c r="J108">
        <v>20.564742354933333</v>
      </c>
      <c r="K108">
        <v>0.13801840506666666</v>
      </c>
      <c r="L108">
        <v>1.7942392658666664</v>
      </c>
      <c r="M108">
        <v>0</v>
      </c>
      <c r="N108">
        <v>0</v>
      </c>
      <c r="O108">
        <v>2.7683924272093021</v>
      </c>
      <c r="P108">
        <v>407.09059414432818</v>
      </c>
      <c r="R108">
        <f t="shared" si="27"/>
        <v>0.72193177789578289</v>
      </c>
      <c r="S108">
        <f t="shared" si="20"/>
        <v>0.21642411210331061</v>
      </c>
      <c r="T108">
        <f t="shared" si="21"/>
        <v>5.0175165187805217E-2</v>
      </c>
      <c r="U108">
        <f t="shared" si="22"/>
        <v>3.3674607508594106E-4</v>
      </c>
      <c r="V108">
        <f t="shared" si="23"/>
        <v>4.3776989761172332E-3</v>
      </c>
      <c r="W108">
        <f t="shared" si="24"/>
        <v>0</v>
      </c>
      <c r="X108">
        <f t="shared" si="25"/>
        <v>0</v>
      </c>
      <c r="Y108">
        <f t="shared" si="28"/>
        <v>6.7544997618982361E-3</v>
      </c>
      <c r="Z108">
        <f t="shared" si="26"/>
        <v>0.99324550023810187</v>
      </c>
    </row>
    <row r="109" spans="1:26" x14ac:dyDescent="0.2">
      <c r="A109" s="1" t="s">
        <v>144</v>
      </c>
      <c r="B109" s="1">
        <v>100</v>
      </c>
      <c r="C109">
        <v>-32.501300000000001</v>
      </c>
      <c r="D109">
        <v>206.0018</v>
      </c>
      <c r="E109" s="1" t="s">
        <v>140</v>
      </c>
      <c r="F109" s="1" t="s">
        <v>133</v>
      </c>
      <c r="G109" s="1">
        <v>2011</v>
      </c>
      <c r="H109">
        <v>134.85386020292307</v>
      </c>
      <c r="I109">
        <v>40.584319068461539</v>
      </c>
      <c r="J109">
        <v>9.2560727699999994</v>
      </c>
      <c r="K109">
        <v>0.86390012519999992</v>
      </c>
      <c r="L109">
        <v>0.98731442879999998</v>
      </c>
      <c r="M109">
        <v>5.1422626499999999E-2</v>
      </c>
      <c r="N109">
        <v>0</v>
      </c>
      <c r="O109">
        <v>0.48432938912790702</v>
      </c>
      <c r="P109">
        <v>186.59688922188462</v>
      </c>
      <c r="R109">
        <f t="shared" si="27"/>
        <v>0.72083056334648499</v>
      </c>
      <c r="S109">
        <f t="shared" si="20"/>
        <v>0.21693422444957575</v>
      </c>
      <c r="T109">
        <f t="shared" si="21"/>
        <v>4.9476226628850602E-2</v>
      </c>
      <c r="U109">
        <f t="shared" si="22"/>
        <v>4.6177811520260563E-3</v>
      </c>
      <c r="V109">
        <f t="shared" si="23"/>
        <v>5.2774641737440651E-3</v>
      </c>
      <c r="W109">
        <f t="shared" si="24"/>
        <v>2.748679257158367E-4</v>
      </c>
      <c r="X109">
        <f t="shared" si="25"/>
        <v>0</v>
      </c>
      <c r="Y109">
        <f t="shared" si="28"/>
        <v>2.5888723236026485E-3</v>
      </c>
      <c r="Z109">
        <f t="shared" si="26"/>
        <v>0.99741112767639739</v>
      </c>
    </row>
    <row r="110" spans="1:26" x14ac:dyDescent="0.2">
      <c r="A110" s="1" t="s">
        <v>145</v>
      </c>
      <c r="B110" s="1">
        <v>201</v>
      </c>
      <c r="C110">
        <v>-32.501300000000001</v>
      </c>
      <c r="D110">
        <v>206.0018</v>
      </c>
      <c r="E110" s="1" t="s">
        <v>140</v>
      </c>
      <c r="F110" s="1" t="s">
        <v>133</v>
      </c>
      <c r="G110" s="1">
        <v>2011</v>
      </c>
      <c r="H110">
        <v>0.52471223538461542</v>
      </c>
      <c r="I110">
        <v>0</v>
      </c>
      <c r="J110">
        <v>2.27375302</v>
      </c>
      <c r="K110">
        <v>2.27375302</v>
      </c>
      <c r="L110">
        <v>4.7748813420000005</v>
      </c>
      <c r="M110">
        <v>2.3684927291666664</v>
      </c>
      <c r="N110">
        <v>0</v>
      </c>
      <c r="O110">
        <v>9.914620726744186E-2</v>
      </c>
      <c r="P110">
        <v>12.215592346551283</v>
      </c>
      <c r="R110">
        <f t="shared" si="27"/>
        <v>4.2608475453334363E-2</v>
      </c>
      <c r="S110">
        <f t="shared" si="20"/>
        <v>0</v>
      </c>
      <c r="T110">
        <f t="shared" si="21"/>
        <v>0.18463672696444888</v>
      </c>
      <c r="U110">
        <f t="shared" si="22"/>
        <v>0.18463672696444888</v>
      </c>
      <c r="V110">
        <f t="shared" si="23"/>
        <v>0.38773712662534271</v>
      </c>
      <c r="W110">
        <f t="shared" si="24"/>
        <v>0.19232992392130091</v>
      </c>
      <c r="X110">
        <f t="shared" si="25"/>
        <v>0</v>
      </c>
      <c r="Y110">
        <f t="shared" si="28"/>
        <v>8.0510200711242253E-3</v>
      </c>
      <c r="Z110">
        <f t="shared" si="26"/>
        <v>0.99194897992887576</v>
      </c>
    </row>
    <row r="111" spans="1:26" x14ac:dyDescent="0.2">
      <c r="A111" s="1" t="s">
        <v>146</v>
      </c>
      <c r="B111" s="2">
        <v>16</v>
      </c>
      <c r="C111">
        <v>-32.493699999999997</v>
      </c>
      <c r="D111">
        <v>190.00480999999999</v>
      </c>
      <c r="E111" s="2" t="s">
        <v>147</v>
      </c>
      <c r="F111" s="1" t="s">
        <v>133</v>
      </c>
      <c r="G111" s="1">
        <v>2011</v>
      </c>
      <c r="H111">
        <v>112.61440052999998</v>
      </c>
      <c r="I111">
        <v>77.386306005230765</v>
      </c>
      <c r="J111">
        <v>8.5086435956000006</v>
      </c>
      <c r="K111">
        <v>0.50050844679999995</v>
      </c>
      <c r="L111">
        <v>1.1678530425333333</v>
      </c>
      <c r="M111">
        <v>0</v>
      </c>
      <c r="N111">
        <v>0</v>
      </c>
      <c r="O111">
        <v>1.2367214528488373</v>
      </c>
      <c r="P111">
        <v>200.17771162016408</v>
      </c>
      <c r="R111">
        <f t="shared" si="27"/>
        <v>0.55911782890542494</v>
      </c>
      <c r="S111">
        <f t="shared" si="20"/>
        <v>0.3842143029401382</v>
      </c>
      <c r="T111">
        <f t="shared" si="21"/>
        <v>4.2244458183965446E-2</v>
      </c>
      <c r="U111">
        <f t="shared" si="22"/>
        <v>2.4849681284685554E-3</v>
      </c>
      <c r="V111">
        <f t="shared" si="23"/>
        <v>5.7982589664266294E-3</v>
      </c>
      <c r="W111">
        <f t="shared" si="24"/>
        <v>0</v>
      </c>
      <c r="X111">
        <f t="shared" si="25"/>
        <v>0</v>
      </c>
      <c r="Y111">
        <f t="shared" si="28"/>
        <v>6.1401828755763728E-3</v>
      </c>
      <c r="Z111">
        <f t="shared" si="26"/>
        <v>0.99385981712442373</v>
      </c>
    </row>
    <row r="112" spans="1:26" x14ac:dyDescent="0.2">
      <c r="A112" s="1" t="s">
        <v>148</v>
      </c>
      <c r="B112" s="2">
        <v>32</v>
      </c>
      <c r="C112">
        <v>-32.493699999999997</v>
      </c>
      <c r="D112">
        <v>190.00480999999999</v>
      </c>
      <c r="E112" s="2" t="s">
        <v>147</v>
      </c>
      <c r="F112" s="1" t="s">
        <v>133</v>
      </c>
      <c r="G112" s="1">
        <v>2011</v>
      </c>
      <c r="H112">
        <v>141.78223803353848</v>
      </c>
      <c r="I112">
        <v>90.259927909538476</v>
      </c>
      <c r="J112">
        <v>6.9804420168000005</v>
      </c>
      <c r="K112">
        <v>0.88640533546666667</v>
      </c>
      <c r="L112">
        <v>1.1080066693333332</v>
      </c>
      <c r="M112">
        <v>0</v>
      </c>
      <c r="N112">
        <v>0</v>
      </c>
      <c r="O112">
        <v>0.82134215313953485</v>
      </c>
      <c r="P112">
        <v>241.01701996467693</v>
      </c>
      <c r="R112">
        <f t="shared" si="27"/>
        <v>0.58626860020027083</v>
      </c>
      <c r="S112">
        <f t="shared" si="20"/>
        <v>0.37322419453687217</v>
      </c>
      <c r="T112">
        <f t="shared" si="21"/>
        <v>2.8864080767299179E-2</v>
      </c>
      <c r="U112">
        <f t="shared" si="22"/>
        <v>3.6652800974348158E-3</v>
      </c>
      <c r="V112">
        <f t="shared" si="23"/>
        <v>4.5816001217935196E-3</v>
      </c>
      <c r="W112">
        <f t="shared" si="24"/>
        <v>0</v>
      </c>
      <c r="X112">
        <f t="shared" si="25"/>
        <v>0</v>
      </c>
      <c r="Y112">
        <f t="shared" si="28"/>
        <v>3.3962442763294984E-3</v>
      </c>
      <c r="Z112">
        <f t="shared" si="26"/>
        <v>0.99660375572367044</v>
      </c>
    </row>
    <row r="113" spans="1:26" x14ac:dyDescent="0.2">
      <c r="A113" s="1" t="s">
        <v>149</v>
      </c>
      <c r="B113" s="2">
        <v>51</v>
      </c>
      <c r="C113">
        <v>-32.493699999999997</v>
      </c>
      <c r="D113">
        <v>190.00480999999999</v>
      </c>
      <c r="E113" s="2" t="s">
        <v>147</v>
      </c>
      <c r="F113" s="1" t="s">
        <v>133</v>
      </c>
      <c r="G113" s="1">
        <v>2011</v>
      </c>
      <c r="H113">
        <v>165.94255838769232</v>
      </c>
      <c r="I113">
        <v>113.39408156492308</v>
      </c>
      <c r="J113">
        <v>9.3880465902666668</v>
      </c>
      <c r="K113">
        <v>0.19974567213333333</v>
      </c>
      <c r="L113">
        <v>0.59923701640000004</v>
      </c>
      <c r="M113">
        <v>8.3227363388888892E-2</v>
      </c>
      <c r="N113">
        <v>0</v>
      </c>
      <c r="O113">
        <v>8.7098403546511632E-2</v>
      </c>
      <c r="P113">
        <v>289.60689659480431</v>
      </c>
      <c r="R113">
        <f t="shared" si="27"/>
        <v>0.57282015248067875</v>
      </c>
      <c r="S113">
        <f t="shared" si="20"/>
        <v>0.39142710419513049</v>
      </c>
      <c r="T113">
        <f t="shared" si="21"/>
        <v>3.2406769737564324E-2</v>
      </c>
      <c r="U113">
        <f t="shared" si="22"/>
        <v>6.8950573909711324E-4</v>
      </c>
      <c r="V113">
        <f t="shared" si="23"/>
        <v>2.0685172172913401E-3</v>
      </c>
      <c r="W113">
        <f t="shared" si="24"/>
        <v>2.8729405795713053E-4</v>
      </c>
      <c r="X113">
        <f t="shared" si="25"/>
        <v>0</v>
      </c>
      <c r="Y113">
        <f t="shared" si="28"/>
        <v>3.0065657228071804E-4</v>
      </c>
      <c r="Z113">
        <f t="shared" si="26"/>
        <v>0.99969934342771927</v>
      </c>
    </row>
    <row r="114" spans="1:26" x14ac:dyDescent="0.2">
      <c r="A114" s="1" t="s">
        <v>150</v>
      </c>
      <c r="B114" s="2">
        <v>75</v>
      </c>
      <c r="C114">
        <v>-32.493699999999997</v>
      </c>
      <c r="D114">
        <v>190.00480999999999</v>
      </c>
      <c r="E114" s="2" t="s">
        <v>147</v>
      </c>
      <c r="F114" s="1" t="s">
        <v>133</v>
      </c>
      <c r="G114" s="1">
        <v>2011</v>
      </c>
      <c r="H114">
        <v>176.43052872276922</v>
      </c>
      <c r="I114">
        <v>81.996984077846164</v>
      </c>
      <c r="J114">
        <v>13.518611599466666</v>
      </c>
      <c r="K114">
        <v>0.73073576213333336</v>
      </c>
      <c r="L114">
        <v>0.91341970266666672</v>
      </c>
      <c r="M114">
        <v>0</v>
      </c>
      <c r="N114">
        <v>0</v>
      </c>
      <c r="O114">
        <v>1.27453912</v>
      </c>
      <c r="P114">
        <v>273.59027986488206</v>
      </c>
      <c r="R114">
        <f t="shared" si="27"/>
        <v>0.64188108676241007</v>
      </c>
      <c r="S114">
        <f t="shared" si="20"/>
        <v>0.29831749432566018</v>
      </c>
      <c r="T114">
        <f t="shared" si="21"/>
        <v>4.9182764274427603E-2</v>
      </c>
      <c r="U114">
        <f t="shared" si="22"/>
        <v>2.6585277986177084E-3</v>
      </c>
      <c r="V114">
        <f t="shared" si="23"/>
        <v>3.3231597482721357E-3</v>
      </c>
      <c r="W114">
        <f t="shared" si="24"/>
        <v>0</v>
      </c>
      <c r="X114">
        <f t="shared" si="25"/>
        <v>0</v>
      </c>
      <c r="Y114">
        <f t="shared" si="28"/>
        <v>4.6369670906122821E-3</v>
      </c>
      <c r="Z114">
        <f t="shared" si="26"/>
        <v>0.99536303290938777</v>
      </c>
    </row>
    <row r="115" spans="1:26" x14ac:dyDescent="0.2">
      <c r="A115" s="1" t="s">
        <v>151</v>
      </c>
      <c r="B115" s="2">
        <v>103</v>
      </c>
      <c r="C115">
        <v>-32.493699999999997</v>
      </c>
      <c r="D115">
        <v>190.00480999999999</v>
      </c>
      <c r="E115" s="2" t="s">
        <v>147</v>
      </c>
      <c r="F115" s="1" t="s">
        <v>133</v>
      </c>
      <c r="G115" s="1">
        <v>2011</v>
      </c>
      <c r="H115">
        <v>100.63619369353847</v>
      </c>
      <c r="I115">
        <v>57.870360930461544</v>
      </c>
      <c r="J115">
        <v>19.083873740800001</v>
      </c>
      <c r="K115">
        <v>0.3154359296</v>
      </c>
      <c r="L115">
        <v>0.78858982400000011</v>
      </c>
      <c r="M115">
        <v>6.5715818666666662E-2</v>
      </c>
      <c r="N115">
        <v>0</v>
      </c>
      <c r="O115">
        <v>0.6877236837209304</v>
      </c>
      <c r="P115">
        <v>178.76016993706668</v>
      </c>
      <c r="R115">
        <f t="shared" si="27"/>
        <v>0.56081011408361592</v>
      </c>
      <c r="S115">
        <f t="shared" si="20"/>
        <v>0.3224911686773777</v>
      </c>
      <c r="T115">
        <f t="shared" si="21"/>
        <v>0.1063477166309256</v>
      </c>
      <c r="U115">
        <f t="shared" si="22"/>
        <v>1.757813498031828E-3</v>
      </c>
      <c r="V115">
        <f t="shared" si="23"/>
        <v>4.3945337450795709E-3</v>
      </c>
      <c r="W115">
        <f t="shared" si="24"/>
        <v>3.6621114542329745E-4</v>
      </c>
      <c r="X115">
        <f t="shared" si="25"/>
        <v>0</v>
      </c>
      <c r="Y115">
        <f t="shared" si="28"/>
        <v>3.8324422195461375E-3</v>
      </c>
      <c r="Z115">
        <f t="shared" si="26"/>
        <v>0.99616755778045396</v>
      </c>
    </row>
    <row r="116" spans="1:26" x14ac:dyDescent="0.2">
      <c r="A116" s="1" t="s">
        <v>152</v>
      </c>
      <c r="B116" s="2">
        <v>203</v>
      </c>
      <c r="C116">
        <v>-32.493699999999997</v>
      </c>
      <c r="D116">
        <v>190.00480999999999</v>
      </c>
      <c r="E116" s="2" t="s">
        <v>147</v>
      </c>
      <c r="F116" s="1" t="s">
        <v>133</v>
      </c>
      <c r="G116" s="1">
        <v>2011</v>
      </c>
      <c r="H116">
        <v>2.1301120184615385</v>
      </c>
      <c r="I116">
        <v>0.63903360553846156</v>
      </c>
      <c r="J116">
        <v>0.55382912480000002</v>
      </c>
      <c r="K116">
        <v>1.8460970826666667</v>
      </c>
      <c r="L116">
        <v>4.2460232901333326</v>
      </c>
      <c r="M116">
        <v>1.8460970826666667</v>
      </c>
      <c r="N116">
        <v>0</v>
      </c>
      <c r="O116">
        <v>0.48299051581395352</v>
      </c>
      <c r="P116">
        <v>11.261192204266667</v>
      </c>
      <c r="R116">
        <f t="shared" si="27"/>
        <v>0.18137592621233636</v>
      </c>
      <c r="S116">
        <f t="shared" si="20"/>
        <v>5.4412777863700912E-2</v>
      </c>
      <c r="T116">
        <f t="shared" si="21"/>
        <v>4.7157740815207454E-2</v>
      </c>
      <c r="U116">
        <f t="shared" si="22"/>
        <v>0.15719246938402484</v>
      </c>
      <c r="V116">
        <f t="shared" si="23"/>
        <v>0.36154267958325709</v>
      </c>
      <c r="W116">
        <f t="shared" si="24"/>
        <v>0.15719246938402484</v>
      </c>
      <c r="X116">
        <f t="shared" si="25"/>
        <v>0</v>
      </c>
      <c r="Y116">
        <f t="shared" si="28"/>
        <v>4.1125936757448363E-2</v>
      </c>
      <c r="Z116">
        <f t="shared" si="26"/>
        <v>0.95887406324255153</v>
      </c>
    </row>
    <row r="117" spans="1:26" x14ac:dyDescent="0.2">
      <c r="A117" s="1" t="s">
        <v>153</v>
      </c>
      <c r="B117" s="1">
        <v>15</v>
      </c>
      <c r="C117">
        <v>-32.495699999999999</v>
      </c>
      <c r="D117">
        <v>195.00771</v>
      </c>
      <c r="E117" s="2" t="s">
        <v>154</v>
      </c>
      <c r="F117" s="1" t="s">
        <v>133</v>
      </c>
      <c r="G117" s="1">
        <v>2011</v>
      </c>
      <c r="H117">
        <v>128.42390764384615</v>
      </c>
      <c r="I117">
        <v>90.987918879692302</v>
      </c>
      <c r="J117">
        <v>2.7643316067999999</v>
      </c>
      <c r="K117">
        <v>0.87294682319999994</v>
      </c>
      <c r="L117">
        <v>0.58196454880000004</v>
      </c>
      <c r="M117">
        <v>0</v>
      </c>
      <c r="N117">
        <v>0</v>
      </c>
      <c r="O117">
        <v>0.57096812563953492</v>
      </c>
      <c r="P117">
        <v>223.63106950233845</v>
      </c>
      <c r="R117">
        <f t="shared" si="27"/>
        <v>0.57280437324544742</v>
      </c>
      <c r="S117">
        <f t="shared" si="20"/>
        <v>0.40583002653468303</v>
      </c>
      <c r="T117">
        <f t="shared" si="21"/>
        <v>1.2329645332603532E-2</v>
      </c>
      <c r="U117">
        <f t="shared" si="22"/>
        <v>3.893572210295852E-3</v>
      </c>
      <c r="V117">
        <f t="shared" si="23"/>
        <v>2.5957148068639015E-3</v>
      </c>
      <c r="W117">
        <f t="shared" si="24"/>
        <v>0</v>
      </c>
      <c r="X117">
        <f t="shared" si="25"/>
        <v>0</v>
      </c>
      <c r="Y117">
        <f t="shared" si="28"/>
        <v>2.5466678701062989E-3</v>
      </c>
      <c r="Z117">
        <f t="shared" si="26"/>
        <v>0.99745333212989373</v>
      </c>
    </row>
    <row r="118" spans="1:26" x14ac:dyDescent="0.2">
      <c r="A118" s="1" t="s">
        <v>155</v>
      </c>
      <c r="B118" s="1">
        <v>28</v>
      </c>
      <c r="C118">
        <v>-32.495699999999999</v>
      </c>
      <c r="D118">
        <v>195.00771</v>
      </c>
      <c r="E118" s="2" t="s">
        <v>154</v>
      </c>
      <c r="F118" s="1" t="s">
        <v>133</v>
      </c>
      <c r="G118" s="1">
        <v>2011</v>
      </c>
      <c r="H118">
        <v>152.06611238938461</v>
      </c>
      <c r="I118">
        <v>96.344855239538475</v>
      </c>
      <c r="J118">
        <v>6.0701928179999998</v>
      </c>
      <c r="K118">
        <v>0.4046795212</v>
      </c>
      <c r="L118">
        <v>0.94425221613333343</v>
      </c>
      <c r="M118">
        <v>5.6205489055555558E-2</v>
      </c>
      <c r="N118">
        <v>0</v>
      </c>
      <c r="O118">
        <v>0.76465607203488373</v>
      </c>
      <c r="P118">
        <v>255.88629767331196</v>
      </c>
      <c r="R118">
        <f>H118/($O118+$P118)</f>
        <v>0.59250164540696404</v>
      </c>
      <c r="S118">
        <f t="shared" si="20"/>
        <v>0.37539254708998032</v>
      </c>
      <c r="T118">
        <f t="shared" si="21"/>
        <v>2.3651549816654651E-2</v>
      </c>
      <c r="U118">
        <f t="shared" si="22"/>
        <v>1.576769987776977E-3</v>
      </c>
      <c r="V118">
        <f t="shared" si="23"/>
        <v>3.6791299714796131E-3</v>
      </c>
      <c r="W118">
        <f t="shared" si="24"/>
        <v>2.1899583163569123E-4</v>
      </c>
      <c r="X118">
        <f t="shared" si="25"/>
        <v>0</v>
      </c>
      <c r="Y118">
        <f>O118/($O118+$P118)</f>
        <v>2.9793618955088227E-3</v>
      </c>
      <c r="Z118">
        <f t="shared" si="26"/>
        <v>0.99702063810449115</v>
      </c>
    </row>
    <row r="119" spans="1:26" x14ac:dyDescent="0.2">
      <c r="A119" s="1" t="s">
        <v>156</v>
      </c>
      <c r="B119" s="1">
        <v>50</v>
      </c>
      <c r="C119">
        <v>-32.495699999999999</v>
      </c>
      <c r="D119">
        <v>195.00771</v>
      </c>
      <c r="E119" s="2" t="s">
        <v>154</v>
      </c>
      <c r="F119" s="1" t="s">
        <v>133</v>
      </c>
      <c r="G119" s="1">
        <v>2011</v>
      </c>
      <c r="H119">
        <v>205.03598375107694</v>
      </c>
      <c r="I119">
        <v>137.53253557323077</v>
      </c>
      <c r="J119">
        <v>9.5515083136000012</v>
      </c>
      <c r="K119">
        <v>0.69646414786666655</v>
      </c>
      <c r="L119">
        <v>1.9898975653333333</v>
      </c>
      <c r="M119">
        <v>0</v>
      </c>
      <c r="N119">
        <v>0</v>
      </c>
      <c r="O119">
        <v>0.8243034972674419</v>
      </c>
      <c r="P119">
        <v>354.80638935110773</v>
      </c>
      <c r="R119">
        <f t="shared" ref="R119:R122" si="29">H119/($O119+$P119)</f>
        <v>0.57654186737615187</v>
      </c>
      <c r="S119">
        <f t="shared" si="20"/>
        <v>0.38672853142028552</v>
      </c>
      <c r="T119">
        <f t="shared" si="21"/>
        <v>2.6857941414163405E-2</v>
      </c>
      <c r="U119">
        <f t="shared" si="22"/>
        <v>1.9583915614494142E-3</v>
      </c>
      <c r="V119">
        <f t="shared" si="23"/>
        <v>5.5954044612840413E-3</v>
      </c>
      <c r="W119">
        <f t="shared" si="24"/>
        <v>0</v>
      </c>
      <c r="X119">
        <f t="shared" si="25"/>
        <v>0</v>
      </c>
      <c r="Y119">
        <f t="shared" ref="Y119:Y122" si="30">O119/($O119+$P119)</f>
        <v>2.317863766665628E-3</v>
      </c>
      <c r="Z119">
        <f t="shared" si="26"/>
        <v>0.99768213623333435</v>
      </c>
    </row>
    <row r="120" spans="1:26" x14ac:dyDescent="0.2">
      <c r="A120" s="1" t="s">
        <v>157</v>
      </c>
      <c r="B120" s="1">
        <v>75</v>
      </c>
      <c r="C120">
        <v>-32.495699999999999</v>
      </c>
      <c r="D120">
        <v>195.00771</v>
      </c>
      <c r="E120" s="2" t="s">
        <v>154</v>
      </c>
      <c r="F120" s="1" t="s">
        <v>133</v>
      </c>
      <c r="G120" s="1">
        <v>2011</v>
      </c>
      <c r="H120">
        <v>147.31822409723077</v>
      </c>
      <c r="I120">
        <v>90.477233007692305</v>
      </c>
      <c r="J120">
        <v>11.623663346399999</v>
      </c>
      <c r="K120">
        <v>0.55350777839999998</v>
      </c>
      <c r="L120">
        <v>0.55350777839999998</v>
      </c>
      <c r="M120">
        <v>0</v>
      </c>
      <c r="N120">
        <v>0</v>
      </c>
      <c r="O120">
        <v>0.64361369581395345</v>
      </c>
      <c r="P120">
        <v>250.52613600812307</v>
      </c>
      <c r="R120">
        <f t="shared" si="29"/>
        <v>0.58652853009122374</v>
      </c>
      <c r="S120">
        <f t="shared" si="20"/>
        <v>0.36022344694908975</v>
      </c>
      <c r="T120">
        <f t="shared" si="21"/>
        <v>4.6278118125694823E-2</v>
      </c>
      <c r="U120">
        <f t="shared" si="22"/>
        <v>2.2037199107473727E-3</v>
      </c>
      <c r="V120">
        <f t="shared" si="23"/>
        <v>2.2037199107473727E-3</v>
      </c>
      <c r="W120">
        <f t="shared" si="24"/>
        <v>0</v>
      </c>
      <c r="X120">
        <f t="shared" si="25"/>
        <v>0</v>
      </c>
      <c r="Y120">
        <f t="shared" si="30"/>
        <v>2.5624650124969448E-3</v>
      </c>
      <c r="Z120">
        <f t="shared" si="26"/>
        <v>0.99743753498750309</v>
      </c>
    </row>
    <row r="121" spans="1:26" x14ac:dyDescent="0.2">
      <c r="A121" s="1" t="s">
        <v>158</v>
      </c>
      <c r="B121" s="1">
        <v>100</v>
      </c>
      <c r="C121">
        <v>-32.495699999999999</v>
      </c>
      <c r="D121">
        <v>195.00771</v>
      </c>
      <c r="E121" s="2" t="s">
        <v>154</v>
      </c>
      <c r="F121" s="1" t="s">
        <v>133</v>
      </c>
      <c r="G121" s="1">
        <v>2011</v>
      </c>
      <c r="H121">
        <v>130.37820525261537</v>
      </c>
      <c r="I121">
        <v>92.334716789846169</v>
      </c>
      <c r="J121">
        <v>5.1517223960000003</v>
      </c>
      <c r="K121">
        <v>0.34344815973333331</v>
      </c>
      <c r="L121">
        <v>1.0303444792000001</v>
      </c>
      <c r="M121">
        <v>0</v>
      </c>
      <c r="N121">
        <v>0</v>
      </c>
      <c r="O121">
        <v>0.14975937197674419</v>
      </c>
      <c r="P121">
        <v>229.23843707739488</v>
      </c>
      <c r="R121">
        <f t="shared" si="29"/>
        <v>0.56837364463690354</v>
      </c>
      <c r="S121">
        <f t="shared" si="20"/>
        <v>0.40252601580668257</v>
      </c>
      <c r="T121">
        <f t="shared" si="21"/>
        <v>2.245853307075911E-2</v>
      </c>
      <c r="U121">
        <f t="shared" si="22"/>
        <v>1.4972355380506071E-3</v>
      </c>
      <c r="V121">
        <f t="shared" si="23"/>
        <v>4.4917066141518221E-3</v>
      </c>
      <c r="W121">
        <f t="shared" si="24"/>
        <v>0</v>
      </c>
      <c r="X121">
        <f t="shared" si="25"/>
        <v>0</v>
      </c>
      <c r="Y121">
        <f t="shared" si="30"/>
        <v>6.528643334522997E-4</v>
      </c>
      <c r="Z121">
        <f t="shared" si="26"/>
        <v>0.99934713566654765</v>
      </c>
    </row>
    <row r="122" spans="1:26" x14ac:dyDescent="0.2">
      <c r="A122" s="1" t="s">
        <v>159</v>
      </c>
      <c r="B122" s="1">
        <v>204</v>
      </c>
      <c r="C122">
        <v>-32.495699999999999</v>
      </c>
      <c r="D122">
        <v>195.00771</v>
      </c>
      <c r="E122" s="2" t="s">
        <v>154</v>
      </c>
      <c r="F122" s="1" t="s">
        <v>133</v>
      </c>
      <c r="G122" s="1">
        <v>2011</v>
      </c>
      <c r="H122">
        <v>0.58932099692307693</v>
      </c>
      <c r="I122">
        <v>0.29466049846153847</v>
      </c>
      <c r="J122">
        <v>4.9797624240000005</v>
      </c>
      <c r="K122">
        <v>2.0429794559999999</v>
      </c>
      <c r="L122">
        <v>6.7673694480000002</v>
      </c>
      <c r="M122">
        <v>0.90444402999999995</v>
      </c>
      <c r="N122">
        <v>0</v>
      </c>
      <c r="O122">
        <v>0.5567712906976745</v>
      </c>
      <c r="P122">
        <v>15.578536853384616</v>
      </c>
      <c r="R122">
        <f t="shared" si="29"/>
        <v>3.6523690261175058E-2</v>
      </c>
      <c r="S122">
        <f t="shared" si="20"/>
        <v>1.8261845130587529E-2</v>
      </c>
      <c r="T122">
        <f t="shared" si="21"/>
        <v>0.30862518270692924</v>
      </c>
      <c r="U122">
        <f t="shared" si="22"/>
        <v>0.12661545957207351</v>
      </c>
      <c r="V122">
        <f t="shared" si="23"/>
        <v>0.41941370983249354</v>
      </c>
      <c r="W122">
        <f t="shared" si="24"/>
        <v>5.6053719081386712E-2</v>
      </c>
      <c r="X122">
        <f t="shared" si="25"/>
        <v>0</v>
      </c>
      <c r="Y122">
        <f t="shared" si="30"/>
        <v>3.4506393415354344E-2</v>
      </c>
      <c r="Z122">
        <f t="shared" si="26"/>
        <v>0.96549360658464567</v>
      </c>
    </row>
    <row r="123" spans="1:26" x14ac:dyDescent="0.2">
      <c r="A123" t="s">
        <v>178</v>
      </c>
      <c r="B123" s="1">
        <v>33</v>
      </c>
      <c r="C123">
        <v>24.000109999999999</v>
      </c>
      <c r="D123">
        <v>338.00211000000002</v>
      </c>
      <c r="E123" s="2" t="s">
        <v>179</v>
      </c>
      <c r="F123" s="1" t="s">
        <v>180</v>
      </c>
      <c r="G123" s="1">
        <v>2010</v>
      </c>
      <c r="H123">
        <v>4.9931299716138939</v>
      </c>
      <c r="I123">
        <v>238.971200441441</v>
      </c>
      <c r="J123">
        <v>8.6547586174640839E-2</v>
      </c>
      <c r="K123">
        <v>0.17309517234928168</v>
      </c>
      <c r="L123">
        <v>1.6444041373181757</v>
      </c>
      <c r="M123">
        <v>3.6061494239433681E-2</v>
      </c>
      <c r="N123">
        <v>0</v>
      </c>
      <c r="O123">
        <v>4.6418690840759398</v>
      </c>
      <c r="P123">
        <v>247.17935132255519</v>
      </c>
      <c r="R123">
        <f t="shared" ref="R123:R131" si="31">H123/($O123+$P123)</f>
        <v>1.9828074709316322E-2</v>
      </c>
      <c r="S123">
        <f t="shared" ref="S123:S131" si="32">I123/($O123+$P123)</f>
        <v>0.94897165558787921</v>
      </c>
      <c r="T123">
        <f t="shared" ref="T123:T131" si="33">J123/($O123+$P123)</f>
        <v>3.436866282948163E-4</v>
      </c>
      <c r="U123">
        <f t="shared" ref="U123:U131" si="34">K123/($O123+$P123)</f>
        <v>6.8737325658963259E-4</v>
      </c>
      <c r="V123">
        <f t="shared" ref="V123:V131" si="35">L123/($O123+$P123)</f>
        <v>6.5300459376015085E-3</v>
      </c>
      <c r="W123">
        <f t="shared" ref="W123:W131" si="36">M123/($O123+$P123)</f>
        <v>1.4320276178950676E-4</v>
      </c>
      <c r="X123">
        <f t="shared" ref="X123:X131" si="37">N123/($O123+$P123)</f>
        <v>0</v>
      </c>
      <c r="Y123">
        <f t="shared" ref="Y123:Y131" si="38">O123/($O123+$P123)</f>
        <v>1.8433192709416742E-2</v>
      </c>
      <c r="Z123">
        <f t="shared" ref="Z123:Z131" si="39">P123/($O123+$P123)</f>
        <v>0.98156680729058321</v>
      </c>
    </row>
    <row r="124" spans="1:26" x14ac:dyDescent="0.2">
      <c r="A124" t="s">
        <v>181</v>
      </c>
      <c r="B124" s="1">
        <v>57</v>
      </c>
      <c r="C124">
        <v>24.000109999999999</v>
      </c>
      <c r="D124">
        <v>338.00211000000002</v>
      </c>
      <c r="E124" s="2" t="s">
        <v>179</v>
      </c>
      <c r="F124" s="1" t="s">
        <v>180</v>
      </c>
      <c r="G124" s="1">
        <v>2010</v>
      </c>
      <c r="H124">
        <v>2.1746326466019936</v>
      </c>
      <c r="I124">
        <v>106.22244081478969</v>
      </c>
      <c r="J124">
        <v>0.28995101954693248</v>
      </c>
      <c r="K124">
        <v>0.14497550977346624</v>
      </c>
      <c r="L124">
        <v>1.4497550977346625</v>
      </c>
      <c r="M124">
        <v>6.0406462405610935E-2</v>
      </c>
      <c r="N124">
        <v>0</v>
      </c>
      <c r="O124">
        <v>3.9826121144164417</v>
      </c>
      <c r="P124">
        <v>112.96287268906501</v>
      </c>
      <c r="R124">
        <f t="shared" si="31"/>
        <v>1.8595268130756043E-2</v>
      </c>
      <c r="S124">
        <f t="shared" si="32"/>
        <v>0.90830732792539137</v>
      </c>
      <c r="T124">
        <f t="shared" si="33"/>
        <v>2.4793690841008057E-3</v>
      </c>
      <c r="U124">
        <f t="shared" si="34"/>
        <v>1.2396845420504028E-3</v>
      </c>
      <c r="V124">
        <f t="shared" si="35"/>
        <v>1.2396845420504029E-2</v>
      </c>
      <c r="W124">
        <f t="shared" si="36"/>
        <v>5.1653522585433452E-4</v>
      </c>
      <c r="X124">
        <f t="shared" si="37"/>
        <v>0</v>
      </c>
      <c r="Y124">
        <f t="shared" si="38"/>
        <v>3.4055287565047401E-2</v>
      </c>
      <c r="Z124">
        <f t="shared" si="39"/>
        <v>0.96594471243495261</v>
      </c>
    </row>
    <row r="125" spans="1:26" x14ac:dyDescent="0.2">
      <c r="A125" t="s">
        <v>182</v>
      </c>
      <c r="B125" s="1">
        <v>72</v>
      </c>
      <c r="C125">
        <v>24.000109999999999</v>
      </c>
      <c r="D125">
        <v>338.00211000000002</v>
      </c>
      <c r="E125" s="2" t="s">
        <v>179</v>
      </c>
      <c r="F125" s="1" t="s">
        <v>180</v>
      </c>
      <c r="G125" s="1">
        <v>2010</v>
      </c>
      <c r="H125">
        <v>3.5424032821971223</v>
      </c>
      <c r="I125">
        <v>140.445871305933</v>
      </c>
      <c r="J125">
        <v>3.0700828445708392</v>
      </c>
      <c r="K125">
        <v>0.36118621700833409</v>
      </c>
      <c r="L125">
        <v>2.3477104105541717</v>
      </c>
      <c r="M125">
        <v>0.15049425708680586</v>
      </c>
      <c r="N125">
        <v>0</v>
      </c>
      <c r="O125">
        <v>2.5199038395930287</v>
      </c>
      <c r="P125">
        <v>151.03603641231837</v>
      </c>
      <c r="R125">
        <f t="shared" si="31"/>
        <v>2.3069138689038947E-2</v>
      </c>
      <c r="S125">
        <f t="shared" si="32"/>
        <v>0.91462349861248549</v>
      </c>
      <c r="T125">
        <f t="shared" si="33"/>
        <v>1.999325353050042E-2</v>
      </c>
      <c r="U125">
        <f t="shared" si="34"/>
        <v>2.3521474741765203E-3</v>
      </c>
      <c r="V125">
        <f t="shared" si="35"/>
        <v>1.5288958582147382E-2</v>
      </c>
      <c r="W125">
        <f t="shared" si="36"/>
        <v>9.8006144757355001E-4</v>
      </c>
      <c r="X125">
        <f t="shared" si="37"/>
        <v>0</v>
      </c>
      <c r="Y125">
        <f t="shared" si="38"/>
        <v>1.6410331215185026E-2</v>
      </c>
      <c r="Z125">
        <f t="shared" si="39"/>
        <v>0.98358966878481491</v>
      </c>
    </row>
    <row r="126" spans="1:26" x14ac:dyDescent="0.2">
      <c r="A126" t="s">
        <v>183</v>
      </c>
      <c r="B126" s="1">
        <v>151</v>
      </c>
      <c r="C126">
        <v>24.000109999999999</v>
      </c>
      <c r="D126">
        <v>338.00211000000002</v>
      </c>
      <c r="E126" s="2" t="s">
        <v>179</v>
      </c>
      <c r="F126" s="1" t="s">
        <v>180</v>
      </c>
      <c r="G126" s="1">
        <v>2010</v>
      </c>
      <c r="H126">
        <v>2.5106342043125021</v>
      </c>
      <c r="I126">
        <v>43.260158597384653</v>
      </c>
      <c r="J126">
        <v>25.441093270366686</v>
      </c>
      <c r="K126">
        <v>0.6695024544833339</v>
      </c>
      <c r="L126">
        <v>5.1886440222458381</v>
      </c>
      <c r="M126">
        <v>0</v>
      </c>
      <c r="N126">
        <v>0</v>
      </c>
      <c r="O126">
        <v>2.2624901259792898</v>
      </c>
      <c r="P126">
        <v>76.21384190988644</v>
      </c>
      <c r="R126">
        <f t="shared" si="31"/>
        <v>3.1992247078585133E-2</v>
      </c>
      <c r="S126">
        <f t="shared" si="32"/>
        <v>0.55125102658485159</v>
      </c>
      <c r="T126">
        <f t="shared" si="33"/>
        <v>0.32418810372966267</v>
      </c>
      <c r="U126">
        <f t="shared" si="34"/>
        <v>8.5312658876227025E-3</v>
      </c>
      <c r="V126">
        <f t="shared" si="35"/>
        <v>6.6117310629075943E-2</v>
      </c>
      <c r="W126">
        <f t="shared" si="36"/>
        <v>0</v>
      </c>
      <c r="X126">
        <f t="shared" si="37"/>
        <v>0</v>
      </c>
      <c r="Y126">
        <f t="shared" si="38"/>
        <v>2.8830222658027302E-2</v>
      </c>
      <c r="Z126">
        <f t="shared" si="39"/>
        <v>0.97116977734197274</v>
      </c>
    </row>
    <row r="127" spans="1:26" x14ac:dyDescent="0.2">
      <c r="A127" t="s">
        <v>184</v>
      </c>
      <c r="B127" s="1">
        <v>201</v>
      </c>
      <c r="C127">
        <v>24.000109999999999</v>
      </c>
      <c r="D127">
        <v>338.00211000000002</v>
      </c>
      <c r="E127" s="2" t="s">
        <v>179</v>
      </c>
      <c r="F127" s="1" t="s">
        <v>180</v>
      </c>
      <c r="G127" s="1">
        <v>2010</v>
      </c>
      <c r="H127">
        <v>0</v>
      </c>
      <c r="I127">
        <v>0</v>
      </c>
      <c r="J127">
        <v>0.17368369224262453</v>
      </c>
      <c r="K127">
        <v>0</v>
      </c>
      <c r="L127">
        <v>0.34736738448524906</v>
      </c>
      <c r="M127">
        <v>0.14473641020218711</v>
      </c>
      <c r="N127">
        <v>0</v>
      </c>
      <c r="O127">
        <v>0.22720250438715417</v>
      </c>
      <c r="P127">
        <v>0.69250805496738743</v>
      </c>
      <c r="R127">
        <f t="shared" si="31"/>
        <v>0</v>
      </c>
      <c r="S127">
        <f t="shared" si="32"/>
        <v>0</v>
      </c>
      <c r="T127">
        <f t="shared" si="33"/>
        <v>0.18884603474001299</v>
      </c>
      <c r="U127">
        <f t="shared" si="34"/>
        <v>0</v>
      </c>
      <c r="V127">
        <f t="shared" si="35"/>
        <v>0.37769206948002598</v>
      </c>
      <c r="W127">
        <f t="shared" si="36"/>
        <v>0.15737169561667749</v>
      </c>
      <c r="X127">
        <f t="shared" si="37"/>
        <v>0</v>
      </c>
      <c r="Y127">
        <f t="shared" si="38"/>
        <v>0.24703696404943556</v>
      </c>
      <c r="Z127">
        <f t="shared" si="39"/>
        <v>0.75296303595056446</v>
      </c>
    </row>
    <row r="128" spans="1:26" x14ac:dyDescent="0.2">
      <c r="A128" t="s">
        <v>185</v>
      </c>
      <c r="B128" s="1">
        <v>31</v>
      </c>
      <c r="C128">
        <v>35.416170000000001</v>
      </c>
      <c r="D128">
        <v>293.45731000000001</v>
      </c>
      <c r="E128" s="2" t="s">
        <v>186</v>
      </c>
      <c r="F128" s="1" t="s">
        <v>33</v>
      </c>
      <c r="G128" s="1">
        <v>2011</v>
      </c>
      <c r="H128">
        <v>1.5165763135384616</v>
      </c>
      <c r="I128">
        <v>131.49608742092309</v>
      </c>
      <c r="J128">
        <v>2.6287322768000001</v>
      </c>
      <c r="K128">
        <v>0.69584089679999983</v>
      </c>
      <c r="L128">
        <v>1.4689974488000002</v>
      </c>
      <c r="M128">
        <v>0.6120822703333334</v>
      </c>
      <c r="N128">
        <v>0</v>
      </c>
      <c r="O128">
        <v>21.407895807558138</v>
      </c>
      <c r="P128">
        <v>138.41831662719488</v>
      </c>
      <c r="R128">
        <f t="shared" si="31"/>
        <v>9.4889085490753537E-3</v>
      </c>
      <c r="S128">
        <f t="shared" si="32"/>
        <v>0.82274418831394547</v>
      </c>
      <c r="T128">
        <f t="shared" si="33"/>
        <v>1.6447441485063947E-2</v>
      </c>
      <c r="U128">
        <f t="shared" si="34"/>
        <v>4.3537345107522198E-3</v>
      </c>
      <c r="V128">
        <f t="shared" si="35"/>
        <v>9.1912173004769122E-3</v>
      </c>
      <c r="W128">
        <f t="shared" si="36"/>
        <v>3.8296738751987134E-3</v>
      </c>
      <c r="X128">
        <f t="shared" si="37"/>
        <v>0</v>
      </c>
      <c r="Y128">
        <f t="shared" si="38"/>
        <v>0.13394483596548742</v>
      </c>
      <c r="Z128">
        <f t="shared" si="39"/>
        <v>0.86605516403451266</v>
      </c>
    </row>
    <row r="129" spans="1:26" x14ac:dyDescent="0.2">
      <c r="A129" t="s">
        <v>187</v>
      </c>
      <c r="B129" s="1">
        <v>68</v>
      </c>
      <c r="C129">
        <v>35.416170000000001</v>
      </c>
      <c r="D129">
        <v>293.45731000000001</v>
      </c>
      <c r="E129" s="2" t="s">
        <v>186</v>
      </c>
      <c r="F129" s="1" t="s">
        <v>33</v>
      </c>
      <c r="G129" s="1">
        <v>2011</v>
      </c>
      <c r="H129">
        <v>1.9747615384615385</v>
      </c>
      <c r="I129">
        <v>96.565839230769228</v>
      </c>
      <c r="J129">
        <v>4.1075040000000005</v>
      </c>
      <c r="K129">
        <v>0.51343800000000006</v>
      </c>
      <c r="L129">
        <v>2.224898</v>
      </c>
      <c r="M129">
        <v>0.28524333333333335</v>
      </c>
      <c r="N129">
        <v>0</v>
      </c>
      <c r="O129">
        <v>14.850895639534883</v>
      </c>
      <c r="P129">
        <v>105.67168410256409</v>
      </c>
      <c r="R129">
        <f t="shared" si="31"/>
        <v>1.6384992278519469E-2</v>
      </c>
      <c r="S129">
        <f t="shared" si="32"/>
        <v>0.801226122419602</v>
      </c>
      <c r="T129">
        <f t="shared" si="33"/>
        <v>3.40807839393205E-2</v>
      </c>
      <c r="U129">
        <f t="shared" si="34"/>
        <v>4.2600979924150625E-3</v>
      </c>
      <c r="V129">
        <f t="shared" si="35"/>
        <v>1.84604246337986E-2</v>
      </c>
      <c r="W129">
        <f t="shared" si="36"/>
        <v>2.3667211068972567E-3</v>
      </c>
      <c r="X129">
        <f t="shared" si="37"/>
        <v>0</v>
      </c>
      <c r="Y129">
        <f t="shared" si="38"/>
        <v>0.12322085762944728</v>
      </c>
      <c r="Z129">
        <f t="shared" si="39"/>
        <v>0.87677914237055277</v>
      </c>
    </row>
    <row r="130" spans="1:26" x14ac:dyDescent="0.2">
      <c r="A130" t="s">
        <v>188</v>
      </c>
      <c r="B130" s="1">
        <v>111</v>
      </c>
      <c r="C130">
        <v>35.416170000000001</v>
      </c>
      <c r="D130">
        <v>293.45731000000001</v>
      </c>
      <c r="E130" s="2" t="s">
        <v>186</v>
      </c>
      <c r="F130" s="1" t="s">
        <v>33</v>
      </c>
      <c r="G130" s="1">
        <v>2011</v>
      </c>
      <c r="H130">
        <v>0.12956908753846152</v>
      </c>
      <c r="I130">
        <v>1.8139672255384613</v>
      </c>
      <c r="J130">
        <v>2.1335709748</v>
      </c>
      <c r="K130">
        <v>2.3581573932</v>
      </c>
      <c r="L130">
        <v>3.1442098575999995</v>
      </c>
      <c r="M130">
        <v>0.42109953450000004</v>
      </c>
      <c r="N130">
        <v>0</v>
      </c>
      <c r="O130">
        <v>0.58758074581395348</v>
      </c>
      <c r="P130">
        <v>10.000574073176923</v>
      </c>
      <c r="R130">
        <f t="shared" si="31"/>
        <v>1.2237173497507504E-2</v>
      </c>
      <c r="S130">
        <f t="shared" si="32"/>
        <v>0.17132042896510508</v>
      </c>
      <c r="T130">
        <f t="shared" si="33"/>
        <v>0.20150545692562361</v>
      </c>
      <c r="U130">
        <f t="shared" si="34"/>
        <v>0.2227165576546366</v>
      </c>
      <c r="V130">
        <f t="shared" si="35"/>
        <v>0.2969554102061821</v>
      </c>
      <c r="W130">
        <f t="shared" si="36"/>
        <v>3.9770813866899402E-2</v>
      </c>
      <c r="X130">
        <f t="shared" si="37"/>
        <v>0</v>
      </c>
      <c r="Y130">
        <f t="shared" si="38"/>
        <v>5.5494158884045665E-2</v>
      </c>
      <c r="Z130">
        <f t="shared" si="39"/>
        <v>0.94450584111595426</v>
      </c>
    </row>
    <row r="131" spans="1:26" x14ac:dyDescent="0.2">
      <c r="A131" t="s">
        <v>189</v>
      </c>
      <c r="B131" s="1">
        <v>135</v>
      </c>
      <c r="C131">
        <v>35.416170000000001</v>
      </c>
      <c r="D131">
        <v>293.45731000000001</v>
      </c>
      <c r="E131" s="2" t="s">
        <v>186</v>
      </c>
      <c r="F131" s="1" t="s">
        <v>33</v>
      </c>
      <c r="G131" s="1">
        <v>2011</v>
      </c>
      <c r="H131">
        <v>0</v>
      </c>
      <c r="I131">
        <v>0</v>
      </c>
      <c r="J131">
        <v>0.28031730693333334</v>
      </c>
      <c r="K131">
        <v>0</v>
      </c>
      <c r="L131">
        <v>0.28031730693333334</v>
      </c>
      <c r="M131">
        <v>0</v>
      </c>
      <c r="N131">
        <v>0</v>
      </c>
      <c r="O131">
        <v>0.18334707575581399</v>
      </c>
      <c r="P131">
        <v>0.56063461386666669</v>
      </c>
      <c r="R131">
        <f t="shared" si="31"/>
        <v>0</v>
      </c>
      <c r="S131">
        <f t="shared" si="32"/>
        <v>0</v>
      </c>
      <c r="T131">
        <f t="shared" si="33"/>
        <v>0.3767798466593647</v>
      </c>
      <c r="U131">
        <f t="shared" si="34"/>
        <v>0</v>
      </c>
      <c r="V131">
        <f t="shared" si="35"/>
        <v>0.3767798466593647</v>
      </c>
      <c r="W131">
        <f t="shared" si="36"/>
        <v>0</v>
      </c>
      <c r="X131">
        <f t="shared" si="37"/>
        <v>0</v>
      </c>
      <c r="Y131">
        <f t="shared" si="38"/>
        <v>0.24644030668127057</v>
      </c>
      <c r="Z131">
        <f t="shared" si="39"/>
        <v>0.75355969331872941</v>
      </c>
    </row>
    <row r="132" spans="1:26" x14ac:dyDescent="0.2">
      <c r="A132" t="s">
        <v>190</v>
      </c>
      <c r="B132" s="1">
        <v>186</v>
      </c>
      <c r="C132">
        <v>35.416170000000001</v>
      </c>
      <c r="D132">
        <v>293.45731000000001</v>
      </c>
      <c r="E132" s="2" t="s">
        <v>186</v>
      </c>
      <c r="F132" s="1" t="s">
        <v>33</v>
      </c>
      <c r="G132" s="1">
        <v>2011</v>
      </c>
      <c r="H132">
        <v>0.11741254661538461</v>
      </c>
      <c r="I132">
        <v>0</v>
      </c>
      <c r="J132">
        <v>0</v>
      </c>
      <c r="K132">
        <v>0.1017575404</v>
      </c>
      <c r="L132">
        <v>0</v>
      </c>
      <c r="M132">
        <v>0</v>
      </c>
      <c r="N132">
        <v>0</v>
      </c>
      <c r="O132">
        <v>0.22185510261627908</v>
      </c>
      <c r="P132">
        <v>0.2191700870153846</v>
      </c>
      <c r="R132">
        <f t="shared" ref="R132:R137" si="40">H132/($O132+$P132)</f>
        <v>0.26622639562480649</v>
      </c>
      <c r="S132">
        <f t="shared" ref="S132" si="41">I132/($O132+$P132)</f>
        <v>0</v>
      </c>
      <c r="T132">
        <f t="shared" ref="T132" si="42">J132/($O132+$P132)</f>
        <v>0</v>
      </c>
      <c r="U132">
        <f t="shared" ref="U132" si="43">K132/($O132+$P132)</f>
        <v>0.2307295428748323</v>
      </c>
      <c r="V132">
        <f t="shared" ref="V132" si="44">L132/($O132+$P132)</f>
        <v>0</v>
      </c>
      <c r="W132">
        <f t="shared" ref="W132" si="45">M132/($O132+$P132)</f>
        <v>0</v>
      </c>
      <c r="X132">
        <f t="shared" ref="X132" si="46">N132/($O132+$P132)</f>
        <v>0</v>
      </c>
      <c r="Y132">
        <f t="shared" ref="Y132" si="47">O132/($O132+$P132)</f>
        <v>0.50304406150036118</v>
      </c>
      <c r="Z132">
        <f t="shared" ref="Z132" si="48">P132/($O132+$P132)</f>
        <v>0.49695593849963876</v>
      </c>
    </row>
    <row r="133" spans="1:26" x14ac:dyDescent="0.2">
      <c r="A133" t="s">
        <v>191</v>
      </c>
      <c r="B133">
        <v>15</v>
      </c>
      <c r="C133">
        <v>37.353610000000003</v>
      </c>
      <c r="D133">
        <v>-0.286194</v>
      </c>
      <c r="E133" s="3" t="s">
        <v>196</v>
      </c>
      <c r="F133" s="1" t="s">
        <v>180</v>
      </c>
      <c r="G133" s="1">
        <v>2015</v>
      </c>
      <c r="H133">
        <v>27.935139590769232</v>
      </c>
      <c r="I133">
        <v>2.5395581446153845</v>
      </c>
      <c r="J133">
        <v>0</v>
      </c>
      <c r="K133">
        <v>0.73365013066666673</v>
      </c>
      <c r="L133">
        <v>3.6682506533333332</v>
      </c>
      <c r="M133">
        <v>0.30568755444444445</v>
      </c>
      <c r="N133">
        <v>0</v>
      </c>
      <c r="O133">
        <v>22.073485036046513</v>
      </c>
      <c r="P133">
        <v>36.875324836905982</v>
      </c>
      <c r="R133">
        <f t="shared" si="40"/>
        <v>0.47388810140485504</v>
      </c>
      <c r="S133">
        <f t="shared" ref="S133:S137" si="49">I133/($O133+$P133)</f>
        <v>4.3080736491350455E-2</v>
      </c>
      <c r="T133">
        <f t="shared" ref="T133:T137" si="50">J133/($O133+$P133)</f>
        <v>0</v>
      </c>
      <c r="U133">
        <f t="shared" ref="U133:U137" si="51">K133/($O133+$P133)</f>
        <v>1.2445546097501245E-2</v>
      </c>
      <c r="V133">
        <f t="shared" ref="V133:V137" si="52">L133/($O133+$P133)</f>
        <v>6.2227730487506211E-2</v>
      </c>
      <c r="W133">
        <f t="shared" ref="W133:W137" si="53">M133/($O133+$P133)</f>
        <v>5.1856442072921848E-3</v>
      </c>
      <c r="X133">
        <f t="shared" ref="X133:X137" si="54">N133/($O133+$P133)</f>
        <v>0</v>
      </c>
      <c r="Y133">
        <f t="shared" ref="Y133:Y137" si="55">O133/($O133+$P133)</f>
        <v>0.37445175031726124</v>
      </c>
      <c r="Z133">
        <f t="shared" ref="Z133:Z137" si="56">P133/($O133+$P133)</f>
        <v>0.6255482496827387</v>
      </c>
    </row>
    <row r="134" spans="1:26" x14ac:dyDescent="0.2">
      <c r="A134" t="s">
        <v>192</v>
      </c>
      <c r="B134">
        <v>30</v>
      </c>
      <c r="C134">
        <v>37.353610000000003</v>
      </c>
      <c r="D134">
        <v>-0.286194</v>
      </c>
      <c r="E134" s="3" t="s">
        <v>196</v>
      </c>
      <c r="F134" s="1" t="s">
        <v>180</v>
      </c>
      <c r="G134" s="1">
        <v>2015</v>
      </c>
      <c r="H134">
        <v>66.312267950769225</v>
      </c>
      <c r="I134">
        <v>11.973048379999998</v>
      </c>
      <c r="J134">
        <v>0</v>
      </c>
      <c r="K134">
        <v>1.5964064506666666</v>
      </c>
      <c r="L134">
        <v>0.79820322533333332</v>
      </c>
      <c r="M134">
        <v>0</v>
      </c>
      <c r="N134">
        <v>0</v>
      </c>
      <c r="O134">
        <v>4.5246985156976738</v>
      </c>
      <c r="P134">
        <v>81.60092972830769</v>
      </c>
      <c r="R134">
        <f t="shared" si="40"/>
        <v>0.76994814787182442</v>
      </c>
      <c r="S134">
        <f t="shared" si="49"/>
        <v>0.13901841558796829</v>
      </c>
      <c r="T134">
        <f t="shared" si="50"/>
        <v>0</v>
      </c>
      <c r="U134">
        <f t="shared" si="51"/>
        <v>1.853578874506244E-2</v>
      </c>
      <c r="V134">
        <f t="shared" si="52"/>
        <v>9.2678943725312199E-3</v>
      </c>
      <c r="W134">
        <f t="shared" si="53"/>
        <v>0</v>
      </c>
      <c r="X134">
        <f t="shared" si="54"/>
        <v>0</v>
      </c>
      <c r="Y134">
        <f t="shared" si="55"/>
        <v>5.2536029146615926E-2</v>
      </c>
      <c r="Z134">
        <f t="shared" si="56"/>
        <v>0.94746397085338396</v>
      </c>
    </row>
    <row r="135" spans="1:26" x14ac:dyDescent="0.2">
      <c r="A135" t="s">
        <v>193</v>
      </c>
      <c r="B135">
        <v>60</v>
      </c>
      <c r="C135">
        <v>37.353610000000003</v>
      </c>
      <c r="D135">
        <v>-0.286194</v>
      </c>
      <c r="E135" s="3" t="s">
        <v>196</v>
      </c>
      <c r="F135" s="1" t="s">
        <v>180</v>
      </c>
      <c r="G135" s="1">
        <v>2015</v>
      </c>
      <c r="H135">
        <v>3.0886928723076927</v>
      </c>
      <c r="I135">
        <v>1.0295642907692308</v>
      </c>
      <c r="J135">
        <v>35.691562080000004</v>
      </c>
      <c r="K135">
        <v>6.2460233640000009</v>
      </c>
      <c r="L135">
        <v>4.4614452600000005</v>
      </c>
      <c r="M135">
        <v>0.37178710500000006</v>
      </c>
      <c r="N135">
        <v>0</v>
      </c>
      <c r="O135">
        <v>4.2798748133720927</v>
      </c>
      <c r="P135">
        <v>50.889074972076934</v>
      </c>
      <c r="R135">
        <f t="shared" si="40"/>
        <v>5.5986073403962902E-2</v>
      </c>
      <c r="S135">
        <f t="shared" si="49"/>
        <v>1.8662024467987634E-2</v>
      </c>
      <c r="T135">
        <f t="shared" si="50"/>
        <v>0.64695018155690465</v>
      </c>
      <c r="U135">
        <f t="shared" si="51"/>
        <v>0.11321628177245831</v>
      </c>
      <c r="V135">
        <f t="shared" si="52"/>
        <v>8.0868772694613081E-2</v>
      </c>
      <c r="W135">
        <f t="shared" si="53"/>
        <v>6.7390643912177564E-3</v>
      </c>
      <c r="X135">
        <f t="shared" si="54"/>
        <v>0</v>
      </c>
      <c r="Y135">
        <f t="shared" si="55"/>
        <v>7.7577601712855548E-2</v>
      </c>
      <c r="Z135">
        <f t="shared" si="56"/>
        <v>0.92242239828714434</v>
      </c>
    </row>
    <row r="136" spans="1:26" x14ac:dyDescent="0.2">
      <c r="A136" t="s">
        <v>194</v>
      </c>
      <c r="B136">
        <v>75</v>
      </c>
      <c r="C136">
        <v>37.353610000000003</v>
      </c>
      <c r="D136">
        <v>-0.286194</v>
      </c>
      <c r="E136" s="3" t="s">
        <v>196</v>
      </c>
      <c r="F136" s="1" t="s">
        <v>180</v>
      </c>
      <c r="G136" s="1">
        <v>2015</v>
      </c>
      <c r="H136">
        <v>0.24023215846153845</v>
      </c>
      <c r="I136">
        <v>0.72069647538461545</v>
      </c>
      <c r="J136">
        <v>12.908474648</v>
      </c>
      <c r="K136">
        <v>25.816949296000001</v>
      </c>
      <c r="L136">
        <v>16.864297524000001</v>
      </c>
      <c r="M136">
        <v>19.432112373333332</v>
      </c>
      <c r="N136">
        <v>0</v>
      </c>
      <c r="O136">
        <v>1.543351948255814</v>
      </c>
      <c r="P136">
        <v>76.46322679210256</v>
      </c>
      <c r="R136">
        <f t="shared" si="40"/>
        <v>3.0796397219411595E-3</v>
      </c>
      <c r="S136">
        <f t="shared" si="49"/>
        <v>9.2389191658234799E-3</v>
      </c>
      <c r="T136">
        <f t="shared" si="50"/>
        <v>0.16547930772563832</v>
      </c>
      <c r="U136">
        <f t="shared" si="51"/>
        <v>0.33095861545127664</v>
      </c>
      <c r="V136">
        <f t="shared" si="52"/>
        <v>0.21619070848026944</v>
      </c>
      <c r="W136">
        <f t="shared" si="53"/>
        <v>0.24910863528590713</v>
      </c>
      <c r="X136">
        <f t="shared" si="54"/>
        <v>0</v>
      </c>
      <c r="Y136">
        <f t="shared" si="55"/>
        <v>1.9784894725261522E-2</v>
      </c>
      <c r="Z136">
        <f t="shared" si="56"/>
        <v>0.98021510527473843</v>
      </c>
    </row>
    <row r="137" spans="1:26" x14ac:dyDescent="0.2">
      <c r="A137" t="s">
        <v>195</v>
      </c>
      <c r="B137">
        <v>90</v>
      </c>
      <c r="C137">
        <v>37.353610000000003</v>
      </c>
      <c r="D137">
        <v>-0.286194</v>
      </c>
      <c r="E137" s="3" t="s">
        <v>196</v>
      </c>
      <c r="F137" s="1" t="s">
        <v>180</v>
      </c>
      <c r="G137" s="1">
        <v>2015</v>
      </c>
      <c r="H137">
        <v>0.59510434307692306</v>
      </c>
      <c r="I137">
        <v>1.1902086861538461</v>
      </c>
      <c r="J137">
        <v>4.1260567786666664</v>
      </c>
      <c r="K137">
        <v>4.6418138759999996</v>
      </c>
      <c r="L137">
        <v>7.2205993626666665</v>
      </c>
      <c r="M137">
        <v>8.1661540411111098</v>
      </c>
      <c r="N137">
        <v>0</v>
      </c>
      <c r="O137">
        <v>2.0240467482558135</v>
      </c>
      <c r="P137">
        <v>26.535041430752134</v>
      </c>
      <c r="R137">
        <f t="shared" si="40"/>
        <v>2.083765207582321E-2</v>
      </c>
      <c r="S137">
        <f t="shared" si="49"/>
        <v>4.1675304151646421E-2</v>
      </c>
      <c r="T137">
        <f t="shared" si="50"/>
        <v>0.14447438772570759</v>
      </c>
      <c r="U137">
        <f t="shared" si="51"/>
        <v>0.16253368619142103</v>
      </c>
      <c r="V137">
        <f t="shared" si="52"/>
        <v>0.25283017851998829</v>
      </c>
      <c r="W137">
        <f t="shared" si="53"/>
        <v>0.28593889237379622</v>
      </c>
      <c r="X137">
        <f t="shared" si="54"/>
        <v>0</v>
      </c>
      <c r="Y137">
        <f t="shared" si="55"/>
        <v>7.0872246885794049E-2</v>
      </c>
      <c r="Z137">
        <f t="shared" si="56"/>
        <v>0.92912775311420592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Clara Fuchsman</cp:lastModifiedBy>
  <dcterms:created xsi:type="dcterms:W3CDTF">2021-04-04T00:02:40Z</dcterms:created>
  <dcterms:modified xsi:type="dcterms:W3CDTF">2022-09-05T20:34:27Z</dcterms:modified>
</cp:coreProperties>
</file>