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philipp/Desktop/UMCES Horn Point Summer 2021/"/>
    </mc:Choice>
  </mc:AlternateContent>
  <xr:revisionPtr revIDLastSave="0" documentId="8_{CD43C499-AE2C-184D-A591-7F915A91FE87}" xr6:coauthVersionLast="47" xr6:coauthVersionMax="47" xr10:uidLastSave="{00000000-0000-0000-0000-000000000000}"/>
  <bookViews>
    <workbookView xWindow="0" yWindow="460" windowWidth="2880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1" l="1"/>
  <c r="AE12" i="1"/>
  <c r="AD12" i="1"/>
  <c r="AC12" i="1"/>
  <c r="AB12" i="1"/>
  <c r="Y12" i="1"/>
  <c r="X12" i="1"/>
  <c r="W12" i="1"/>
  <c r="V12" i="1"/>
  <c r="U12" i="1"/>
  <c r="P12" i="1"/>
  <c r="O12" i="1"/>
  <c r="N12" i="1"/>
  <c r="M12" i="1"/>
  <c r="L12" i="1"/>
  <c r="I12" i="1"/>
  <c r="H12" i="1"/>
  <c r="G12" i="1"/>
  <c r="F12" i="1"/>
  <c r="E12" i="1"/>
  <c r="AF11" i="1"/>
  <c r="AE11" i="1"/>
  <c r="AD11" i="1"/>
  <c r="AC11" i="1"/>
  <c r="AB11" i="1"/>
  <c r="Y11" i="1"/>
  <c r="X11" i="1"/>
  <c r="W11" i="1"/>
  <c r="V11" i="1"/>
  <c r="U11" i="1"/>
  <c r="P11" i="1"/>
  <c r="O11" i="1"/>
  <c r="N11" i="1"/>
  <c r="M11" i="1"/>
  <c r="L11" i="1"/>
  <c r="I11" i="1"/>
  <c r="H11" i="1"/>
  <c r="G11" i="1"/>
  <c r="F11" i="1"/>
  <c r="E11" i="1"/>
  <c r="AF10" i="1"/>
  <c r="AE10" i="1"/>
  <c r="AD10" i="1"/>
  <c r="AC10" i="1"/>
  <c r="AB10" i="1"/>
  <c r="Y10" i="1"/>
  <c r="X10" i="1"/>
  <c r="W10" i="1"/>
  <c r="V10" i="1"/>
  <c r="U10" i="1"/>
  <c r="P10" i="1"/>
  <c r="O10" i="1"/>
  <c r="N10" i="1"/>
  <c r="M10" i="1"/>
  <c r="L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<sst xmlns="http://schemas.openxmlformats.org/spreadsheetml/2006/main" count="41" uniqueCount="15">
  <si>
    <t>Microbe Counts</t>
  </si>
  <si>
    <t>Day 1</t>
  </si>
  <si>
    <t>Day 3</t>
  </si>
  <si>
    <t>Control</t>
  </si>
  <si>
    <t>UV</t>
  </si>
  <si>
    <t>Tower</t>
  </si>
  <si>
    <t xml:space="preserve"># of squares counted </t>
  </si>
  <si>
    <t>Microbe counts</t>
  </si>
  <si>
    <t>A</t>
  </si>
  <si>
    <t>B</t>
  </si>
  <si>
    <t>C</t>
  </si>
  <si>
    <t xml:space="preserve">Estimated microbes per mL (day 1 control) </t>
  </si>
  <si>
    <t>Esitmated microbes per mL (day 1 UV)</t>
  </si>
  <si>
    <t>Estimated microbes per mL (day 3 control)</t>
  </si>
  <si>
    <t>Estimated micorbes per mL (day 3 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</si>
</sst>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4" xfId="0" applyFont="1" applyBorder="1"/>
    <xf numFmtId="0" fontId="3" fillId="0" borderId="4" xfId="0" applyFont="1" applyBorder="1" applyAlignment="1"/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4" xfId="0" applyFont="1" applyFill="1" applyBorder="1"/>
    <xf numFmtId="0" fontId="3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2"/>
  <sheetViews>
    <sheetView tabSelected="1" topLeftCell="A3" workbookViewId="0"/>
  </sheetViews>
  <sheetFormatPr baseColWidth="10" defaultColWidth="14.5" defaultRowHeight="15.75" customHeight="1" x14ac:dyDescent="0.15"/>
  <cols>
    <col min="1" max="1" width="11.83203125" customWidth="1"/>
    <col min="2" max="2" width="2.83203125" customWidth="1"/>
    <col min="3" max="3" width="6.6640625" customWidth="1"/>
    <col min="4" max="4" width="18.83203125" customWidth="1"/>
    <col min="5" max="5" width="12.83203125" customWidth="1"/>
    <col min="6" max="6" width="12.33203125" customWidth="1"/>
    <col min="7" max="8" width="12.5" customWidth="1"/>
    <col min="9" max="9" width="12.1640625" customWidth="1"/>
    <col min="10" max="10" width="7" customWidth="1"/>
    <col min="11" max="11" width="19.33203125" customWidth="1"/>
    <col min="12" max="12" width="11.6640625" customWidth="1"/>
    <col min="13" max="13" width="12.1640625" customWidth="1"/>
    <col min="14" max="15" width="12.33203125" customWidth="1"/>
    <col min="16" max="16" width="12.83203125" customWidth="1"/>
    <col min="17" max="17" width="10.33203125" customWidth="1"/>
    <col min="18" max="18" width="2.83203125" customWidth="1"/>
    <col min="19" max="19" width="6.5" customWidth="1"/>
    <col min="20" max="20" width="19.1640625" customWidth="1"/>
    <col min="21" max="21" width="12.5" customWidth="1"/>
    <col min="22" max="22" width="12" customWidth="1"/>
    <col min="23" max="23" width="12.5" customWidth="1"/>
    <col min="24" max="24" width="12.33203125" customWidth="1"/>
    <col min="25" max="25" width="12.5" customWidth="1"/>
    <col min="26" max="26" width="6.6640625" customWidth="1"/>
    <col min="27" max="27" width="19.1640625" customWidth="1"/>
    <col min="28" max="28" width="11.6640625" customWidth="1"/>
    <col min="29" max="29" width="12.33203125" customWidth="1"/>
    <col min="30" max="31" width="12.5" customWidth="1"/>
    <col min="32" max="32" width="11.83203125" customWidth="1"/>
  </cols>
  <sheetData>
    <row r="1" spans="1:32" ht="15.75" customHeight="1" x14ac:dyDescent="0.1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5.75" customHeight="1" x14ac:dyDescent="0.15">
      <c r="B2" s="12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R2" s="12" t="s">
        <v>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 ht="15.75" customHeight="1" x14ac:dyDescent="0.15">
      <c r="B3" s="13" t="s">
        <v>3</v>
      </c>
      <c r="C3" s="8"/>
      <c r="D3" s="8"/>
      <c r="E3" s="8"/>
      <c r="F3" s="8"/>
      <c r="G3" s="8"/>
      <c r="H3" s="8"/>
      <c r="I3" s="9"/>
      <c r="J3" s="13" t="s">
        <v>4</v>
      </c>
      <c r="K3" s="8"/>
      <c r="L3" s="8"/>
      <c r="M3" s="8"/>
      <c r="N3" s="8"/>
      <c r="O3" s="8"/>
      <c r="P3" s="9"/>
      <c r="R3" s="13" t="s">
        <v>3</v>
      </c>
      <c r="S3" s="8"/>
      <c r="T3" s="8"/>
      <c r="U3" s="8"/>
      <c r="V3" s="8"/>
      <c r="W3" s="8"/>
      <c r="X3" s="8"/>
      <c r="Y3" s="9"/>
      <c r="Z3" s="13" t="s">
        <v>4</v>
      </c>
      <c r="AA3" s="8"/>
      <c r="AB3" s="8"/>
      <c r="AC3" s="8"/>
      <c r="AD3" s="8"/>
      <c r="AE3" s="8"/>
      <c r="AF3" s="9"/>
    </row>
    <row r="4" spans="1:32" ht="15.75" customHeight="1" x14ac:dyDescent="0.15">
      <c r="B4" s="1"/>
      <c r="C4" s="2" t="s">
        <v>5</v>
      </c>
      <c r="D4" s="2" t="s">
        <v>6</v>
      </c>
      <c r="E4" s="7" t="s">
        <v>7</v>
      </c>
      <c r="F4" s="8"/>
      <c r="G4" s="8"/>
      <c r="H4" s="8"/>
      <c r="I4" s="9"/>
      <c r="J4" s="2" t="s">
        <v>5</v>
      </c>
      <c r="K4" s="2" t="s">
        <v>6</v>
      </c>
      <c r="L4" s="7" t="s">
        <v>7</v>
      </c>
      <c r="M4" s="8"/>
      <c r="N4" s="8"/>
      <c r="O4" s="8"/>
      <c r="P4" s="9"/>
      <c r="R4" s="1"/>
      <c r="S4" s="2" t="s">
        <v>5</v>
      </c>
      <c r="T4" s="2" t="s">
        <v>6</v>
      </c>
      <c r="U4" s="7" t="s">
        <v>7</v>
      </c>
      <c r="V4" s="8"/>
      <c r="W4" s="8"/>
      <c r="X4" s="8"/>
      <c r="Y4" s="9"/>
      <c r="Z4" s="2" t="s">
        <v>5</v>
      </c>
      <c r="AA4" s="2" t="s">
        <v>6</v>
      </c>
      <c r="AB4" s="7" t="s">
        <v>7</v>
      </c>
      <c r="AC4" s="8"/>
      <c r="AD4" s="8"/>
      <c r="AE4" s="8"/>
      <c r="AF4" s="9"/>
    </row>
    <row r="5" spans="1:32" ht="15.75" customHeight="1" x14ac:dyDescent="0.15">
      <c r="A5" s="3"/>
      <c r="B5" s="4" t="s">
        <v>8</v>
      </c>
      <c r="C5" s="5">
        <v>19.3</v>
      </c>
      <c r="D5" s="2">
        <v>5</v>
      </c>
      <c r="E5" s="2">
        <v>26</v>
      </c>
      <c r="F5" s="2">
        <v>23</v>
      </c>
      <c r="G5" s="2">
        <v>28</v>
      </c>
      <c r="H5" s="2">
        <v>31</v>
      </c>
      <c r="I5" s="2">
        <v>20</v>
      </c>
      <c r="J5" s="5">
        <v>19.3</v>
      </c>
      <c r="K5" s="2">
        <v>10</v>
      </c>
      <c r="L5" s="2">
        <v>22</v>
      </c>
      <c r="M5" s="2">
        <v>25</v>
      </c>
      <c r="N5" s="2">
        <v>36</v>
      </c>
      <c r="O5" s="2">
        <v>31</v>
      </c>
      <c r="P5" s="2">
        <v>38</v>
      </c>
      <c r="Q5" s="3"/>
      <c r="R5" s="4" t="s">
        <v>8</v>
      </c>
      <c r="S5" s="5">
        <v>19.3</v>
      </c>
      <c r="T5" s="2">
        <v>5</v>
      </c>
      <c r="U5" s="2">
        <v>38</v>
      </c>
      <c r="V5" s="2">
        <v>37</v>
      </c>
      <c r="W5" s="2">
        <v>44</v>
      </c>
      <c r="X5" s="2">
        <v>27</v>
      </c>
      <c r="Y5" s="2">
        <v>53</v>
      </c>
      <c r="Z5" s="5">
        <v>19.3</v>
      </c>
      <c r="AA5" s="2">
        <v>10</v>
      </c>
      <c r="AB5" s="2">
        <v>32</v>
      </c>
      <c r="AC5" s="2">
        <v>30</v>
      </c>
      <c r="AD5" s="2">
        <v>37</v>
      </c>
      <c r="AE5" s="2">
        <v>31</v>
      </c>
      <c r="AF5" s="2">
        <v>36</v>
      </c>
    </row>
    <row r="6" spans="1:32" ht="15.75" customHeight="1" x14ac:dyDescent="0.15">
      <c r="A6" s="3"/>
      <c r="B6" s="4" t="s">
        <v>9</v>
      </c>
      <c r="C6" s="5">
        <v>14.9</v>
      </c>
      <c r="D6" s="2">
        <v>5</v>
      </c>
      <c r="E6" s="2">
        <v>29</v>
      </c>
      <c r="F6" s="2">
        <v>20</v>
      </c>
      <c r="G6" s="2">
        <v>33</v>
      </c>
      <c r="H6" s="2">
        <v>32</v>
      </c>
      <c r="I6" s="2">
        <v>45</v>
      </c>
      <c r="J6" s="5">
        <v>14.9</v>
      </c>
      <c r="K6" s="2">
        <v>10</v>
      </c>
      <c r="L6" s="2">
        <v>21</v>
      </c>
      <c r="M6" s="2">
        <v>45</v>
      </c>
      <c r="N6" s="2">
        <v>10</v>
      </c>
      <c r="O6" s="2">
        <v>23</v>
      </c>
      <c r="P6" s="2">
        <v>17</v>
      </c>
      <c r="Q6" s="3"/>
      <c r="R6" s="4" t="s">
        <v>9</v>
      </c>
      <c r="S6" s="5">
        <v>14.9</v>
      </c>
      <c r="T6" s="2">
        <v>5</v>
      </c>
      <c r="U6" s="2">
        <v>42</v>
      </c>
      <c r="V6" s="2">
        <v>45</v>
      </c>
      <c r="W6" s="2">
        <v>12</v>
      </c>
      <c r="X6" s="2">
        <v>39</v>
      </c>
      <c r="Y6" s="2">
        <v>22</v>
      </c>
      <c r="Z6" s="5">
        <v>19.3</v>
      </c>
      <c r="AA6" s="2">
        <v>10</v>
      </c>
      <c r="AB6" s="2">
        <v>34</v>
      </c>
      <c r="AC6" s="2">
        <v>24</v>
      </c>
      <c r="AD6" s="2">
        <v>34</v>
      </c>
      <c r="AE6" s="2">
        <v>30</v>
      </c>
      <c r="AF6" s="2">
        <v>33</v>
      </c>
    </row>
    <row r="7" spans="1:32" ht="15.75" customHeight="1" x14ac:dyDescent="0.15">
      <c r="A7" s="3"/>
      <c r="B7" s="4" t="s">
        <v>10</v>
      </c>
      <c r="C7" s="5">
        <v>19.3</v>
      </c>
      <c r="D7" s="2">
        <v>5</v>
      </c>
      <c r="E7" s="2">
        <v>16</v>
      </c>
      <c r="F7" s="2">
        <v>25</v>
      </c>
      <c r="G7" s="2">
        <v>32</v>
      </c>
      <c r="H7" s="2">
        <v>39</v>
      </c>
      <c r="I7" s="2">
        <v>45</v>
      </c>
      <c r="J7" s="5">
        <v>19.3</v>
      </c>
      <c r="K7" s="2">
        <v>20</v>
      </c>
      <c r="L7" s="2">
        <v>16</v>
      </c>
      <c r="M7" s="2">
        <v>22</v>
      </c>
      <c r="N7" s="2">
        <v>14</v>
      </c>
      <c r="O7" s="2">
        <v>24</v>
      </c>
      <c r="P7" s="2">
        <v>29</v>
      </c>
      <c r="Q7" s="3"/>
      <c r="R7" s="4" t="s">
        <v>10</v>
      </c>
      <c r="S7" s="5">
        <v>19.3</v>
      </c>
      <c r="T7" s="2">
        <v>5</v>
      </c>
      <c r="U7" s="2">
        <v>16</v>
      </c>
      <c r="V7" s="2">
        <v>37</v>
      </c>
      <c r="W7" s="2">
        <v>27</v>
      </c>
      <c r="X7" s="2">
        <v>27</v>
      </c>
      <c r="Y7" s="2">
        <v>51</v>
      </c>
      <c r="Z7" s="5">
        <v>14.9</v>
      </c>
      <c r="AA7" s="2">
        <v>15</v>
      </c>
      <c r="AB7" s="2">
        <v>25</v>
      </c>
      <c r="AC7" s="2">
        <v>17</v>
      </c>
      <c r="AD7" s="2">
        <v>35</v>
      </c>
      <c r="AE7" s="2">
        <v>14</v>
      </c>
      <c r="AF7" s="2">
        <v>40</v>
      </c>
    </row>
    <row r="9" spans="1:32" ht="15.75" customHeight="1" x14ac:dyDescent="0.15">
      <c r="E9" s="7" t="s">
        <v>11</v>
      </c>
      <c r="F9" s="8"/>
      <c r="G9" s="8"/>
      <c r="H9" s="8"/>
      <c r="I9" s="9"/>
      <c r="L9" s="7" t="s">
        <v>12</v>
      </c>
      <c r="M9" s="8"/>
      <c r="N9" s="8"/>
      <c r="O9" s="8"/>
      <c r="P9" s="9"/>
      <c r="U9" s="7" t="s">
        <v>13</v>
      </c>
      <c r="V9" s="8"/>
      <c r="W9" s="8"/>
      <c r="X9" s="8"/>
      <c r="Y9" s="9"/>
      <c r="AB9" s="7" t="s">
        <v>14</v>
      </c>
      <c r="AC9" s="8"/>
      <c r="AD9" s="8"/>
      <c r="AE9" s="8"/>
      <c r="AF9" s="9"/>
    </row>
    <row r="10" spans="1:32" ht="15.75" customHeight="1" x14ac:dyDescent="0.15">
      <c r="D10" s="3" t="s">
        <v>8</v>
      </c>
      <c r="E10" s="1">
        <f t="shared" ref="E10:E12" si="0">(((E5*(100/D5))*((PI()*((C5/2)^2))/0.01))/5)</f>
        <v>3042550.8035927215</v>
      </c>
      <c r="F10" s="1">
        <f t="shared" ref="F10:F12" si="1">(((F5*(100/D5))*((PI()*((C5/2)^2))/0.01))/5)</f>
        <v>2691487.2493320229</v>
      </c>
      <c r="G10" s="1">
        <f t="shared" ref="G10:G12" si="2">(((G5*(100/D5))*((PI()*((C5/2)^2))/0.01))/5)</f>
        <v>3276593.173099854</v>
      </c>
      <c r="H10" s="1">
        <f t="shared" ref="H10:H12" si="3">(((H5*(100/D5))*((PI()*((C5/2)^2))/0.01))/5)</f>
        <v>3627656.7273605526</v>
      </c>
      <c r="I10" s="6">
        <f t="shared" ref="I10:I12" si="4">(((I5*(100/D5))*((PI()*((C5/2)^2))/0.01))/5)</f>
        <v>2340423.6950713242</v>
      </c>
      <c r="K10" s="3" t="s">
        <v>8</v>
      </c>
      <c r="L10" s="1">
        <f t="shared" ref="L10:L12" si="5">(((L5*(100/K5))*((PI()*((J5/2)^2))/0.01))/5)</f>
        <v>1287233.0322892282</v>
      </c>
      <c r="M10" s="6">
        <f t="shared" ref="M10:M12" si="6">(((M5*(100/K5))*((PI()*((J5/2)^2))/0.01))/5)</f>
        <v>1462764.8094195775</v>
      </c>
      <c r="N10" s="1">
        <f t="shared" ref="N10:N12" si="7">(((N5*(100/K5))*((PI()*((J5/2)^2))/0.01))/5)</f>
        <v>2106381.3255641917</v>
      </c>
      <c r="O10" s="1">
        <f t="shared" ref="O10:O12" si="8">(((O5*(100/K5))*((PI()*((J5/2)^2))/0.01))/5)</f>
        <v>1813828.3636802763</v>
      </c>
      <c r="P10" s="1">
        <f t="shared" ref="P10:P12" si="9">(((P5*(100/K5))*((PI()*((J5/2)^2))/0.01))/5)</f>
        <v>2223402.5103177582</v>
      </c>
      <c r="T10" s="3" t="s">
        <v>8</v>
      </c>
      <c r="U10" s="1">
        <f t="shared" ref="U10:U12" si="10">(((U5*(100/T5))*((PI()*((S5/2)^2))/0.01))/5)</f>
        <v>4446805.0206355164</v>
      </c>
      <c r="V10" s="1">
        <f t="shared" ref="V10:V12" si="11">(((V5*(100/T5))*((PI()*((S5/2)^2))/0.01))/5)</f>
        <v>4329783.8358819503</v>
      </c>
      <c r="W10" s="1">
        <f t="shared" ref="W10:W12" si="12">(((W5*(100/T5))*((PI()*((S5/2)^2))/0.01))/5)</f>
        <v>5148932.1291569127</v>
      </c>
      <c r="X10" s="1">
        <f t="shared" ref="X10:X12" si="13">(((X5*(100/T5))*((PI()*((S5/2)^2))/0.01))/5)</f>
        <v>3159571.9883462875</v>
      </c>
      <c r="Y10" s="1">
        <f t="shared" ref="Y10:Y12" si="14">(((Y5*(100/T5))*((PI()*((S5/2)^2))/0.01))/5)</f>
        <v>6202122.791939009</v>
      </c>
      <c r="AA10" s="3" t="s">
        <v>8</v>
      </c>
      <c r="AB10" s="1">
        <f t="shared" ref="AB10:AB12" si="15">(((AB5*(100/AA5))*((PI()*((Z5/2)^2))/0.01))/5)</f>
        <v>1872338.9560570593</v>
      </c>
      <c r="AC10" s="1">
        <f t="shared" ref="AC10:AC12" si="16">(((AC5*(100/AA5))*((PI()*((Z5/2)^2))/0.01))/5)</f>
        <v>1755317.7713034931</v>
      </c>
      <c r="AD10" s="1">
        <f t="shared" ref="AD10:AD12" si="17">(((AD5*(100/AA5))*((PI()*((Z5/2)^2))/0.01))/5)</f>
        <v>2164891.9179409752</v>
      </c>
      <c r="AE10" s="1">
        <f t="shared" ref="AE10:AE12" si="18">(((AE5*(100/AA5))*((PI()*((Z5/2)^2))/0.01))/5)</f>
        <v>1813828.3636802763</v>
      </c>
      <c r="AF10" s="1">
        <f t="shared" ref="AF10:AF12" si="19">(((AF5*(100/AA5))*((PI()*((Z5/2)^2))/0.01))/5)</f>
        <v>2106381.3255641917</v>
      </c>
    </row>
    <row r="11" spans="1:32" ht="15.75" customHeight="1" x14ac:dyDescent="0.15">
      <c r="D11" s="3" t="s">
        <v>9</v>
      </c>
      <c r="E11" s="1">
        <f t="shared" si="0"/>
        <v>2022648.456568063</v>
      </c>
      <c r="F11" s="1">
        <f t="shared" si="1"/>
        <v>1394929.97004694</v>
      </c>
      <c r="G11" s="1">
        <f t="shared" si="2"/>
        <v>2301634.4505774514</v>
      </c>
      <c r="H11" s="1">
        <f t="shared" si="3"/>
        <v>2231887.9520751042</v>
      </c>
      <c r="I11" s="6">
        <f t="shared" si="4"/>
        <v>3138592.4326056154</v>
      </c>
      <c r="K11" s="3" t="s">
        <v>9</v>
      </c>
      <c r="L11" s="1">
        <f t="shared" si="5"/>
        <v>732338.23427464359</v>
      </c>
      <c r="M11" s="6">
        <f t="shared" si="6"/>
        <v>1569296.2163028077</v>
      </c>
      <c r="N11" s="1">
        <f t="shared" si="7"/>
        <v>348732.49251173501</v>
      </c>
      <c r="O11" s="1">
        <f t="shared" si="8"/>
        <v>802084.73277699063</v>
      </c>
      <c r="P11" s="1">
        <f t="shared" si="9"/>
        <v>592845.23726994952</v>
      </c>
      <c r="T11" s="3" t="s">
        <v>9</v>
      </c>
      <c r="U11" s="1">
        <f t="shared" si="10"/>
        <v>2929352.9370985744</v>
      </c>
      <c r="V11" s="1">
        <f t="shared" si="11"/>
        <v>3138592.4326056154</v>
      </c>
      <c r="W11" s="1">
        <f t="shared" si="12"/>
        <v>836957.98202816409</v>
      </c>
      <c r="X11" s="1">
        <f t="shared" si="13"/>
        <v>2720113.4415915334</v>
      </c>
      <c r="Y11" s="1">
        <f t="shared" si="14"/>
        <v>1534422.9670516341</v>
      </c>
      <c r="AA11" s="3" t="s">
        <v>9</v>
      </c>
      <c r="AB11" s="1">
        <f t="shared" si="15"/>
        <v>1989360.1408106256</v>
      </c>
      <c r="AC11" s="1">
        <f t="shared" si="16"/>
        <v>1404254.2170427945</v>
      </c>
      <c r="AD11" s="1">
        <f t="shared" si="17"/>
        <v>1989360.1408106256</v>
      </c>
      <c r="AE11" s="1">
        <f t="shared" si="18"/>
        <v>1755317.7713034931</v>
      </c>
      <c r="AF11" s="1">
        <f t="shared" si="19"/>
        <v>1930849.5484338426</v>
      </c>
    </row>
    <row r="12" spans="1:32" ht="15.75" customHeight="1" x14ac:dyDescent="0.15">
      <c r="D12" s="3" t="s">
        <v>10</v>
      </c>
      <c r="E12" s="1">
        <f t="shared" si="0"/>
        <v>1872338.9560570593</v>
      </c>
      <c r="F12" s="1">
        <f t="shared" si="1"/>
        <v>2925529.618839155</v>
      </c>
      <c r="G12" s="1">
        <f t="shared" si="2"/>
        <v>3744677.9121141187</v>
      </c>
      <c r="H12" s="1">
        <f t="shared" si="3"/>
        <v>4563826.2053890824</v>
      </c>
      <c r="I12" s="6">
        <f t="shared" si="4"/>
        <v>5265953.3139104787</v>
      </c>
      <c r="K12" s="3" t="s">
        <v>10</v>
      </c>
      <c r="L12" s="1">
        <f t="shared" si="5"/>
        <v>468084.73901426484</v>
      </c>
      <c r="M12" s="6">
        <f t="shared" si="6"/>
        <v>643616.51614461408</v>
      </c>
      <c r="N12" s="1">
        <f t="shared" si="7"/>
        <v>409574.14663748175</v>
      </c>
      <c r="O12" s="1">
        <f t="shared" si="8"/>
        <v>702127.10852139723</v>
      </c>
      <c r="P12" s="1">
        <f t="shared" si="9"/>
        <v>848403.58946335502</v>
      </c>
      <c r="T12" s="3" t="s">
        <v>10</v>
      </c>
      <c r="U12" s="1">
        <f t="shared" si="10"/>
        <v>1872338.9560570593</v>
      </c>
      <c r="V12" s="1">
        <f t="shared" si="11"/>
        <v>4329783.8358819503</v>
      </c>
      <c r="W12" s="1">
        <f t="shared" si="12"/>
        <v>3159571.9883462875</v>
      </c>
      <c r="X12" s="1">
        <f t="shared" si="13"/>
        <v>3159571.9883462875</v>
      </c>
      <c r="Y12" s="1">
        <f t="shared" si="14"/>
        <v>5968080.4224318769</v>
      </c>
      <c r="AA12" s="3" t="s">
        <v>10</v>
      </c>
      <c r="AB12" s="1">
        <f t="shared" si="15"/>
        <v>581220.82085289177</v>
      </c>
      <c r="AC12" s="1">
        <f t="shared" si="16"/>
        <v>395230.15817996638</v>
      </c>
      <c r="AD12" s="1">
        <f t="shared" si="17"/>
        <v>813709.14919404848</v>
      </c>
      <c r="AE12" s="1">
        <f t="shared" si="18"/>
        <v>325483.65967761941</v>
      </c>
      <c r="AF12" s="1">
        <f t="shared" si="19"/>
        <v>929953.31336462684</v>
      </c>
    </row>
  </sheetData>
  <mergeCells count="15">
    <mergeCell ref="B1:AF1"/>
    <mergeCell ref="B2:P2"/>
    <mergeCell ref="R2:AF2"/>
    <mergeCell ref="B3:I3"/>
    <mergeCell ref="J3:P3"/>
    <mergeCell ref="R3:Y3"/>
    <mergeCell ref="Z3:AF3"/>
    <mergeCell ref="E4:I4"/>
    <mergeCell ref="L4:P4"/>
    <mergeCell ref="U4:Y4"/>
    <mergeCell ref="AB4:AF4"/>
    <mergeCell ref="E9:I9"/>
    <mergeCell ref="L9:P9"/>
    <mergeCell ref="U9:Y9"/>
    <mergeCell ref="AB9:A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H Philipp</cp:lastModifiedBy>
  <dcterms:created xsi:type="dcterms:W3CDTF">2021-08-23T14:41:11Z</dcterms:created>
  <dcterms:modified xsi:type="dcterms:W3CDTF">2021-08-23T14:41:11Z</dcterms:modified>
</cp:coreProperties>
</file>