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<sst xmlns="http://schemas.openxmlformats.org/spreadsheetml/2006/main" count="41" uniqueCount="15">
  <si>
    <t xml:space="preserve">Microbe Counts</t>
  </si>
  <si>
    <t xml:space="preserve">Day 1</t>
  </si>
  <si>
    <t xml:space="preserve">Day 3</t>
  </si>
  <si>
    <t xml:space="preserve">Control</t>
  </si>
  <si>
    <t xml:space="preserve">UV</t>
  </si>
  <si>
    <t xml:space="preserve">Tower</t>
  </si>
  <si>
    <t xml:space="preserve"># of squares counted </t>
  </si>
  <si>
    <t xml:space="preserve">Microbe counts</t>
  </si>
  <si>
    <t xml:space="preserve">A</t>
  </si>
  <si>
    <t xml:space="preserve">B</t>
  </si>
  <si>
    <t xml:space="preserve">C</t>
  </si>
  <si>
    <t xml:space="preserve">Estimated microbes per mL (day 1 control) </t>
  </si>
  <si>
    <t xml:space="preserve">Esitmated microbes per mL (day 1 UV)</t>
  </si>
  <si>
    <t xml:space="preserve">Estimated microbes per mL (day 3 control)</t>
  </si>
  <si>
    <t xml:space="preserve">Estimated micorbes per mL (day 3 UV)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</si>
</sst>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G10" activeCellId="0" sqref="AG10:AG12"/>
    </sheetView>
  </sheetViews>
  <sheetFormatPr defaultRowHeight="15.7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2.84"/>
    <col collapsed="false" customWidth="true" hidden="false" outlineLevel="0" max="3" min="3" style="0" width="6.66"/>
    <col collapsed="false" customWidth="true" hidden="false" outlineLevel="0" max="4" min="4" style="0" width="18.84"/>
    <col collapsed="false" customWidth="true" hidden="false" outlineLevel="0" max="5" min="5" style="0" width="12.83"/>
    <col collapsed="false" customWidth="true" hidden="false" outlineLevel="0" max="6" min="6" style="0" width="12.33"/>
    <col collapsed="false" customWidth="true" hidden="false" outlineLevel="0" max="8" min="7" style="0" width="12.5"/>
    <col collapsed="false" customWidth="true" hidden="false" outlineLevel="0" max="9" min="9" style="0" width="12.17"/>
    <col collapsed="false" customWidth="true" hidden="false" outlineLevel="0" max="10" min="10" style="0" width="7"/>
    <col collapsed="false" customWidth="true" hidden="false" outlineLevel="0" max="11" min="11" style="0" width="19.33"/>
    <col collapsed="false" customWidth="true" hidden="false" outlineLevel="0" max="12" min="12" style="0" width="11.66"/>
    <col collapsed="false" customWidth="true" hidden="false" outlineLevel="0" max="13" min="13" style="0" width="12.17"/>
    <col collapsed="false" customWidth="true" hidden="false" outlineLevel="0" max="15" min="14" style="0" width="12.33"/>
    <col collapsed="false" customWidth="true" hidden="false" outlineLevel="0" max="16" min="16" style="0" width="12.83"/>
    <col collapsed="false" customWidth="true" hidden="false" outlineLevel="0" max="17" min="17" style="0" width="10.33"/>
    <col collapsed="false" customWidth="true" hidden="false" outlineLevel="0" max="18" min="18" style="0" width="2.84"/>
    <col collapsed="false" customWidth="true" hidden="false" outlineLevel="0" max="19" min="19" style="0" width="6.5"/>
    <col collapsed="false" customWidth="true" hidden="false" outlineLevel="0" max="20" min="20" style="0" width="19.16"/>
    <col collapsed="false" customWidth="true" hidden="false" outlineLevel="0" max="21" min="21" style="0" width="12.5"/>
    <col collapsed="false" customWidth="true" hidden="false" outlineLevel="0" max="22" min="22" style="0" width="11.99"/>
    <col collapsed="false" customWidth="true" hidden="false" outlineLevel="0" max="23" min="23" style="0" width="12.5"/>
    <col collapsed="false" customWidth="true" hidden="false" outlineLevel="0" max="24" min="24" style="0" width="12.33"/>
    <col collapsed="false" customWidth="true" hidden="false" outlineLevel="0" max="25" min="25" style="0" width="12.5"/>
    <col collapsed="false" customWidth="true" hidden="false" outlineLevel="0" max="26" min="26" style="0" width="6.66"/>
    <col collapsed="false" customWidth="true" hidden="false" outlineLevel="0" max="27" min="27" style="0" width="19.16"/>
    <col collapsed="false" customWidth="true" hidden="false" outlineLevel="0" max="28" min="28" style="0" width="11.66"/>
    <col collapsed="false" customWidth="true" hidden="false" outlineLevel="0" max="29" min="29" style="0" width="12.33"/>
    <col collapsed="false" customWidth="true" hidden="false" outlineLevel="0" max="31" min="30" style="0" width="12.5"/>
    <col collapsed="false" customWidth="true" hidden="false" outlineLevel="0" max="32" min="32" style="0" width="11.84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5.7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 t="s">
        <v>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customFormat="false" ht="15.75" hidden="false" customHeight="true" outlineLevel="0" collapsed="false">
      <c r="B3" s="3" t="s">
        <v>3</v>
      </c>
      <c r="C3" s="3"/>
      <c r="D3" s="3"/>
      <c r="E3" s="3"/>
      <c r="F3" s="3"/>
      <c r="G3" s="3"/>
      <c r="H3" s="3"/>
      <c r="I3" s="3"/>
      <c r="J3" s="3" t="s">
        <v>4</v>
      </c>
      <c r="K3" s="3"/>
      <c r="L3" s="3"/>
      <c r="M3" s="3"/>
      <c r="N3" s="3"/>
      <c r="O3" s="3"/>
      <c r="P3" s="3"/>
      <c r="R3" s="3" t="s">
        <v>3</v>
      </c>
      <c r="S3" s="3"/>
      <c r="T3" s="3"/>
      <c r="U3" s="3"/>
      <c r="V3" s="3"/>
      <c r="W3" s="3"/>
      <c r="X3" s="3"/>
      <c r="Y3" s="3"/>
      <c r="Z3" s="3" t="s">
        <v>4</v>
      </c>
      <c r="AA3" s="3"/>
      <c r="AB3" s="3"/>
      <c r="AC3" s="3"/>
      <c r="AD3" s="3"/>
      <c r="AE3" s="3"/>
      <c r="AF3" s="3"/>
    </row>
    <row r="4" customFormat="false" ht="15.75" hidden="false" customHeight="true" outlineLevel="0" collapsed="false">
      <c r="B4" s="4"/>
      <c r="C4" s="5" t="s">
        <v>5</v>
      </c>
      <c r="D4" s="5" t="s">
        <v>6</v>
      </c>
      <c r="E4" s="5" t="s">
        <v>7</v>
      </c>
      <c r="F4" s="5"/>
      <c r="G4" s="5"/>
      <c r="H4" s="5"/>
      <c r="I4" s="5"/>
      <c r="J4" s="5" t="s">
        <v>5</v>
      </c>
      <c r="K4" s="5" t="s">
        <v>6</v>
      </c>
      <c r="L4" s="5" t="s">
        <v>7</v>
      </c>
      <c r="M4" s="5"/>
      <c r="N4" s="5"/>
      <c r="O4" s="5"/>
      <c r="P4" s="5"/>
      <c r="R4" s="4"/>
      <c r="S4" s="5" t="s">
        <v>5</v>
      </c>
      <c r="T4" s="5" t="s">
        <v>6</v>
      </c>
      <c r="U4" s="5" t="s">
        <v>7</v>
      </c>
      <c r="V4" s="5"/>
      <c r="W4" s="5"/>
      <c r="X4" s="5"/>
      <c r="Y4" s="5"/>
      <c r="Z4" s="5" t="s">
        <v>5</v>
      </c>
      <c r="AA4" s="5" t="s">
        <v>6</v>
      </c>
      <c r="AB4" s="5" t="s">
        <v>7</v>
      </c>
      <c r="AC4" s="5"/>
      <c r="AD4" s="5"/>
      <c r="AE4" s="5"/>
      <c r="AF4" s="5"/>
    </row>
    <row r="5" customFormat="false" ht="15.75" hidden="false" customHeight="true" outlineLevel="0" collapsed="false">
      <c r="A5" s="6"/>
      <c r="B5" s="7" t="s">
        <v>8</v>
      </c>
      <c r="C5" s="8" t="n">
        <v>19.3</v>
      </c>
      <c r="D5" s="5" t="n">
        <v>5</v>
      </c>
      <c r="E5" s="5" t="n">
        <v>26</v>
      </c>
      <c r="F5" s="5" t="n">
        <v>23</v>
      </c>
      <c r="G5" s="5" t="n">
        <v>28</v>
      </c>
      <c r="H5" s="5" t="n">
        <v>31</v>
      </c>
      <c r="I5" s="5" t="n">
        <v>20</v>
      </c>
      <c r="J5" s="8" t="n">
        <v>19.3</v>
      </c>
      <c r="K5" s="5" t="n">
        <v>10</v>
      </c>
      <c r="L5" s="5" t="n">
        <v>22</v>
      </c>
      <c r="M5" s="5" t="n">
        <v>25</v>
      </c>
      <c r="N5" s="5" t="n">
        <v>36</v>
      </c>
      <c r="O5" s="5" t="n">
        <v>31</v>
      </c>
      <c r="P5" s="5" t="n">
        <v>38</v>
      </c>
      <c r="Q5" s="6"/>
      <c r="R5" s="7" t="s">
        <v>8</v>
      </c>
      <c r="S5" s="8" t="n">
        <v>19.3</v>
      </c>
      <c r="T5" s="5" t="n">
        <v>5</v>
      </c>
      <c r="U5" s="5" t="n">
        <v>38</v>
      </c>
      <c r="V5" s="5" t="n">
        <v>37</v>
      </c>
      <c r="W5" s="5" t="n">
        <v>44</v>
      </c>
      <c r="X5" s="5" t="n">
        <v>27</v>
      </c>
      <c r="Y5" s="5" t="n">
        <v>53</v>
      </c>
      <c r="Z5" s="8" t="n">
        <v>19.3</v>
      </c>
      <c r="AA5" s="5" t="n">
        <v>10</v>
      </c>
      <c r="AB5" s="5" t="n">
        <v>32</v>
      </c>
      <c r="AC5" s="5" t="n">
        <v>30</v>
      </c>
      <c r="AD5" s="5" t="n">
        <v>37</v>
      </c>
      <c r="AE5" s="5" t="n">
        <v>31</v>
      </c>
      <c r="AF5" s="5" t="n">
        <v>36</v>
      </c>
    </row>
    <row r="6" customFormat="false" ht="15.75" hidden="false" customHeight="true" outlineLevel="0" collapsed="false">
      <c r="A6" s="6"/>
      <c r="B6" s="7" t="s">
        <v>9</v>
      </c>
      <c r="C6" s="8" t="n">
        <v>14.9</v>
      </c>
      <c r="D6" s="5" t="n">
        <v>5</v>
      </c>
      <c r="E6" s="5" t="n">
        <v>29</v>
      </c>
      <c r="F6" s="5" t="n">
        <v>20</v>
      </c>
      <c r="G6" s="5" t="n">
        <v>33</v>
      </c>
      <c r="H6" s="5" t="n">
        <v>32</v>
      </c>
      <c r="I6" s="5" t="n">
        <v>45</v>
      </c>
      <c r="J6" s="8" t="n">
        <v>14.9</v>
      </c>
      <c r="K6" s="5" t="n">
        <v>10</v>
      </c>
      <c r="L6" s="5" t="n">
        <v>21</v>
      </c>
      <c r="M6" s="5" t="n">
        <v>45</v>
      </c>
      <c r="N6" s="5" t="n">
        <v>10</v>
      </c>
      <c r="O6" s="5" t="n">
        <v>23</v>
      </c>
      <c r="P6" s="5" t="n">
        <v>17</v>
      </c>
      <c r="Q6" s="6"/>
      <c r="R6" s="7" t="s">
        <v>9</v>
      </c>
      <c r="S6" s="8" t="n">
        <v>14.9</v>
      </c>
      <c r="T6" s="5" t="n">
        <v>5</v>
      </c>
      <c r="U6" s="5" t="n">
        <v>42</v>
      </c>
      <c r="V6" s="5" t="n">
        <v>45</v>
      </c>
      <c r="W6" s="5" t="n">
        <v>12</v>
      </c>
      <c r="X6" s="5" t="n">
        <v>39</v>
      </c>
      <c r="Y6" s="5" t="n">
        <v>22</v>
      </c>
      <c r="Z6" s="8" t="n">
        <v>19.3</v>
      </c>
      <c r="AA6" s="5" t="n">
        <v>10</v>
      </c>
      <c r="AB6" s="5" t="n">
        <v>34</v>
      </c>
      <c r="AC6" s="5" t="n">
        <v>24</v>
      </c>
      <c r="AD6" s="5" t="n">
        <v>34</v>
      </c>
      <c r="AE6" s="5" t="n">
        <v>30</v>
      </c>
      <c r="AF6" s="5" t="n">
        <v>33</v>
      </c>
    </row>
    <row r="7" customFormat="false" ht="15.75" hidden="false" customHeight="true" outlineLevel="0" collapsed="false">
      <c r="A7" s="6"/>
      <c r="B7" s="7" t="s">
        <v>10</v>
      </c>
      <c r="C7" s="8" t="n">
        <v>19.3</v>
      </c>
      <c r="D7" s="5" t="n">
        <v>5</v>
      </c>
      <c r="E7" s="5" t="n">
        <v>16</v>
      </c>
      <c r="F7" s="5" t="n">
        <v>25</v>
      </c>
      <c r="G7" s="5" t="n">
        <v>32</v>
      </c>
      <c r="H7" s="5" t="n">
        <v>39</v>
      </c>
      <c r="I7" s="5" t="n">
        <v>45</v>
      </c>
      <c r="J7" s="8" t="n">
        <v>19.3</v>
      </c>
      <c r="K7" s="5" t="n">
        <v>20</v>
      </c>
      <c r="L7" s="5" t="n">
        <v>16</v>
      </c>
      <c r="M7" s="5" t="n">
        <v>22</v>
      </c>
      <c r="N7" s="5" t="n">
        <v>14</v>
      </c>
      <c r="O7" s="5" t="n">
        <v>24</v>
      </c>
      <c r="P7" s="5" t="n">
        <v>29</v>
      </c>
      <c r="Q7" s="6"/>
      <c r="R7" s="7" t="s">
        <v>10</v>
      </c>
      <c r="S7" s="8" t="n">
        <v>19.3</v>
      </c>
      <c r="T7" s="5" t="n">
        <v>5</v>
      </c>
      <c r="U7" s="5" t="n">
        <v>16</v>
      </c>
      <c r="V7" s="5" t="n">
        <v>37</v>
      </c>
      <c r="W7" s="5" t="n">
        <v>27</v>
      </c>
      <c r="X7" s="5" t="n">
        <v>27</v>
      </c>
      <c r="Y7" s="5" t="n">
        <v>51</v>
      </c>
      <c r="Z7" s="8" t="n">
        <v>14.9</v>
      </c>
      <c r="AA7" s="5" t="n">
        <v>15</v>
      </c>
      <c r="AB7" s="5" t="n">
        <v>25</v>
      </c>
      <c r="AC7" s="5" t="n">
        <v>17</v>
      </c>
      <c r="AD7" s="5" t="n">
        <v>35</v>
      </c>
      <c r="AE7" s="5" t="n">
        <v>14</v>
      </c>
      <c r="AF7" s="5" t="n">
        <v>40</v>
      </c>
    </row>
    <row r="9" customFormat="false" ht="15.75" hidden="false" customHeight="true" outlineLevel="0" collapsed="false">
      <c r="E9" s="5" t="s">
        <v>11</v>
      </c>
      <c r="F9" s="5"/>
      <c r="G9" s="5"/>
      <c r="H9" s="5"/>
      <c r="I9" s="5"/>
      <c r="L9" s="5" t="s">
        <v>12</v>
      </c>
      <c r="M9" s="5"/>
      <c r="N9" s="5"/>
      <c r="O9" s="5"/>
      <c r="P9" s="5"/>
      <c r="U9" s="5" t="s">
        <v>13</v>
      </c>
      <c r="V9" s="5"/>
      <c r="W9" s="5"/>
      <c r="X9" s="5"/>
      <c r="Y9" s="5"/>
      <c r="AB9" s="5" t="s">
        <v>14</v>
      </c>
      <c r="AC9" s="5"/>
      <c r="AD9" s="5"/>
      <c r="AE9" s="5"/>
      <c r="AF9" s="5"/>
    </row>
    <row r="10" customFormat="false" ht="15.75" hidden="false" customHeight="true" outlineLevel="0" collapsed="false">
      <c r="D10" s="6" t="s">
        <v>8</v>
      </c>
      <c r="E10" s="4" t="n">
        <f aca="false">(((E5*(100/D5))*((PI()*((C5/2)^2))/0.01))/5)</f>
        <v>3042550.80359272</v>
      </c>
      <c r="F10" s="4" t="n">
        <f aca="false">(((F5*(100/D5))*((PI()*((C5/2)^2))/0.01))/5)</f>
        <v>2691487.24933202</v>
      </c>
      <c r="G10" s="4" t="n">
        <f aca="false">(((G5*(100/D5))*((PI()*((C5/2)^2))/0.01))/5)</f>
        <v>3276593.17309985</v>
      </c>
      <c r="H10" s="4" t="n">
        <f aca="false">(((H5*(100/D5))*((PI()*((C5/2)^2))/0.01))/5)</f>
        <v>3627656.72736055</v>
      </c>
      <c r="I10" s="9" t="n">
        <f aca="false">(((I5*(100/D5))*((PI()*((C5/2)^2))/0.01))/5)</f>
        <v>2340423.69507132</v>
      </c>
      <c r="J10" s="0" t="n">
        <f aca="false">AVERAGE(E10:I10)</f>
        <v>2995742.32969129</v>
      </c>
      <c r="K10" s="6" t="s">
        <v>8</v>
      </c>
      <c r="L10" s="4" t="n">
        <f aca="false">(((L5*(100/K5))*((PI()*((J5/2)^2))/0.01))/5)</f>
        <v>1287233.03228923</v>
      </c>
      <c r="M10" s="9" t="n">
        <f aca="false">(((M5*(100/K5))*((PI()*((J5/2)^2))/0.01))/5)</f>
        <v>1462764.80941958</v>
      </c>
      <c r="N10" s="4" t="n">
        <f aca="false">(((N5*(100/K5))*((PI()*((J5/2)^2))/0.01))/5)</f>
        <v>2106381.32556419</v>
      </c>
      <c r="O10" s="4" t="n">
        <f aca="false">(((O5*(100/K5))*((PI()*((J5/2)^2))/0.01))/5)</f>
        <v>1813828.36368028</v>
      </c>
      <c r="P10" s="4" t="n">
        <f aca="false">(((P5*(100/K5))*((PI()*((J5/2)^2))/0.01))/5)</f>
        <v>2223402.51031776</v>
      </c>
      <c r="Q10" s="0" t="n">
        <f aca="false">AVERAGE(L10:P10)</f>
        <v>1778722.00825421</v>
      </c>
      <c r="T10" s="6" t="s">
        <v>8</v>
      </c>
      <c r="U10" s="4" t="n">
        <f aca="false">(((U5*(100/T5))*((PI()*((S5/2)^2))/0.01))/5)</f>
        <v>4446805.02063552</v>
      </c>
      <c r="V10" s="4" t="n">
        <f aca="false">(((V5*(100/T5))*((PI()*((S5/2)^2))/0.01))/5)</f>
        <v>4329783.83588195</v>
      </c>
      <c r="W10" s="4" t="n">
        <f aca="false">(((W5*(100/T5))*((PI()*((S5/2)^2))/0.01))/5)</f>
        <v>5148932.12915691</v>
      </c>
      <c r="X10" s="4" t="n">
        <f aca="false">(((X5*(100/T5))*((PI()*((S5/2)^2))/0.01))/5)</f>
        <v>3159571.98834629</v>
      </c>
      <c r="Y10" s="4" t="n">
        <f aca="false">(((Y5*(100/T5))*((PI()*((S5/2)^2))/0.01))/5)</f>
        <v>6202122.79193901</v>
      </c>
      <c r="Z10" s="0" t="n">
        <f aca="false">AVERAGE(U10:Y10)</f>
        <v>4657443.15319193</v>
      </c>
      <c r="AA10" s="6" t="s">
        <v>8</v>
      </c>
      <c r="AB10" s="4" t="n">
        <f aca="false">(((AB5*(100/AA5))*((PI()*((Z5/2)^2))/0.01))/5)</f>
        <v>1872338.95605706</v>
      </c>
      <c r="AC10" s="4" t="n">
        <f aca="false">(((AC5*(100/AA5))*((PI()*((Z5/2)^2))/0.01))/5)</f>
        <v>1755317.77130349</v>
      </c>
      <c r="AD10" s="4" t="n">
        <f aca="false">(((AD5*(100/AA5))*((PI()*((Z5/2)^2))/0.01))/5)</f>
        <v>2164891.91794098</v>
      </c>
      <c r="AE10" s="4" t="n">
        <f aca="false">(((AE5*(100/AA5))*((PI()*((Z5/2)^2))/0.01))/5)</f>
        <v>1813828.36368028</v>
      </c>
      <c r="AF10" s="4" t="n">
        <f aca="false">(((AF5*(100/AA5))*((PI()*((Z5/2)^2))/0.01))/5)</f>
        <v>2106381.32556419</v>
      </c>
      <c r="AG10" s="0" t="n">
        <f aca="false">AVERAGE(AB10:AF10)</f>
        <v>1942551.6669092</v>
      </c>
    </row>
    <row r="11" customFormat="false" ht="15.75" hidden="false" customHeight="true" outlineLevel="0" collapsed="false">
      <c r="D11" s="6" t="s">
        <v>9</v>
      </c>
      <c r="E11" s="4" t="n">
        <f aca="false">(((E6*(100/D6))*((PI()*((C6/2)^2))/0.01))/5)</f>
        <v>2022648.45656806</v>
      </c>
      <c r="F11" s="4" t="n">
        <f aca="false">(((F6*(100/D6))*((PI()*((C6/2)^2))/0.01))/5)</f>
        <v>1394929.97004694</v>
      </c>
      <c r="G11" s="4" t="n">
        <f aca="false">(((G6*(100/D6))*((PI()*((C6/2)^2))/0.01))/5)</f>
        <v>2301634.45057745</v>
      </c>
      <c r="H11" s="4" t="n">
        <f aca="false">(((H6*(100/D6))*((PI()*((C6/2)^2))/0.01))/5)</f>
        <v>2231887.9520751</v>
      </c>
      <c r="I11" s="9" t="n">
        <f aca="false">(((I6*(100/D6))*((PI()*((C6/2)^2))/0.01))/5)</f>
        <v>3138592.43260562</v>
      </c>
      <c r="J11" s="0" t="n">
        <f aca="false">AVERAGE(E11:I11)</f>
        <v>2217938.65237463</v>
      </c>
      <c r="K11" s="6" t="s">
        <v>9</v>
      </c>
      <c r="L11" s="4" t="n">
        <f aca="false">(((L6*(100/K6))*((PI()*((J6/2)^2))/0.01))/5)</f>
        <v>732338.234274644</v>
      </c>
      <c r="M11" s="9" t="n">
        <f aca="false">(((M6*(100/K6))*((PI()*((J6/2)^2))/0.01))/5)</f>
        <v>1569296.21630281</v>
      </c>
      <c r="N11" s="4" t="n">
        <f aca="false">(((N6*(100/K6))*((PI()*((J6/2)^2))/0.01))/5)</f>
        <v>348732.492511735</v>
      </c>
      <c r="O11" s="4" t="n">
        <f aca="false">(((O6*(100/K6))*((PI()*((J6/2)^2))/0.01))/5)</f>
        <v>802084.732776991</v>
      </c>
      <c r="P11" s="4" t="n">
        <f aca="false">(((P6*(100/K6))*((PI()*((J6/2)^2))/0.01))/5)</f>
        <v>592845.23726995</v>
      </c>
      <c r="Q11" s="0" t="n">
        <f aca="false">AVERAGE(L11:P11)</f>
        <v>809059.382627225</v>
      </c>
      <c r="T11" s="6" t="s">
        <v>9</v>
      </c>
      <c r="U11" s="4" t="n">
        <f aca="false">(((U6*(100/T6))*((PI()*((S6/2)^2))/0.01))/5)</f>
        <v>2929352.93709857</v>
      </c>
      <c r="V11" s="4" t="n">
        <f aca="false">(((V6*(100/T6))*((PI()*((S6/2)^2))/0.01))/5)</f>
        <v>3138592.43260562</v>
      </c>
      <c r="W11" s="4" t="n">
        <f aca="false">(((W6*(100/T6))*((PI()*((S6/2)^2))/0.01))/5)</f>
        <v>836957.982028164</v>
      </c>
      <c r="X11" s="4" t="n">
        <f aca="false">(((X6*(100/T6))*((PI()*((S6/2)^2))/0.01))/5)</f>
        <v>2720113.44159153</v>
      </c>
      <c r="Y11" s="4" t="n">
        <f aca="false">(((Y6*(100/T6))*((PI()*((S6/2)^2))/0.01))/5)</f>
        <v>1534422.96705163</v>
      </c>
      <c r="Z11" s="0" t="n">
        <f aca="false">AVERAGE(U11:Y11)</f>
        <v>2231887.9520751</v>
      </c>
      <c r="AA11" s="6" t="s">
        <v>9</v>
      </c>
      <c r="AB11" s="4" t="n">
        <f aca="false">(((AB6*(100/AA6))*((PI()*((Z6/2)^2))/0.01))/5)</f>
        <v>1989360.14081063</v>
      </c>
      <c r="AC11" s="4" t="n">
        <f aca="false">(((AC6*(100/AA6))*((PI()*((Z6/2)^2))/0.01))/5)</f>
        <v>1404254.21704279</v>
      </c>
      <c r="AD11" s="4" t="n">
        <f aca="false">(((AD6*(100/AA6))*((PI()*((Z6/2)^2))/0.01))/5)</f>
        <v>1989360.14081063</v>
      </c>
      <c r="AE11" s="4" t="n">
        <f aca="false">(((AE6*(100/AA6))*((PI()*((Z6/2)^2))/0.01))/5)</f>
        <v>1755317.77130349</v>
      </c>
      <c r="AF11" s="4" t="n">
        <f aca="false">(((AF6*(100/AA6))*((PI()*((Z6/2)^2))/0.01))/5)</f>
        <v>1930849.54843384</v>
      </c>
      <c r="AG11" s="0" t="n">
        <f aca="false">AVERAGE(AB11:AF11)</f>
        <v>1813828.36368028</v>
      </c>
    </row>
    <row r="12" customFormat="false" ht="15.75" hidden="false" customHeight="true" outlineLevel="0" collapsed="false">
      <c r="D12" s="6" t="s">
        <v>10</v>
      </c>
      <c r="E12" s="4" t="n">
        <f aca="false">(((E7*(100/D7))*((PI()*((C7/2)^2))/0.01))/5)</f>
        <v>1872338.95605706</v>
      </c>
      <c r="F12" s="4" t="n">
        <f aca="false">(((F7*(100/D7))*((PI()*((C7/2)^2))/0.01))/5)</f>
        <v>2925529.61883916</v>
      </c>
      <c r="G12" s="4" t="n">
        <f aca="false">(((G7*(100/D7))*((PI()*((C7/2)^2))/0.01))/5)</f>
        <v>3744677.91211412</v>
      </c>
      <c r="H12" s="4" t="n">
        <f aca="false">(((H7*(100/D7))*((PI()*((C7/2)^2))/0.01))/5)</f>
        <v>4563826.20538908</v>
      </c>
      <c r="I12" s="9" t="n">
        <f aca="false">(((I7*(100/D7))*((PI()*((C7/2)^2))/0.01))/5)</f>
        <v>5265953.31391048</v>
      </c>
      <c r="J12" s="0" t="n">
        <f aca="false">AVERAGE(E12:I12)</f>
        <v>3674465.20126198</v>
      </c>
      <c r="K12" s="6" t="s">
        <v>10</v>
      </c>
      <c r="L12" s="4" t="n">
        <f aca="false">(((L7*(100/K7))*((PI()*((J7/2)^2))/0.01))/5)</f>
        <v>468084.739014265</v>
      </c>
      <c r="M12" s="9" t="n">
        <f aca="false">(((M7*(100/K7))*((PI()*((J7/2)^2))/0.01))/5)</f>
        <v>643616.516144614</v>
      </c>
      <c r="N12" s="4" t="n">
        <f aca="false">(((N7*(100/K7))*((PI()*((J7/2)^2))/0.01))/5)</f>
        <v>409574.146637482</v>
      </c>
      <c r="O12" s="4" t="n">
        <f aca="false">(((O7*(100/K7))*((PI()*((J7/2)^2))/0.01))/5)</f>
        <v>702127.108521397</v>
      </c>
      <c r="P12" s="4" t="n">
        <f aca="false">(((P7*(100/K7))*((PI()*((J7/2)^2))/0.01))/5)</f>
        <v>848403.589463355</v>
      </c>
      <c r="Q12" s="0" t="n">
        <f aca="false">AVERAGE(L12:P12)</f>
        <v>614361.219956223</v>
      </c>
      <c r="T12" s="6" t="s">
        <v>10</v>
      </c>
      <c r="U12" s="4" t="n">
        <f aca="false">(((U7*(100/T7))*((PI()*((S7/2)^2))/0.01))/5)</f>
        <v>1872338.95605706</v>
      </c>
      <c r="V12" s="4" t="n">
        <f aca="false">(((V7*(100/T7))*((PI()*((S7/2)^2))/0.01))/5)</f>
        <v>4329783.83588195</v>
      </c>
      <c r="W12" s="4" t="n">
        <f aca="false">(((W7*(100/T7))*((PI()*((S7/2)^2))/0.01))/5)</f>
        <v>3159571.98834629</v>
      </c>
      <c r="X12" s="4" t="n">
        <f aca="false">(((X7*(100/T7))*((PI()*((S7/2)^2))/0.01))/5)</f>
        <v>3159571.98834629</v>
      </c>
      <c r="Y12" s="4" t="n">
        <f aca="false">(((Y7*(100/T7))*((PI()*((S7/2)^2))/0.01))/5)</f>
        <v>5968080.42243188</v>
      </c>
      <c r="Z12" s="0" t="n">
        <f aca="false">AVERAGE(U12:Y12)</f>
        <v>3697869.43821269</v>
      </c>
      <c r="AA12" s="6" t="s">
        <v>10</v>
      </c>
      <c r="AB12" s="4" t="n">
        <f aca="false">(((AB7*(100/AA7))*((PI()*((Z7/2)^2))/0.01))/5)</f>
        <v>581220.820852892</v>
      </c>
      <c r="AC12" s="4" t="n">
        <f aca="false">(((AC7*(100/AA7))*((PI()*((Z7/2)^2))/0.01))/5)</f>
        <v>395230.158179966</v>
      </c>
      <c r="AD12" s="4" t="n">
        <f aca="false">(((AD7*(100/AA7))*((PI()*((Z7/2)^2))/0.01))/5)</f>
        <v>813709.149194048</v>
      </c>
      <c r="AE12" s="4" t="n">
        <f aca="false">(((AE7*(100/AA7))*((PI()*((Z7/2)^2))/0.01))/5)</f>
        <v>325483.659677619</v>
      </c>
      <c r="AF12" s="4" t="n">
        <f aca="false">(((AF7*(100/AA7))*((PI()*((Z7/2)^2))/0.01))/5)</f>
        <v>929953.313364627</v>
      </c>
      <c r="AG12" s="0" t="n">
        <f aca="false">AVERAGE(AB12:AF12)</f>
        <v>609119.420253831</v>
      </c>
    </row>
  </sheetData>
  <mergeCells count="15">
    <mergeCell ref="B1:AF1"/>
    <mergeCell ref="B2:P2"/>
    <mergeCell ref="R2:AF2"/>
    <mergeCell ref="B3:I3"/>
    <mergeCell ref="J3:P3"/>
    <mergeCell ref="R3:Y3"/>
    <mergeCell ref="Z3:AF3"/>
    <mergeCell ref="E4:I4"/>
    <mergeCell ref="L4:P4"/>
    <mergeCell ref="U4:Y4"/>
    <mergeCell ref="AB4:AF4"/>
    <mergeCell ref="E9:I9"/>
    <mergeCell ref="L9:P9"/>
    <mergeCell ref="U9:Y9"/>
    <mergeCell ref="AB9:AF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2021-08-23T14:41:11Z</dcterms:created>
  <dc:creator/>
  <dc:description/>
  <dc:language>en-US</dc:language>
  <cp:lastModifiedBy/>
  <dcterms:modified xsi:type="dcterms:W3CDTF">2022-08-08T09:28:31Z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