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va\Documents\Matlab folders\Matlab_WMA_ETNP\Sikuliaq\P2 from UMCES\"/>
    </mc:Choice>
  </mc:AlternateContent>
  <xr:revisionPtr revIDLastSave="0" documentId="13_ncr:1_{A4D14E1F-650B-4382-B71E-4A65C9ABEC3D}" xr6:coauthVersionLast="46" xr6:coauthVersionMax="46" xr10:uidLastSave="{00000000-0000-0000-0000-000000000000}"/>
  <bookViews>
    <workbookView xWindow="-108" yWindow="-108" windowWidth="23256" windowHeight="12576" activeTab="2" xr2:uid="{754C9BE2-C2C9-411C-A68B-3C56A34D939F}"/>
  </bookViews>
  <sheets>
    <sheet name="shallow and intermediate" sheetId="1" r:id="rId1"/>
    <sheet name="including deep" sheetId="2" r:id="rId2"/>
    <sheet name="Normalized to align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4" l="1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55" i="4"/>
  <c r="A69" i="4"/>
  <c r="B69" i="4"/>
  <c r="C69" i="4"/>
  <c r="D69" i="4"/>
  <c r="E69" i="4"/>
  <c r="F69" i="4"/>
  <c r="G69" i="4"/>
  <c r="H69" i="4"/>
  <c r="J69" i="4"/>
  <c r="K69" i="4"/>
  <c r="L69" i="4"/>
  <c r="M69" i="4"/>
  <c r="N69" i="4"/>
  <c r="O69" i="4"/>
  <c r="P69" i="4"/>
  <c r="Q69" i="4"/>
  <c r="R69" i="4"/>
  <c r="S69" i="4"/>
  <c r="T69" i="4"/>
  <c r="A70" i="4"/>
  <c r="B70" i="4"/>
  <c r="C70" i="4"/>
  <c r="D70" i="4"/>
  <c r="E70" i="4"/>
  <c r="F70" i="4"/>
  <c r="G70" i="4"/>
  <c r="H70" i="4"/>
  <c r="J70" i="4"/>
  <c r="K70" i="4"/>
  <c r="L70" i="4"/>
  <c r="M70" i="4"/>
  <c r="N70" i="4"/>
  <c r="O70" i="4"/>
  <c r="P70" i="4"/>
  <c r="Q70" i="4"/>
  <c r="R70" i="4"/>
  <c r="S70" i="4"/>
  <c r="T70" i="4"/>
  <c r="A71" i="4"/>
  <c r="B71" i="4"/>
  <c r="C71" i="4"/>
  <c r="D71" i="4"/>
  <c r="E71" i="4"/>
  <c r="F71" i="4"/>
  <c r="G71" i="4"/>
  <c r="H71" i="4"/>
  <c r="J71" i="4"/>
  <c r="K71" i="4"/>
  <c r="L71" i="4"/>
  <c r="M71" i="4"/>
  <c r="N71" i="4"/>
  <c r="O71" i="4"/>
  <c r="P71" i="4"/>
  <c r="Q71" i="4"/>
  <c r="R71" i="4"/>
  <c r="S71" i="4"/>
  <c r="T71" i="4"/>
  <c r="A72" i="4"/>
  <c r="B72" i="4"/>
  <c r="C72" i="4"/>
  <c r="D72" i="4"/>
  <c r="E72" i="4"/>
  <c r="F72" i="4"/>
  <c r="G72" i="4"/>
  <c r="H72" i="4"/>
  <c r="J72" i="4"/>
  <c r="K72" i="4"/>
  <c r="L72" i="4"/>
  <c r="M72" i="4"/>
  <c r="N72" i="4"/>
  <c r="O72" i="4"/>
  <c r="P72" i="4"/>
  <c r="Q72" i="4"/>
  <c r="R72" i="4"/>
  <c r="S72" i="4"/>
  <c r="T72" i="4"/>
  <c r="A56" i="4"/>
  <c r="B56" i="4"/>
  <c r="C56" i="4"/>
  <c r="D56" i="4"/>
  <c r="E56" i="4"/>
  <c r="F56" i="4"/>
  <c r="G56" i="4"/>
  <c r="H56" i="4"/>
  <c r="J56" i="4"/>
  <c r="K56" i="4"/>
  <c r="L56" i="4"/>
  <c r="M56" i="4"/>
  <c r="N56" i="4"/>
  <c r="O56" i="4"/>
  <c r="P56" i="4"/>
  <c r="Q56" i="4"/>
  <c r="R56" i="4"/>
  <c r="S56" i="4"/>
  <c r="T56" i="4"/>
  <c r="A57" i="4"/>
  <c r="B57" i="4"/>
  <c r="C57" i="4"/>
  <c r="D57" i="4"/>
  <c r="E57" i="4"/>
  <c r="F57" i="4"/>
  <c r="G57" i="4"/>
  <c r="H57" i="4"/>
  <c r="J57" i="4"/>
  <c r="K57" i="4"/>
  <c r="L57" i="4"/>
  <c r="M57" i="4"/>
  <c r="N57" i="4"/>
  <c r="O57" i="4"/>
  <c r="P57" i="4"/>
  <c r="Q57" i="4"/>
  <c r="R57" i="4"/>
  <c r="S57" i="4"/>
  <c r="T57" i="4"/>
  <c r="A58" i="4"/>
  <c r="B58" i="4"/>
  <c r="C58" i="4"/>
  <c r="D58" i="4"/>
  <c r="E58" i="4"/>
  <c r="F58" i="4"/>
  <c r="G58" i="4"/>
  <c r="H58" i="4"/>
  <c r="J58" i="4"/>
  <c r="K58" i="4"/>
  <c r="L58" i="4"/>
  <c r="M58" i="4"/>
  <c r="N58" i="4"/>
  <c r="O58" i="4"/>
  <c r="P58" i="4"/>
  <c r="Q58" i="4"/>
  <c r="R58" i="4"/>
  <c r="S58" i="4"/>
  <c r="T58" i="4"/>
  <c r="A59" i="4"/>
  <c r="B59" i="4"/>
  <c r="C59" i="4"/>
  <c r="D59" i="4"/>
  <c r="E59" i="4"/>
  <c r="F59" i="4"/>
  <c r="G59" i="4"/>
  <c r="H59" i="4"/>
  <c r="J59" i="4"/>
  <c r="K59" i="4"/>
  <c r="L59" i="4"/>
  <c r="M59" i="4"/>
  <c r="N59" i="4"/>
  <c r="O59" i="4"/>
  <c r="P59" i="4"/>
  <c r="Q59" i="4"/>
  <c r="R59" i="4"/>
  <c r="S59" i="4"/>
  <c r="T59" i="4"/>
  <c r="A60" i="4"/>
  <c r="B60" i="4"/>
  <c r="C60" i="4"/>
  <c r="D60" i="4"/>
  <c r="E60" i="4"/>
  <c r="F60" i="4"/>
  <c r="G60" i="4"/>
  <c r="H60" i="4"/>
  <c r="J60" i="4"/>
  <c r="K60" i="4"/>
  <c r="L60" i="4"/>
  <c r="M60" i="4"/>
  <c r="N60" i="4"/>
  <c r="O60" i="4"/>
  <c r="P60" i="4"/>
  <c r="Q60" i="4"/>
  <c r="R60" i="4"/>
  <c r="S60" i="4"/>
  <c r="T60" i="4"/>
  <c r="A61" i="4"/>
  <c r="B61" i="4"/>
  <c r="C61" i="4"/>
  <c r="D61" i="4"/>
  <c r="E61" i="4"/>
  <c r="F61" i="4"/>
  <c r="G61" i="4"/>
  <c r="H61" i="4"/>
  <c r="J61" i="4"/>
  <c r="K61" i="4"/>
  <c r="L61" i="4"/>
  <c r="M61" i="4"/>
  <c r="N61" i="4"/>
  <c r="O61" i="4"/>
  <c r="P61" i="4"/>
  <c r="Q61" i="4"/>
  <c r="R61" i="4"/>
  <c r="S61" i="4"/>
  <c r="T61" i="4"/>
  <c r="A62" i="4"/>
  <c r="B62" i="4"/>
  <c r="C62" i="4"/>
  <c r="D62" i="4"/>
  <c r="E62" i="4"/>
  <c r="F62" i="4"/>
  <c r="G62" i="4"/>
  <c r="H62" i="4"/>
  <c r="J62" i="4"/>
  <c r="K62" i="4"/>
  <c r="L62" i="4"/>
  <c r="M62" i="4"/>
  <c r="N62" i="4"/>
  <c r="O62" i="4"/>
  <c r="P62" i="4"/>
  <c r="Q62" i="4"/>
  <c r="R62" i="4"/>
  <c r="S62" i="4"/>
  <c r="T62" i="4"/>
  <c r="A63" i="4"/>
  <c r="B63" i="4"/>
  <c r="C63" i="4"/>
  <c r="D63" i="4"/>
  <c r="E63" i="4"/>
  <c r="F63" i="4"/>
  <c r="G63" i="4"/>
  <c r="H63" i="4"/>
  <c r="J63" i="4"/>
  <c r="K63" i="4"/>
  <c r="L63" i="4"/>
  <c r="M63" i="4"/>
  <c r="N63" i="4"/>
  <c r="O63" i="4"/>
  <c r="P63" i="4"/>
  <c r="Q63" i="4"/>
  <c r="R63" i="4"/>
  <c r="S63" i="4"/>
  <c r="T63" i="4"/>
  <c r="A64" i="4"/>
  <c r="B64" i="4"/>
  <c r="C64" i="4"/>
  <c r="D64" i="4"/>
  <c r="E64" i="4"/>
  <c r="F64" i="4"/>
  <c r="G64" i="4"/>
  <c r="H64" i="4"/>
  <c r="J64" i="4"/>
  <c r="K64" i="4"/>
  <c r="L64" i="4"/>
  <c r="M64" i="4"/>
  <c r="N64" i="4"/>
  <c r="O64" i="4"/>
  <c r="P64" i="4"/>
  <c r="Q64" i="4"/>
  <c r="R64" i="4"/>
  <c r="S64" i="4"/>
  <c r="T64" i="4"/>
  <c r="A65" i="4"/>
  <c r="B65" i="4"/>
  <c r="C65" i="4"/>
  <c r="D65" i="4"/>
  <c r="E65" i="4"/>
  <c r="F65" i="4"/>
  <c r="G65" i="4"/>
  <c r="H65" i="4"/>
  <c r="J65" i="4"/>
  <c r="K65" i="4"/>
  <c r="L65" i="4"/>
  <c r="M65" i="4"/>
  <c r="N65" i="4"/>
  <c r="O65" i="4"/>
  <c r="P65" i="4"/>
  <c r="Q65" i="4"/>
  <c r="R65" i="4"/>
  <c r="S65" i="4"/>
  <c r="T65" i="4"/>
  <c r="A66" i="4"/>
  <c r="B66" i="4"/>
  <c r="C66" i="4"/>
  <c r="D66" i="4"/>
  <c r="E66" i="4"/>
  <c r="F66" i="4"/>
  <c r="G66" i="4"/>
  <c r="H66" i="4"/>
  <c r="J66" i="4"/>
  <c r="K66" i="4"/>
  <c r="L66" i="4"/>
  <c r="M66" i="4"/>
  <c r="N66" i="4"/>
  <c r="O66" i="4"/>
  <c r="P66" i="4"/>
  <c r="Q66" i="4"/>
  <c r="R66" i="4"/>
  <c r="S66" i="4"/>
  <c r="T66" i="4"/>
  <c r="A67" i="4"/>
  <c r="B67" i="4"/>
  <c r="C67" i="4"/>
  <c r="D67" i="4"/>
  <c r="E67" i="4"/>
  <c r="F67" i="4"/>
  <c r="G67" i="4"/>
  <c r="H67" i="4"/>
  <c r="J67" i="4"/>
  <c r="K67" i="4"/>
  <c r="L67" i="4"/>
  <c r="M67" i="4"/>
  <c r="N67" i="4"/>
  <c r="O67" i="4"/>
  <c r="P67" i="4"/>
  <c r="Q67" i="4"/>
  <c r="R67" i="4"/>
  <c r="S67" i="4"/>
  <c r="T67" i="4"/>
  <c r="A68" i="4"/>
  <c r="B68" i="4"/>
  <c r="C68" i="4"/>
  <c r="D68" i="4"/>
  <c r="E68" i="4"/>
  <c r="F68" i="4"/>
  <c r="G68" i="4"/>
  <c r="H68" i="4"/>
  <c r="J68" i="4"/>
  <c r="K68" i="4"/>
  <c r="L68" i="4"/>
  <c r="M68" i="4"/>
  <c r="N68" i="4"/>
  <c r="O68" i="4"/>
  <c r="P68" i="4"/>
  <c r="Q68" i="4"/>
  <c r="R68" i="4"/>
  <c r="S68" i="4"/>
  <c r="T68" i="4"/>
  <c r="B55" i="4"/>
  <c r="C55" i="4"/>
  <c r="D55" i="4"/>
  <c r="E55" i="4"/>
  <c r="F55" i="4"/>
  <c r="G55" i="4"/>
  <c r="H55" i="4"/>
  <c r="J55" i="4"/>
  <c r="K55" i="4"/>
  <c r="L55" i="4"/>
  <c r="M55" i="4"/>
  <c r="N55" i="4"/>
  <c r="O55" i="4"/>
  <c r="P55" i="4"/>
  <c r="Q55" i="4"/>
  <c r="R55" i="4"/>
  <c r="S55" i="4"/>
  <c r="T55" i="4"/>
  <c r="A5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G2" i="4"/>
  <c r="F2" i="4"/>
  <c r="E2" i="4"/>
  <c r="T54" i="4"/>
  <c r="S54" i="4"/>
  <c r="R54" i="4"/>
  <c r="Q54" i="4"/>
  <c r="P54" i="4"/>
  <c r="O54" i="4"/>
  <c r="N54" i="4"/>
  <c r="M54" i="4"/>
  <c r="L54" i="4"/>
  <c r="K54" i="4"/>
  <c r="J54" i="4"/>
  <c r="I54" i="4"/>
  <c r="G54" i="4"/>
  <c r="F54" i="4"/>
  <c r="E54" i="4"/>
  <c r="D54" i="4"/>
  <c r="C54" i="4"/>
  <c r="B54" i="4"/>
  <c r="A54" i="4"/>
  <c r="T53" i="4"/>
  <c r="S53" i="4"/>
  <c r="R53" i="4"/>
  <c r="Q53" i="4"/>
  <c r="P53" i="4"/>
  <c r="O53" i="4"/>
  <c r="N53" i="4"/>
  <c r="M53" i="4"/>
  <c r="L53" i="4"/>
  <c r="K53" i="4"/>
  <c r="J53" i="4"/>
  <c r="I53" i="4"/>
  <c r="G53" i="4"/>
  <c r="F53" i="4"/>
  <c r="E53" i="4"/>
  <c r="D53" i="4"/>
  <c r="C53" i="4"/>
  <c r="B53" i="4"/>
  <c r="A53" i="4"/>
  <c r="T52" i="4"/>
  <c r="S52" i="4"/>
  <c r="R52" i="4"/>
  <c r="Q52" i="4"/>
  <c r="P52" i="4"/>
  <c r="O52" i="4"/>
  <c r="N52" i="4"/>
  <c r="M52" i="4"/>
  <c r="L52" i="4"/>
  <c r="K52" i="4"/>
  <c r="J52" i="4"/>
  <c r="I52" i="4"/>
  <c r="G52" i="4"/>
  <c r="F52" i="4"/>
  <c r="E52" i="4"/>
  <c r="D52" i="4"/>
  <c r="C52" i="4"/>
  <c r="B52" i="4"/>
  <c r="A52" i="4"/>
  <c r="T51" i="4"/>
  <c r="S51" i="4"/>
  <c r="R51" i="4"/>
  <c r="Q51" i="4"/>
  <c r="P51" i="4"/>
  <c r="O51" i="4"/>
  <c r="N51" i="4"/>
  <c r="M51" i="4"/>
  <c r="L51" i="4"/>
  <c r="K51" i="4"/>
  <c r="J51" i="4"/>
  <c r="I51" i="4"/>
  <c r="G51" i="4"/>
  <c r="F51" i="4"/>
  <c r="E51" i="4"/>
  <c r="D51" i="4"/>
  <c r="C51" i="4"/>
  <c r="B51" i="4"/>
  <c r="A51" i="4"/>
  <c r="T50" i="4"/>
  <c r="S50" i="4"/>
  <c r="R50" i="4"/>
  <c r="Q50" i="4"/>
  <c r="P50" i="4"/>
  <c r="O50" i="4"/>
  <c r="N50" i="4"/>
  <c r="M50" i="4"/>
  <c r="L50" i="4"/>
  <c r="K50" i="4"/>
  <c r="J50" i="4"/>
  <c r="I50" i="4"/>
  <c r="G50" i="4"/>
  <c r="F50" i="4"/>
  <c r="E50" i="4"/>
  <c r="D50" i="4"/>
  <c r="C50" i="4"/>
  <c r="B50" i="4"/>
  <c r="A50" i="4"/>
  <c r="T49" i="4"/>
  <c r="S49" i="4"/>
  <c r="R49" i="4"/>
  <c r="Q49" i="4"/>
  <c r="P49" i="4"/>
  <c r="O49" i="4"/>
  <c r="N49" i="4"/>
  <c r="M49" i="4"/>
  <c r="L49" i="4"/>
  <c r="K49" i="4"/>
  <c r="J49" i="4"/>
  <c r="I49" i="4"/>
  <c r="G49" i="4"/>
  <c r="F49" i="4"/>
  <c r="E49" i="4"/>
  <c r="D49" i="4"/>
  <c r="C49" i="4"/>
  <c r="B49" i="4"/>
  <c r="A49" i="4"/>
  <c r="T48" i="4"/>
  <c r="S48" i="4"/>
  <c r="R48" i="4"/>
  <c r="Q48" i="4"/>
  <c r="P48" i="4"/>
  <c r="O48" i="4"/>
  <c r="N48" i="4"/>
  <c r="M48" i="4"/>
  <c r="L48" i="4"/>
  <c r="K48" i="4"/>
  <c r="J48" i="4"/>
  <c r="I48" i="4"/>
  <c r="G48" i="4"/>
  <c r="F48" i="4"/>
  <c r="E48" i="4"/>
  <c r="D48" i="4"/>
  <c r="C48" i="4"/>
  <c r="B48" i="4"/>
  <c r="A48" i="4"/>
  <c r="T47" i="4"/>
  <c r="S47" i="4"/>
  <c r="R47" i="4"/>
  <c r="Q47" i="4"/>
  <c r="P47" i="4"/>
  <c r="O47" i="4"/>
  <c r="N47" i="4"/>
  <c r="M47" i="4"/>
  <c r="L47" i="4"/>
  <c r="K47" i="4"/>
  <c r="J47" i="4"/>
  <c r="I47" i="4"/>
  <c r="G47" i="4"/>
  <c r="F47" i="4"/>
  <c r="E47" i="4"/>
  <c r="D47" i="4"/>
  <c r="C47" i="4"/>
  <c r="B47" i="4"/>
  <c r="A47" i="4"/>
  <c r="T46" i="4"/>
  <c r="S46" i="4"/>
  <c r="R46" i="4"/>
  <c r="Q46" i="4"/>
  <c r="P46" i="4"/>
  <c r="O46" i="4"/>
  <c r="N46" i="4"/>
  <c r="M46" i="4"/>
  <c r="L46" i="4"/>
  <c r="K46" i="4"/>
  <c r="J46" i="4"/>
  <c r="I46" i="4"/>
  <c r="G46" i="4"/>
  <c r="F46" i="4"/>
  <c r="E46" i="4"/>
  <c r="D46" i="4"/>
  <c r="C46" i="4"/>
  <c r="B46" i="4"/>
  <c r="A46" i="4"/>
  <c r="T45" i="4"/>
  <c r="S45" i="4"/>
  <c r="R45" i="4"/>
  <c r="Q45" i="4"/>
  <c r="P45" i="4"/>
  <c r="O45" i="4"/>
  <c r="N45" i="4"/>
  <c r="M45" i="4"/>
  <c r="L45" i="4"/>
  <c r="K45" i="4"/>
  <c r="J45" i="4"/>
  <c r="I45" i="4"/>
  <c r="G45" i="4"/>
  <c r="F45" i="4"/>
  <c r="E45" i="4"/>
  <c r="D45" i="4"/>
  <c r="C45" i="4"/>
  <c r="B45" i="4"/>
  <c r="A45" i="4"/>
  <c r="T44" i="4"/>
  <c r="S44" i="4"/>
  <c r="R44" i="4"/>
  <c r="Q44" i="4"/>
  <c r="P44" i="4"/>
  <c r="O44" i="4"/>
  <c r="N44" i="4"/>
  <c r="M44" i="4"/>
  <c r="L44" i="4"/>
  <c r="K44" i="4"/>
  <c r="J44" i="4"/>
  <c r="I44" i="4"/>
  <c r="G44" i="4"/>
  <c r="F44" i="4"/>
  <c r="E44" i="4"/>
  <c r="D44" i="4"/>
  <c r="C44" i="4"/>
  <c r="B44" i="4"/>
  <c r="A44" i="4"/>
  <c r="T43" i="4"/>
  <c r="S43" i="4"/>
  <c r="R43" i="4"/>
  <c r="Q43" i="4"/>
  <c r="P43" i="4"/>
  <c r="O43" i="4"/>
  <c r="N43" i="4"/>
  <c r="M43" i="4"/>
  <c r="L43" i="4"/>
  <c r="K43" i="4"/>
  <c r="J43" i="4"/>
  <c r="I43" i="4"/>
  <c r="G43" i="4"/>
  <c r="F43" i="4"/>
  <c r="E43" i="4"/>
  <c r="D43" i="4"/>
  <c r="C43" i="4"/>
  <c r="B43" i="4"/>
  <c r="A43" i="4"/>
  <c r="T42" i="4"/>
  <c r="S42" i="4"/>
  <c r="R42" i="4"/>
  <c r="Q42" i="4"/>
  <c r="P42" i="4"/>
  <c r="O42" i="4"/>
  <c r="N42" i="4"/>
  <c r="M42" i="4"/>
  <c r="L42" i="4"/>
  <c r="K42" i="4"/>
  <c r="J42" i="4"/>
  <c r="I42" i="4"/>
  <c r="G42" i="4"/>
  <c r="F42" i="4"/>
  <c r="E42" i="4"/>
  <c r="D42" i="4"/>
  <c r="C42" i="4"/>
  <c r="B42" i="4"/>
  <c r="A42" i="4"/>
  <c r="T41" i="4"/>
  <c r="S41" i="4"/>
  <c r="R41" i="4"/>
  <c r="Q41" i="4"/>
  <c r="P41" i="4"/>
  <c r="O41" i="4"/>
  <c r="N41" i="4"/>
  <c r="M41" i="4"/>
  <c r="L41" i="4"/>
  <c r="K41" i="4"/>
  <c r="J41" i="4"/>
  <c r="I41" i="4"/>
  <c r="G41" i="4"/>
  <c r="F41" i="4"/>
  <c r="E41" i="4"/>
  <c r="D41" i="4"/>
  <c r="C41" i="4"/>
  <c r="B41" i="4"/>
  <c r="A41" i="4"/>
  <c r="T40" i="4"/>
  <c r="S40" i="4"/>
  <c r="R40" i="4"/>
  <c r="Q40" i="4"/>
  <c r="P40" i="4"/>
  <c r="O40" i="4"/>
  <c r="N40" i="4"/>
  <c r="M40" i="4"/>
  <c r="L40" i="4"/>
  <c r="K40" i="4"/>
  <c r="J40" i="4"/>
  <c r="I40" i="4"/>
  <c r="G40" i="4"/>
  <c r="F40" i="4"/>
  <c r="E40" i="4"/>
  <c r="D40" i="4"/>
  <c r="C40" i="4"/>
  <c r="B40" i="4"/>
  <c r="A40" i="4"/>
  <c r="T39" i="4"/>
  <c r="S39" i="4"/>
  <c r="R39" i="4"/>
  <c r="Q39" i="4"/>
  <c r="P39" i="4"/>
  <c r="O39" i="4"/>
  <c r="N39" i="4"/>
  <c r="M39" i="4"/>
  <c r="L39" i="4"/>
  <c r="K39" i="4"/>
  <c r="J39" i="4"/>
  <c r="I39" i="4"/>
  <c r="G39" i="4"/>
  <c r="F39" i="4"/>
  <c r="E39" i="4"/>
  <c r="D39" i="4"/>
  <c r="C39" i="4"/>
  <c r="B39" i="4"/>
  <c r="A39" i="4"/>
  <c r="T38" i="4"/>
  <c r="S38" i="4"/>
  <c r="R38" i="4"/>
  <c r="Q38" i="4"/>
  <c r="P38" i="4"/>
  <c r="O38" i="4"/>
  <c r="N38" i="4"/>
  <c r="M38" i="4"/>
  <c r="L38" i="4"/>
  <c r="K38" i="4"/>
  <c r="J38" i="4"/>
  <c r="I38" i="4"/>
  <c r="G38" i="4"/>
  <c r="F38" i="4"/>
  <c r="E38" i="4"/>
  <c r="D38" i="4"/>
  <c r="C38" i="4"/>
  <c r="B38" i="4"/>
  <c r="A38" i="4"/>
  <c r="T37" i="4"/>
  <c r="S37" i="4"/>
  <c r="R37" i="4"/>
  <c r="Q37" i="4"/>
  <c r="P37" i="4"/>
  <c r="O37" i="4"/>
  <c r="N37" i="4"/>
  <c r="M37" i="4"/>
  <c r="L37" i="4"/>
  <c r="K37" i="4"/>
  <c r="J37" i="4"/>
  <c r="I37" i="4"/>
  <c r="G37" i="4"/>
  <c r="F37" i="4"/>
  <c r="E37" i="4"/>
  <c r="D37" i="4"/>
  <c r="C37" i="4"/>
  <c r="B37" i="4"/>
  <c r="A37" i="4"/>
  <c r="T36" i="4"/>
  <c r="S36" i="4"/>
  <c r="R36" i="4"/>
  <c r="Q36" i="4"/>
  <c r="P36" i="4"/>
  <c r="O36" i="4"/>
  <c r="N36" i="4"/>
  <c r="M36" i="4"/>
  <c r="L36" i="4"/>
  <c r="K36" i="4"/>
  <c r="J36" i="4"/>
  <c r="I36" i="4"/>
  <c r="G36" i="4"/>
  <c r="F36" i="4"/>
  <c r="E36" i="4"/>
  <c r="D36" i="4"/>
  <c r="C36" i="4"/>
  <c r="B36" i="4"/>
  <c r="A36" i="4"/>
  <c r="T35" i="4"/>
  <c r="S35" i="4"/>
  <c r="R35" i="4"/>
  <c r="Q35" i="4"/>
  <c r="P35" i="4"/>
  <c r="O35" i="4"/>
  <c r="N35" i="4"/>
  <c r="M35" i="4"/>
  <c r="L35" i="4"/>
  <c r="K35" i="4"/>
  <c r="J35" i="4"/>
  <c r="I35" i="4"/>
  <c r="G35" i="4"/>
  <c r="F35" i="4"/>
  <c r="E35" i="4"/>
  <c r="D35" i="4"/>
  <c r="C35" i="4"/>
  <c r="B35" i="4"/>
  <c r="A35" i="4"/>
  <c r="T34" i="4"/>
  <c r="S34" i="4"/>
  <c r="R34" i="4"/>
  <c r="Q34" i="4"/>
  <c r="P34" i="4"/>
  <c r="O34" i="4"/>
  <c r="N34" i="4"/>
  <c r="M34" i="4"/>
  <c r="L34" i="4"/>
  <c r="K34" i="4"/>
  <c r="J34" i="4"/>
  <c r="I34" i="4"/>
  <c r="G34" i="4"/>
  <c r="F34" i="4"/>
  <c r="E34" i="4"/>
  <c r="D34" i="4"/>
  <c r="C34" i="4"/>
  <c r="B34" i="4"/>
  <c r="A34" i="4"/>
  <c r="T33" i="4"/>
  <c r="S33" i="4"/>
  <c r="R33" i="4"/>
  <c r="Q33" i="4"/>
  <c r="P33" i="4"/>
  <c r="O33" i="4"/>
  <c r="N33" i="4"/>
  <c r="M33" i="4"/>
  <c r="L33" i="4"/>
  <c r="K33" i="4"/>
  <c r="J33" i="4"/>
  <c r="I33" i="4"/>
  <c r="G33" i="4"/>
  <c r="F33" i="4"/>
  <c r="E33" i="4"/>
  <c r="D33" i="4"/>
  <c r="C33" i="4"/>
  <c r="B33" i="4"/>
  <c r="A33" i="4"/>
  <c r="T32" i="4"/>
  <c r="S32" i="4"/>
  <c r="R32" i="4"/>
  <c r="Q32" i="4"/>
  <c r="P32" i="4"/>
  <c r="O32" i="4"/>
  <c r="N32" i="4"/>
  <c r="M32" i="4"/>
  <c r="L32" i="4"/>
  <c r="K32" i="4"/>
  <c r="J32" i="4"/>
  <c r="I32" i="4"/>
  <c r="G32" i="4"/>
  <c r="F32" i="4"/>
  <c r="E32" i="4"/>
  <c r="D32" i="4"/>
  <c r="C32" i="4"/>
  <c r="B32" i="4"/>
  <c r="A32" i="4"/>
  <c r="T31" i="4"/>
  <c r="S31" i="4"/>
  <c r="R31" i="4"/>
  <c r="Q31" i="4"/>
  <c r="P31" i="4"/>
  <c r="O31" i="4"/>
  <c r="N31" i="4"/>
  <c r="M31" i="4"/>
  <c r="L31" i="4"/>
  <c r="K31" i="4"/>
  <c r="J31" i="4"/>
  <c r="I31" i="4"/>
  <c r="G31" i="4"/>
  <c r="F31" i="4"/>
  <c r="E31" i="4"/>
  <c r="D31" i="4"/>
  <c r="C31" i="4"/>
  <c r="B31" i="4"/>
  <c r="A31" i="4"/>
  <c r="T30" i="4"/>
  <c r="S30" i="4"/>
  <c r="R30" i="4"/>
  <c r="Q30" i="4"/>
  <c r="P30" i="4"/>
  <c r="O30" i="4"/>
  <c r="N30" i="4"/>
  <c r="M30" i="4"/>
  <c r="L30" i="4"/>
  <c r="K30" i="4"/>
  <c r="J30" i="4"/>
  <c r="I30" i="4"/>
  <c r="G30" i="4"/>
  <c r="F30" i="4"/>
  <c r="E30" i="4"/>
  <c r="D30" i="4"/>
  <c r="C30" i="4"/>
  <c r="B30" i="4"/>
  <c r="A30" i="4"/>
  <c r="T29" i="4"/>
  <c r="S29" i="4"/>
  <c r="R29" i="4"/>
  <c r="Q29" i="4"/>
  <c r="P29" i="4"/>
  <c r="O29" i="4"/>
  <c r="N29" i="4"/>
  <c r="M29" i="4"/>
  <c r="L29" i="4"/>
  <c r="K29" i="4"/>
  <c r="J29" i="4"/>
  <c r="I29" i="4"/>
  <c r="G29" i="4"/>
  <c r="F29" i="4"/>
  <c r="E29" i="4"/>
  <c r="D29" i="4"/>
  <c r="C29" i="4"/>
  <c r="B29" i="4"/>
  <c r="A29" i="4"/>
  <c r="T28" i="4"/>
  <c r="S28" i="4"/>
  <c r="R28" i="4"/>
  <c r="Q28" i="4"/>
  <c r="P28" i="4"/>
  <c r="O28" i="4"/>
  <c r="N28" i="4"/>
  <c r="M28" i="4"/>
  <c r="L28" i="4"/>
  <c r="K28" i="4"/>
  <c r="J28" i="4"/>
  <c r="I28" i="4"/>
  <c r="G28" i="4"/>
  <c r="F28" i="4"/>
  <c r="E28" i="4"/>
  <c r="D28" i="4"/>
  <c r="C28" i="4"/>
  <c r="B28" i="4"/>
  <c r="A28" i="4"/>
  <c r="T27" i="4"/>
  <c r="S27" i="4"/>
  <c r="R27" i="4"/>
  <c r="Q27" i="4"/>
  <c r="P27" i="4"/>
  <c r="O27" i="4"/>
  <c r="N27" i="4"/>
  <c r="M27" i="4"/>
  <c r="L27" i="4"/>
  <c r="K27" i="4"/>
  <c r="J27" i="4"/>
  <c r="I27" i="4"/>
  <c r="G27" i="4"/>
  <c r="F27" i="4"/>
  <c r="E27" i="4"/>
  <c r="D27" i="4"/>
  <c r="C27" i="4"/>
  <c r="B27" i="4"/>
  <c r="A27" i="4"/>
  <c r="T26" i="4"/>
  <c r="S26" i="4"/>
  <c r="R26" i="4"/>
  <c r="Q26" i="4"/>
  <c r="P26" i="4"/>
  <c r="O26" i="4"/>
  <c r="N26" i="4"/>
  <c r="M26" i="4"/>
  <c r="L26" i="4"/>
  <c r="K26" i="4"/>
  <c r="J26" i="4"/>
  <c r="I26" i="4"/>
  <c r="G26" i="4"/>
  <c r="F26" i="4"/>
  <c r="E26" i="4"/>
  <c r="D26" i="4"/>
  <c r="C26" i="4"/>
  <c r="B26" i="4"/>
  <c r="A26" i="4"/>
  <c r="T25" i="4"/>
  <c r="S25" i="4"/>
  <c r="R25" i="4"/>
  <c r="Q25" i="4"/>
  <c r="P25" i="4"/>
  <c r="O25" i="4"/>
  <c r="N25" i="4"/>
  <c r="M25" i="4"/>
  <c r="L25" i="4"/>
  <c r="K25" i="4"/>
  <c r="J25" i="4"/>
  <c r="I25" i="4"/>
  <c r="G25" i="4"/>
  <c r="F25" i="4"/>
  <c r="E25" i="4"/>
  <c r="D25" i="4"/>
  <c r="C25" i="4"/>
  <c r="B25" i="4"/>
  <c r="A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<sst xmlns="http://schemas.openxmlformats.org/spreadsheetml/2006/main" count="39" uniqueCount="21">
  <si>
    <t>Station</t>
  </si>
  <si>
    <t>Bottle</t>
  </si>
  <si>
    <t>TSW</t>
  </si>
  <si>
    <t>ESW</t>
  </si>
  <si>
    <t>PSUW</t>
  </si>
  <si>
    <t>t13CW</t>
  </si>
  <si>
    <t>remin</t>
  </si>
  <si>
    <t>errT</t>
  </si>
  <si>
    <t>errS</t>
  </si>
  <si>
    <t>errO2</t>
  </si>
  <si>
    <t>errPO4</t>
  </si>
  <si>
    <t>errMass</t>
  </si>
  <si>
    <t>errSpice</t>
  </si>
  <si>
    <t>Spice</t>
  </si>
  <si>
    <t>NEPIW</t>
  </si>
  <si>
    <t>AAIW</t>
  </si>
  <si>
    <t>pressure</t>
  </si>
  <si>
    <t>conservative temperature/C</t>
  </si>
  <si>
    <t>absolute salinity/g kg</t>
  </si>
  <si>
    <t>UCDW</t>
  </si>
  <si>
    <t>13CW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</si>
</sst>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'including deep'!$D$1</c:f>
              <c:strCache>
                <c:ptCount val="1"/>
                <c:pt idx="0">
                  <c:v>TSW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deep'!$D$2:$D$73</c:f>
              <c:numCache>
                <c:formatCode>General</c:formatCode>
                <c:ptCount val="72"/>
                <c:pt idx="0">
                  <c:v>0.95512106347238646</c:v>
                </c:pt>
                <c:pt idx="1">
                  <c:v>0.32080990671014864</c:v>
                </c:pt>
                <c:pt idx="2">
                  <c:v>0.24397943272151934</c:v>
                </c:pt>
                <c:pt idx="3">
                  <c:v>0.18665941049152104</c:v>
                </c:pt>
                <c:pt idx="4">
                  <c:v>0.15179776720758539</c:v>
                </c:pt>
                <c:pt idx="5">
                  <c:v>0.1601268423309688</c:v>
                </c:pt>
                <c:pt idx="6">
                  <c:v>0.13197727336261628</c:v>
                </c:pt>
                <c:pt idx="7">
                  <c:v>5.8800528256057791E-2</c:v>
                </c:pt>
                <c:pt idx="8">
                  <c:v>1.3936640913364675</c:v>
                </c:pt>
                <c:pt idx="9">
                  <c:v>1.3843002809839686</c:v>
                </c:pt>
                <c:pt idx="10">
                  <c:v>1.1938565136988384</c:v>
                </c:pt>
                <c:pt idx="11">
                  <c:v>0.84770091618549104</c:v>
                </c:pt>
                <c:pt idx="12">
                  <c:v>0.39997763098779726</c:v>
                </c:pt>
                <c:pt idx="13">
                  <c:v>0.57187734321262884</c:v>
                </c:pt>
                <c:pt idx="14">
                  <c:v>0.16759526747526168</c:v>
                </c:pt>
                <c:pt idx="15">
                  <c:v>0</c:v>
                </c:pt>
                <c:pt idx="16">
                  <c:v>0.10735616989676965</c:v>
                </c:pt>
                <c:pt idx="17">
                  <c:v>1.3931217451879216</c:v>
                </c:pt>
                <c:pt idx="18">
                  <c:v>1.2643444149220104</c:v>
                </c:pt>
                <c:pt idx="19">
                  <c:v>0.26131143087196951</c:v>
                </c:pt>
                <c:pt idx="20">
                  <c:v>0.21952488749024457</c:v>
                </c:pt>
                <c:pt idx="21">
                  <c:v>0.15877355358931119</c:v>
                </c:pt>
                <c:pt idx="22">
                  <c:v>0.12310777085923474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E-4FC4-80B3-A4135EDADBC9}"/>
            </c:ext>
          </c:extLst>
        </c:ser>
        <c:ser>
          <c:idx val="1"/>
          <c:order val="1"/>
          <c:tx>
            <c:strRef>
              <c:f>'including deep'!$E$1</c:f>
              <c:strCache>
                <c:ptCount val="1"/>
                <c:pt idx="0">
                  <c:v>ESW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deep'!$E$2:$E$73</c:f>
              <c:numCache>
                <c:formatCode>General</c:formatCode>
                <c:ptCount val="72"/>
                <c:pt idx="0">
                  <c:v>0</c:v>
                </c:pt>
                <c:pt idx="1">
                  <c:v>0.29912086582348768</c:v>
                </c:pt>
                <c:pt idx="2">
                  <c:v>0.20271277050380565</c:v>
                </c:pt>
                <c:pt idx="3">
                  <c:v>0.14501561845213232</c:v>
                </c:pt>
                <c:pt idx="4">
                  <c:v>8.6413413331318634E-2</c:v>
                </c:pt>
                <c:pt idx="5">
                  <c:v>2.0964196863804296E-2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1.9719807546459567E-2</c:v>
                </c:pt>
                <c:pt idx="12">
                  <c:v>0.5256884998532162</c:v>
                </c:pt>
                <c:pt idx="13">
                  <c:v>0.25418039605651094</c:v>
                </c:pt>
                <c:pt idx="14">
                  <c:v>5.2046452075239752E-2</c:v>
                </c:pt>
                <c:pt idx="15">
                  <c:v>0.19626212768802381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0.3008837943536925</c:v>
                </c:pt>
                <c:pt idx="20">
                  <c:v>0.17791543856189079</c:v>
                </c:pt>
                <c:pt idx="21">
                  <c:v>8.7832479416494788E-2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E-4FC4-80B3-A4135EDADBC9}"/>
            </c:ext>
          </c:extLst>
        </c:ser>
        <c:ser>
          <c:idx val="2"/>
          <c:order val="2"/>
          <c:tx>
            <c:strRef>
              <c:f>'including deep'!$F$1</c:f>
              <c:strCache>
                <c:ptCount val="1"/>
                <c:pt idx="0">
                  <c:v>PSUW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deep'!$F$2:$F$73</c:f>
              <c:numCache>
                <c:formatCode>General</c:formatCode>
                <c:ptCount val="72"/>
                <c:pt idx="0">
                  <c:v>0.24536933482966231</c:v>
                </c:pt>
                <c:pt idx="1">
                  <c:v>6.6895855727359371E-2</c:v>
                </c:pt>
                <c:pt idx="2">
                  <c:v>9.0046897575847662E-2</c:v>
                </c:pt>
                <c:pt idx="3">
                  <c:v>6.4277110090953826E-2</c:v>
                </c:pt>
                <c:pt idx="4">
                  <c:v>4.358829126120424E-2</c:v>
                </c:pt>
                <c:pt idx="5">
                  <c:v>8.8435350306140054E-2</c:v>
                </c:pt>
                <c:pt idx="6">
                  <c:v>0.13551435234740908</c:v>
                </c:pt>
                <c:pt idx="7">
                  <c:v>0.19499006849568409</c:v>
                </c:pt>
                <c:pt idx="8">
                  <c:v>0.17723348823837848</c:v>
                </c:pt>
                <c:pt idx="9">
                  <c:v>0.1696640252222601</c:v>
                </c:pt>
                <c:pt idx="10">
                  <c:v>0.19966857828008275</c:v>
                </c:pt>
                <c:pt idx="11">
                  <c:v>0.13358337910333729</c:v>
                </c:pt>
                <c:pt idx="12">
                  <c:v>7.4986682770423488E-2</c:v>
                </c:pt>
                <c:pt idx="13">
                  <c:v>0</c:v>
                </c:pt>
                <c:pt idx="14">
                  <c:v>0.10004043949305348</c:v>
                </c:pt>
                <c:pt idx="15">
                  <c:v>0.22200513752290896</c:v>
                </c:pt>
                <c:pt idx="16">
                  <c:v>0.1779597401152114</c:v>
                </c:pt>
                <c:pt idx="17">
                  <c:v>0.18619747900489661</c:v>
                </c:pt>
                <c:pt idx="18">
                  <c:v>8.398424134013549E-2</c:v>
                </c:pt>
                <c:pt idx="19">
                  <c:v>9.5037262112834253E-2</c:v>
                </c:pt>
                <c:pt idx="20">
                  <c:v>9.8544368213773353E-2</c:v>
                </c:pt>
                <c:pt idx="21">
                  <c:v>6.2151779067736189E-2</c:v>
                </c:pt>
                <c:pt idx="22">
                  <c:v>0.14770452803816198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E-4FC4-80B3-A4135EDADBC9}"/>
            </c:ext>
          </c:extLst>
        </c:ser>
        <c:ser>
          <c:idx val="3"/>
          <c:order val="3"/>
          <c:tx>
            <c:strRef>
              <c:f>'including deep'!$G$1</c:f>
              <c:strCache>
                <c:ptCount val="1"/>
                <c:pt idx="0">
                  <c:v>13CW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deep'!$G$2:$G$73</c:f>
              <c:numCache>
                <c:formatCode>General</c:formatCode>
                <c:ptCount val="72"/>
                <c:pt idx="0">
                  <c:v>0</c:v>
                </c:pt>
                <c:pt idx="1">
                  <c:v>0.3131733717390045</c:v>
                </c:pt>
                <c:pt idx="2">
                  <c:v>0.46326089919882746</c:v>
                </c:pt>
                <c:pt idx="3">
                  <c:v>0.60404786096539298</c:v>
                </c:pt>
                <c:pt idx="4">
                  <c:v>0.71820052819989177</c:v>
                </c:pt>
                <c:pt idx="5">
                  <c:v>0.7304736104990871</c:v>
                </c:pt>
                <c:pt idx="6">
                  <c:v>0.7326227505301558</c:v>
                </c:pt>
                <c:pt idx="7">
                  <c:v>0.74657079535464677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0.1753568961836543</c:v>
                </c:pt>
                <c:pt idx="14">
                  <c:v>0.6803178409564451</c:v>
                </c:pt>
                <c:pt idx="15">
                  <c:v>0.58322069193591775</c:v>
                </c:pt>
                <c:pt idx="16">
                  <c:v>0.71489468752034768</c:v>
                </c:pt>
                <c:pt idx="17">
                  <c:v>0</c:v>
                </c:pt>
                <c:pt idx="18">
                  <c:v>0</c:v>
                </c:pt>
                <c:pt idx="19">
                  <c:v>0.34276751266150379</c:v>
                </c:pt>
                <c:pt idx="20">
                  <c:v>0.50401530573409137</c:v>
                </c:pt>
                <c:pt idx="21">
                  <c:v>0.69124218792645808</c:v>
                </c:pt>
                <c:pt idx="22">
                  <c:v>0.72930839044002582</c:v>
                </c:pt>
                <c:pt idx="23">
                  <c:v>0.36952171762952635</c:v>
                </c:pt>
                <c:pt idx="24">
                  <c:v>0.37952431817460996</c:v>
                </c:pt>
                <c:pt idx="25">
                  <c:v>0.35957880178986662</c:v>
                </c:pt>
                <c:pt idx="26">
                  <c:v>0.36003864510516909</c:v>
                </c:pt>
                <c:pt idx="27">
                  <c:v>0.24119771206866938</c:v>
                </c:pt>
                <c:pt idx="28">
                  <c:v>0.24142177411700996</c:v>
                </c:pt>
                <c:pt idx="29">
                  <c:v>8.5828674047410861E-2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0.41209045377719222</c:v>
                </c:pt>
                <c:pt idx="35">
                  <c:v>0.37375708748713393</c:v>
                </c:pt>
                <c:pt idx="36">
                  <c:v>0.38884379289445181</c:v>
                </c:pt>
                <c:pt idx="37">
                  <c:v>0.319197127695455</c:v>
                </c:pt>
                <c:pt idx="38">
                  <c:v>0.2595326597866961</c:v>
                </c:pt>
                <c:pt idx="39">
                  <c:v>0.22516706212303164</c:v>
                </c:pt>
                <c:pt idx="40">
                  <c:v>0.17141746652559764</c:v>
                </c:pt>
                <c:pt idx="41">
                  <c:v>9.6806659614413204E-2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0.39496286195664848</c:v>
                </c:pt>
                <c:pt idx="50">
                  <c:v>0.23512542069150533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E-4FC4-80B3-A4135EDADBC9}"/>
            </c:ext>
          </c:extLst>
        </c:ser>
        <c:ser>
          <c:idx val="4"/>
          <c:order val="4"/>
          <c:tx>
            <c:strRef>
              <c:f>'including deep'!$H$1</c:f>
              <c:strCache>
                <c:ptCount val="1"/>
                <c:pt idx="0">
                  <c:v>NEPIW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deep'!$H$2:$H$73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0.78230315462785427</c:v>
                </c:pt>
                <c:pt idx="24">
                  <c:v>0.74871351776438733</c:v>
                </c:pt>
                <c:pt idx="25">
                  <c:v>0.75069879102685144</c:v>
                </c:pt>
                <c:pt idx="26">
                  <c:v>0.75021422081245137</c:v>
                </c:pt>
                <c:pt idx="27">
                  <c:v>0.87383316060480376</c:v>
                </c:pt>
                <c:pt idx="28">
                  <c:v>0.87350958517427335</c:v>
                </c:pt>
                <c:pt idx="29">
                  <c:v>1.0187943776717125</c:v>
                </c:pt>
                <c:pt idx="30">
                  <c:v>1.1355631692253407</c:v>
                </c:pt>
                <c:pt idx="31">
                  <c:v>1.030073839703568</c:v>
                </c:pt>
                <c:pt idx="32">
                  <c:v>0.77374376952828816</c:v>
                </c:pt>
                <c:pt idx="33">
                  <c:v>0.36605627512112199</c:v>
                </c:pt>
                <c:pt idx="34">
                  <c:v>0.75869582097493848</c:v>
                </c:pt>
                <c:pt idx="35">
                  <c:v>0.76036792459051605</c:v>
                </c:pt>
                <c:pt idx="36">
                  <c:v>0.72712394837455441</c:v>
                </c:pt>
                <c:pt idx="37">
                  <c:v>0.79184623203924787</c:v>
                </c:pt>
                <c:pt idx="38">
                  <c:v>0.85300154374100146</c:v>
                </c:pt>
                <c:pt idx="39">
                  <c:v>0.88775078556163822</c:v>
                </c:pt>
                <c:pt idx="40">
                  <c:v>0.93497342607069345</c:v>
                </c:pt>
                <c:pt idx="41">
                  <c:v>1.0080960450544914</c:v>
                </c:pt>
                <c:pt idx="42">
                  <c:v>1.1272728046711304</c:v>
                </c:pt>
                <c:pt idx="43">
                  <c:v>1.1376099221936289</c:v>
                </c:pt>
                <c:pt idx="44">
                  <c:v>1.0646478693961303</c:v>
                </c:pt>
                <c:pt idx="45">
                  <c:v>0.94796993406631025</c:v>
                </c:pt>
                <c:pt idx="46">
                  <c:v>0.59127972266169337</c:v>
                </c:pt>
                <c:pt idx="47">
                  <c:v>0.44169903942832589</c:v>
                </c:pt>
                <c:pt idx="48">
                  <c:v>0.31750592330141703</c:v>
                </c:pt>
                <c:pt idx="49">
                  <c:v>0.72858868664134802</c:v>
                </c:pt>
                <c:pt idx="50">
                  <c:v>0.87908823372547795</c:v>
                </c:pt>
                <c:pt idx="51">
                  <c:v>1.1145308833782066</c:v>
                </c:pt>
                <c:pt idx="52">
                  <c:v>0.26115136449016213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E-4FC4-80B3-A4135EDADBC9}"/>
            </c:ext>
          </c:extLst>
        </c:ser>
        <c:ser>
          <c:idx val="5"/>
          <c:order val="5"/>
          <c:tx>
            <c:strRef>
              <c:f>'including deep'!$I$1</c:f>
              <c:strCache>
                <c:ptCount val="1"/>
                <c:pt idx="0">
                  <c:v>AAIW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0.12393000848734041</c:v>
                </c:pt>
                <c:pt idx="32">
                  <c:v>0.40330621980502102</c:v>
                </c:pt>
                <c:pt idx="33">
                  <c:v>0.83479681066697253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8.6812118960596651E-2</c:v>
                </c:pt>
                <c:pt idx="45">
                  <c:v>0.2164686604257802</c:v>
                </c:pt>
                <c:pt idx="46">
                  <c:v>0.60143159066162744</c:v>
                </c:pt>
                <c:pt idx="47">
                  <c:v>0.75354827704987093</c:v>
                </c:pt>
                <c:pt idx="48">
                  <c:v>0.87966643980519221</c:v>
                </c:pt>
                <c:pt idx="49">
                  <c:v>0</c:v>
                </c:pt>
                <c:pt idx="50">
                  <c:v>0</c:v>
                </c:pt>
                <c:pt idx="51">
                  <c:v>3.4742972811125927E-2</c:v>
                </c:pt>
                <c:pt idx="52">
                  <c:v>0.94082630420194857</c:v>
                </c:pt>
                <c:pt idx="53">
                  <c:v>1.9073744720050918</c:v>
                </c:pt>
                <c:pt idx="54">
                  <c:v>1.9693470378379403</c:v>
                </c:pt>
                <c:pt idx="55">
                  <c:v>1.9558655470448543</c:v>
                </c:pt>
                <c:pt idx="56">
                  <c:v>1.9167785455912081</c:v>
                </c:pt>
                <c:pt idx="57">
                  <c:v>1.9046897248962977</c:v>
                </c:pt>
                <c:pt idx="58">
                  <c:v>1.9646109957339437</c:v>
                </c:pt>
                <c:pt idx="59">
                  <c:v>1.9837920240052358</c:v>
                </c:pt>
                <c:pt idx="60">
                  <c:v>1.9652410131975366</c:v>
                </c:pt>
                <c:pt idx="61">
                  <c:v>1.9413439580291181</c:v>
                </c:pt>
                <c:pt idx="62">
                  <c:v>1.8731268384469464</c:v>
                </c:pt>
                <c:pt idx="63">
                  <c:v>1.8126585809635107</c:v>
                </c:pt>
                <c:pt idx="64">
                  <c:v>1.7481741715696781</c:v>
                </c:pt>
                <c:pt idx="65">
                  <c:v>1.6821286967355988</c:v>
                </c:pt>
                <c:pt idx="66">
                  <c:v>1.6106836323886597</c:v>
                </c:pt>
                <c:pt idx="67">
                  <c:v>1.4650347975092239</c:v>
                </c:pt>
                <c:pt idx="68">
                  <c:v>1.35543266794712</c:v>
                </c:pt>
                <c:pt idx="69">
                  <c:v>1.2541435872582991</c:v>
                </c:pt>
                <c:pt idx="70">
                  <c:v>1.209720103717252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E-4FC4-80B3-A4135EDADBC9}"/>
            </c:ext>
          </c:extLst>
        </c:ser>
        <c:ser>
          <c:idx val="6"/>
          <c:order val="6"/>
          <c:tx>
            <c:strRef>
              <c:f>'including deep'!$J$1</c:f>
              <c:strCache>
                <c:ptCount val="1"/>
                <c:pt idx="0">
                  <c:v>UCDW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'including deep'!$C$2:$C$73</c:f>
              <c:numCache>
                <c:formatCode>General</c:formatCode>
                <c:ptCount val="72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'including deep'!$J$2:$J$73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4.2684540094724839E-2</c:v>
                </c:pt>
                <c:pt idx="68">
                  <c:v>0.13870181352753372</c:v>
                </c:pt>
                <c:pt idx="69">
                  <c:v>0.2262440042117404</c:v>
                </c:pt>
                <c:pt idx="70">
                  <c:v>0.26476524986670297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9E-4FC4-80B3-A4135EDA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7840"/>
        <c:axId val="503023648"/>
      </c:scatterChart>
      <c:valAx>
        <c:axId val="5030078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3648"/>
        <c:crosses val="autoZero"/>
        <c:crossBetween val="midCat"/>
      </c:valAx>
      <c:valAx>
        <c:axId val="503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to align'!$D$1</c:f>
              <c:strCache>
                <c:ptCount val="1"/>
                <c:pt idx="0">
                  <c:v>TSW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align'!$D$2:$D$72</c:f>
              <c:numCache>
                <c:formatCode>General</c:formatCode>
                <c:ptCount val="71"/>
                <c:pt idx="0">
                  <c:v>0.68533089817680815</c:v>
                </c:pt>
                <c:pt idx="1">
                  <c:v>0.23019170021271404</c:v>
                </c:pt>
                <c:pt idx="2">
                  <c:v>0.17506329842189802</c:v>
                </c:pt>
                <c:pt idx="3">
                  <c:v>0.13393428994250847</c:v>
                </c:pt>
                <c:pt idx="4">
                  <c:v>0.10891990986294084</c:v>
                </c:pt>
                <c:pt idx="5">
                  <c:v>0.1148962962641978</c:v>
                </c:pt>
                <c:pt idx="6">
                  <c:v>9.4698051117938623E-2</c:v>
                </c:pt>
                <c:pt idx="7">
                  <c:v>4.2191320434804676E-2</c:v>
                </c:pt>
                <c:pt idx="8">
                  <c:v>1</c:v>
                </c:pt>
                <c:pt idx="9">
                  <c:v>0.99328115690810448</c:v>
                </c:pt>
                <c:pt idx="10">
                  <c:v>0.85663146601845663</c:v>
                </c:pt>
                <c:pt idx="11">
                  <c:v>0.60825339581834248</c:v>
                </c:pt>
                <c:pt idx="12">
                  <c:v>0.28699715625465738</c:v>
                </c:pt>
                <c:pt idx="13">
                  <c:v>0.41034087537135405</c:v>
                </c:pt>
                <c:pt idx="14">
                  <c:v>0.12025513788946417</c:v>
                </c:pt>
                <c:pt idx="15">
                  <c:v>0</c:v>
                </c:pt>
                <c:pt idx="16">
                  <c:v>7.7031596468715366E-2</c:v>
                </c:pt>
                <c:pt idx="17">
                  <c:v>0.99961084873183048</c:v>
                </c:pt>
                <c:pt idx="18">
                  <c:v>0.90720886243797472</c:v>
                </c:pt>
                <c:pt idx="19">
                  <c:v>0.1874995793436727</c:v>
                </c:pt>
                <c:pt idx="20">
                  <c:v>0.15751635480521642</c:v>
                </c:pt>
                <c:pt idx="21">
                  <c:v>0.11392526691066121</c:v>
                </c:pt>
                <c:pt idx="22">
                  <c:v>8.8333890228296963E-2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CAE-B17D-56532AE1D689}"/>
            </c:ext>
          </c:extLst>
        </c:ser>
        <c:ser>
          <c:idx val="1"/>
          <c:order val="1"/>
          <c:tx>
            <c:strRef>
              <c:f>'Normalized to align'!$E$1</c:f>
              <c:strCache>
                <c:ptCount val="1"/>
                <c:pt idx="0">
                  <c:v>ESW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align'!$E$2:$E$72</c:f>
              <c:numCache>
                <c:formatCode>General</c:formatCode>
                <c:ptCount val="71"/>
                <c:pt idx="0">
                  <c:v>0</c:v>
                </c:pt>
                <c:pt idx="1">
                  <c:v>0.29912086582348768</c:v>
                </c:pt>
                <c:pt idx="2">
                  <c:v>0.20271277050380565</c:v>
                </c:pt>
                <c:pt idx="3">
                  <c:v>0.14501561845213232</c:v>
                </c:pt>
                <c:pt idx="4">
                  <c:v>8.6413413331318634E-2</c:v>
                </c:pt>
                <c:pt idx="5">
                  <c:v>2.0964196863804296E-2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1.9719807546459567E-2</c:v>
                </c:pt>
                <c:pt idx="12">
                  <c:v>0.5256884998532162</c:v>
                </c:pt>
                <c:pt idx="13">
                  <c:v>0.25418039605651094</c:v>
                </c:pt>
                <c:pt idx="14">
                  <c:v>5.2046452075239752E-2</c:v>
                </c:pt>
                <c:pt idx="15">
                  <c:v>0.19626212768802381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0.3008837943536925</c:v>
                </c:pt>
                <c:pt idx="20">
                  <c:v>0.17791543856189079</c:v>
                </c:pt>
                <c:pt idx="21">
                  <c:v>8.7832479416494788E-2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1-4CAE-B17D-56532AE1D689}"/>
            </c:ext>
          </c:extLst>
        </c:ser>
        <c:ser>
          <c:idx val="2"/>
          <c:order val="2"/>
          <c:tx>
            <c:strRef>
              <c:f>'Normalized to align'!$F$1</c:f>
              <c:strCache>
                <c:ptCount val="1"/>
                <c:pt idx="0">
                  <c:v>PSUW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align'!$F$2:$F$72</c:f>
              <c:numCache>
                <c:formatCode>General</c:formatCode>
                <c:ptCount val="71"/>
                <c:pt idx="0">
                  <c:v>0.24536933482966231</c:v>
                </c:pt>
                <c:pt idx="1">
                  <c:v>6.6895855727359371E-2</c:v>
                </c:pt>
                <c:pt idx="2">
                  <c:v>9.0046897575847662E-2</c:v>
                </c:pt>
                <c:pt idx="3">
                  <c:v>6.4277110090953826E-2</c:v>
                </c:pt>
                <c:pt idx="4">
                  <c:v>4.358829126120424E-2</c:v>
                </c:pt>
                <c:pt idx="5">
                  <c:v>8.8435350306140054E-2</c:v>
                </c:pt>
                <c:pt idx="6">
                  <c:v>0.13551435234740908</c:v>
                </c:pt>
                <c:pt idx="7">
                  <c:v>0.19499006849568409</c:v>
                </c:pt>
                <c:pt idx="8">
                  <c:v>0.17723348823837848</c:v>
                </c:pt>
                <c:pt idx="9">
                  <c:v>0.1696640252222601</c:v>
                </c:pt>
                <c:pt idx="10">
                  <c:v>0.19966857828008275</c:v>
                </c:pt>
                <c:pt idx="11">
                  <c:v>0.13358337910333729</c:v>
                </c:pt>
                <c:pt idx="12">
                  <c:v>7.4986682770423488E-2</c:v>
                </c:pt>
                <c:pt idx="13">
                  <c:v>0</c:v>
                </c:pt>
                <c:pt idx="14">
                  <c:v>0.10004043949305348</c:v>
                </c:pt>
                <c:pt idx="15">
                  <c:v>0.22200513752290896</c:v>
                </c:pt>
                <c:pt idx="16">
                  <c:v>0.1779597401152114</c:v>
                </c:pt>
                <c:pt idx="17">
                  <c:v>0.18619747900489661</c:v>
                </c:pt>
                <c:pt idx="18">
                  <c:v>8.398424134013549E-2</c:v>
                </c:pt>
                <c:pt idx="19">
                  <c:v>9.5037262112834253E-2</c:v>
                </c:pt>
                <c:pt idx="20">
                  <c:v>9.8544368213773353E-2</c:v>
                </c:pt>
                <c:pt idx="21">
                  <c:v>6.2151779067736189E-2</c:v>
                </c:pt>
                <c:pt idx="22">
                  <c:v>0.14770452803816198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1-4CAE-B17D-56532AE1D689}"/>
            </c:ext>
          </c:extLst>
        </c:ser>
        <c:ser>
          <c:idx val="3"/>
          <c:order val="3"/>
          <c:tx>
            <c:strRef>
              <c:f>'Normalized to align'!$G$1</c:f>
              <c:strCache>
                <c:ptCount val="1"/>
                <c:pt idx="0">
                  <c:v>13CW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align'!$G$2:$G$72</c:f>
              <c:numCache>
                <c:formatCode>General</c:formatCode>
                <c:ptCount val="71"/>
                <c:pt idx="0">
                  <c:v>0</c:v>
                </c:pt>
                <c:pt idx="1">
                  <c:v>0.11572436224082711</c:v>
                </c:pt>
                <c:pt idx="2">
                  <c:v>0.17118496318254958</c:v>
                </c:pt>
                <c:pt idx="3">
                  <c:v>0.22320880311437333</c:v>
                </c:pt>
                <c:pt idx="4">
                  <c:v>0.2653906927828571</c:v>
                </c:pt>
                <c:pt idx="5">
                  <c:v>0.26992586323466428</c:v>
                </c:pt>
                <c:pt idx="6">
                  <c:v>0.27072001715037114</c:v>
                </c:pt>
                <c:pt idx="7">
                  <c:v>0.27587412263149069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6.4798181475966471E-2</c:v>
                </c:pt>
                <c:pt idx="14">
                  <c:v>0.25139221712423654</c:v>
                </c:pt>
                <c:pt idx="15">
                  <c:v>0.21551271184124118</c:v>
                </c:pt>
                <c:pt idx="16">
                  <c:v>0.26416911285674238</c:v>
                </c:pt>
                <c:pt idx="17">
                  <c:v>0</c:v>
                </c:pt>
                <c:pt idx="18">
                  <c:v>0</c:v>
                </c:pt>
                <c:pt idx="19">
                  <c:v>0.12666004002627931</c:v>
                </c:pt>
                <c:pt idx="20">
                  <c:v>0.18624460148643229</c:v>
                </c:pt>
                <c:pt idx="21">
                  <c:v>0.2554290005805766</c:v>
                </c:pt>
                <c:pt idx="22">
                  <c:v>0.26949528911702358</c:v>
                </c:pt>
                <c:pt idx="23">
                  <c:v>0.36952171762952635</c:v>
                </c:pt>
                <c:pt idx="24">
                  <c:v>0.37952431817460996</c:v>
                </c:pt>
                <c:pt idx="25">
                  <c:v>0.35957880178986662</c:v>
                </c:pt>
                <c:pt idx="26">
                  <c:v>0.36003864510516909</c:v>
                </c:pt>
                <c:pt idx="27">
                  <c:v>0.24119771206866938</c:v>
                </c:pt>
                <c:pt idx="28">
                  <c:v>0.24142177411700996</c:v>
                </c:pt>
                <c:pt idx="29">
                  <c:v>8.5828674047410861E-2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0.41209045377719222</c:v>
                </c:pt>
                <c:pt idx="35">
                  <c:v>0.37375708748713393</c:v>
                </c:pt>
                <c:pt idx="36">
                  <c:v>0.38884379289445181</c:v>
                </c:pt>
                <c:pt idx="37">
                  <c:v>0.319197127695455</c:v>
                </c:pt>
                <c:pt idx="38">
                  <c:v>0.2595326597866961</c:v>
                </c:pt>
                <c:pt idx="39">
                  <c:v>0.22516706212303164</c:v>
                </c:pt>
                <c:pt idx="40">
                  <c:v>0.17141746652559764</c:v>
                </c:pt>
                <c:pt idx="41">
                  <c:v>9.6806659614413204E-2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0.39496286195664848</c:v>
                </c:pt>
                <c:pt idx="50">
                  <c:v>0.23512542069150533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1-4CAE-B17D-56532AE1D689}"/>
            </c:ext>
          </c:extLst>
        </c:ser>
        <c:ser>
          <c:idx val="4"/>
          <c:order val="4"/>
          <c:tx>
            <c:strRef>
              <c:f>'Normalized to align'!$H$1</c:f>
              <c:strCache>
                <c:ptCount val="1"/>
                <c:pt idx="0">
                  <c:v>NEPIW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align'!$H$2:$H$72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0.68767258386719754</c:v>
                </c:pt>
                <c:pt idx="24">
                  <c:v>0.65814608606846459</c:v>
                </c:pt>
                <c:pt idx="25">
                  <c:v>0.65989121260413675</c:v>
                </c:pt>
                <c:pt idx="26">
                  <c:v>0.65946525797333877</c:v>
                </c:pt>
                <c:pt idx="27">
                  <c:v>0.768130748121298</c:v>
                </c:pt>
                <c:pt idx="28">
                  <c:v>0.76784631369063971</c:v>
                </c:pt>
                <c:pt idx="29">
                  <c:v>0.8955568668979198</c:v>
                </c:pt>
                <c:pt idx="30">
                  <c:v>0.99820083059372278</c:v>
                </c:pt>
                <c:pt idx="31">
                  <c:v>0.90547191933531901</c:v>
                </c:pt>
                <c:pt idx="32">
                  <c:v>0.68014857679536989</c:v>
                </c:pt>
                <c:pt idx="33">
                  <c:v>0.321776619542192</c:v>
                </c:pt>
                <c:pt idx="34">
                  <c:v>0.66692088929038307</c:v>
                </c:pt>
                <c:pt idx="35">
                  <c:v>0.66839072845313696</c:v>
                </c:pt>
                <c:pt idx="36">
                  <c:v>0.63916807878438409</c:v>
                </c:pt>
                <c:pt idx="37">
                  <c:v>0.69606129182870324</c:v>
                </c:pt>
                <c:pt idx="38">
                  <c:v>0.74981900834354254</c:v>
                </c:pt>
                <c:pt idx="39">
                  <c:v>0.78036484056837985</c:v>
                </c:pt>
                <c:pt idx="40">
                  <c:v>0.821875238454148</c:v>
                </c:pt>
                <c:pt idx="41">
                  <c:v>0.88615264809804162</c:v>
                </c:pt>
                <c:pt idx="42">
                  <c:v>0.99091330224813301</c:v>
                </c:pt>
                <c:pt idx="43">
                  <c:v>1</c:v>
                </c:pt>
                <c:pt idx="44">
                  <c:v>0.93586373380358057</c:v>
                </c:pt>
                <c:pt idx="45">
                  <c:v>0.83329963599329382</c:v>
                </c:pt>
                <c:pt idx="46">
                  <c:v>0.5197561230140656</c:v>
                </c:pt>
                <c:pt idx="47">
                  <c:v>0.38826932748319132</c:v>
                </c:pt>
                <c:pt idx="48">
                  <c:v>0.27909911570494844</c:v>
                </c:pt>
                <c:pt idx="49">
                  <c:v>0.64045563635417846</c:v>
                </c:pt>
                <c:pt idx="50">
                  <c:v>0.77275014622793625</c:v>
                </c:pt>
                <c:pt idx="51">
                  <c:v>0.97971269556886476</c:v>
                </c:pt>
                <c:pt idx="52">
                  <c:v>0.2295614334890729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1-4CAE-B17D-56532AE1D689}"/>
            </c:ext>
          </c:extLst>
        </c:ser>
        <c:ser>
          <c:idx val="5"/>
          <c:order val="5"/>
          <c:tx>
            <c:strRef>
              <c:f>'Normalized to align'!$I$1</c:f>
              <c:strCache>
                <c:ptCount val="1"/>
                <c:pt idx="0">
                  <c:v>AAIW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0.12393000848734041</c:v>
                </c:pt>
                <c:pt idx="32">
                  <c:v>0.40330621980502102</c:v>
                </c:pt>
                <c:pt idx="33">
                  <c:v>0.83479681066697253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8.6812118960596651E-2</c:v>
                </c:pt>
                <c:pt idx="45">
                  <c:v>0.2164686604257802</c:v>
                </c:pt>
                <c:pt idx="46">
                  <c:v>0.60143159066162744</c:v>
                </c:pt>
                <c:pt idx="47">
                  <c:v>0.75354827704987093</c:v>
                </c:pt>
                <c:pt idx="48">
                  <c:v>0.87966643980519221</c:v>
                </c:pt>
                <c:pt idx="49">
                  <c:v>0</c:v>
                </c:pt>
                <c:pt idx="50">
                  <c:v>0</c:v>
                </c:pt>
                <c:pt idx="51">
                  <c:v>3.4742972811125927E-2</c:v>
                </c:pt>
                <c:pt idx="52">
                  <c:v>0.94082630420194857</c:v>
                </c:pt>
                <c:pt idx="53">
                  <c:v>0.96147905068906436</c:v>
                </c:pt>
                <c:pt idx="54">
                  <c:v>0.99271849770918452</c:v>
                </c:pt>
                <c:pt idx="55">
                  <c:v>0.98592267908003861</c:v>
                </c:pt>
                <c:pt idx="56">
                  <c:v>0.96621950405933743</c:v>
                </c:pt>
                <c:pt idx="57">
                  <c:v>0.96012570967533573</c:v>
                </c:pt>
                <c:pt idx="58">
                  <c:v>0.99033112945349688</c:v>
                </c:pt>
                <c:pt idx="59">
                  <c:v>1</c:v>
                </c:pt>
                <c:pt idx="60">
                  <c:v>0.99064871186937986</c:v>
                </c:pt>
                <c:pt idx="61">
                  <c:v>0.97860256243473753</c:v>
                </c:pt>
                <c:pt idx="62">
                  <c:v>0.94421532891595228</c:v>
                </c:pt>
                <c:pt idx="63">
                  <c:v>0.9137341813199702</c:v>
                </c:pt>
                <c:pt idx="64">
                  <c:v>0.88122855138823974</c:v>
                </c:pt>
                <c:pt idx="65">
                  <c:v>0.84793601162858556</c:v>
                </c:pt>
                <c:pt idx="66">
                  <c:v>0.81192161925155959</c:v>
                </c:pt>
                <c:pt idx="67">
                  <c:v>0.73850221181520248</c:v>
                </c:pt>
                <c:pt idx="68">
                  <c:v>0.68325341141886886</c:v>
                </c:pt>
                <c:pt idx="69">
                  <c:v>0.63219509509177718</c:v>
                </c:pt>
                <c:pt idx="70">
                  <c:v>0.60980187896655202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51-4CAE-B17D-56532AE1D689}"/>
            </c:ext>
          </c:extLst>
        </c:ser>
        <c:ser>
          <c:idx val="6"/>
          <c:order val="6"/>
          <c:tx>
            <c:strRef>
              <c:f>'Normalized to align'!$J$1</c:f>
              <c:strCache>
                <c:ptCount val="1"/>
                <c:pt idx="0">
                  <c:v>UCDW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'Normalized to align'!$C$2:$C$72</c:f>
              <c:numCache>
                <c:formatCode>General</c:formatCode>
                <c:ptCount val="71"/>
                <c:pt idx="0">
                  <c:v>43.192</c:v>
                </c:pt>
                <c:pt idx="1">
                  <c:v>60.13</c:v>
                </c:pt>
                <c:pt idx="2">
                  <c:v>70.215000000000003</c:v>
                </c:pt>
                <c:pt idx="3">
                  <c:v>80.438999999999993</c:v>
                </c:pt>
                <c:pt idx="4">
                  <c:v>90.444000000000003</c:v>
                </c:pt>
                <c:pt idx="5">
                  <c:v>100.925</c:v>
                </c:pt>
                <c:pt idx="6">
                  <c:v>110.125</c:v>
                </c:pt>
                <c:pt idx="7">
                  <c:v>120.678</c:v>
                </c:pt>
                <c:pt idx="8">
                  <c:v>10.196999999999999</c:v>
                </c:pt>
                <c:pt idx="9">
                  <c:v>25.085999999999999</c:v>
                </c:pt>
                <c:pt idx="10">
                  <c:v>38.619</c:v>
                </c:pt>
                <c:pt idx="11">
                  <c:v>42.28</c:v>
                </c:pt>
                <c:pt idx="12">
                  <c:v>48.131</c:v>
                </c:pt>
                <c:pt idx="13">
                  <c:v>52.661999999999999</c:v>
                </c:pt>
                <c:pt idx="14">
                  <c:v>84.432000000000002</c:v>
                </c:pt>
                <c:pt idx="15">
                  <c:v>90.635000000000005</c:v>
                </c:pt>
                <c:pt idx="16">
                  <c:v>95.510999999999996</c:v>
                </c:pt>
                <c:pt idx="17">
                  <c:v>9.7249999999999996</c:v>
                </c:pt>
                <c:pt idx="18">
                  <c:v>50.433</c:v>
                </c:pt>
                <c:pt idx="19">
                  <c:v>75.39</c:v>
                </c:pt>
                <c:pt idx="20">
                  <c:v>80.120999999999995</c:v>
                </c:pt>
                <c:pt idx="21">
                  <c:v>95.474999999999994</c:v>
                </c:pt>
                <c:pt idx="22">
                  <c:v>110.754</c:v>
                </c:pt>
                <c:pt idx="23">
                  <c:v>141.053</c:v>
                </c:pt>
                <c:pt idx="24">
                  <c:v>161.005</c:v>
                </c:pt>
                <c:pt idx="25">
                  <c:v>181.33799999999999</c:v>
                </c:pt>
                <c:pt idx="26">
                  <c:v>181.39500000000001</c:v>
                </c:pt>
                <c:pt idx="27">
                  <c:v>201.3</c:v>
                </c:pt>
                <c:pt idx="28">
                  <c:v>201.374</c:v>
                </c:pt>
                <c:pt idx="29">
                  <c:v>251.745</c:v>
                </c:pt>
                <c:pt idx="30">
                  <c:v>301.75</c:v>
                </c:pt>
                <c:pt idx="31">
                  <c:v>352.28199999999998</c:v>
                </c:pt>
                <c:pt idx="32">
                  <c:v>402.7</c:v>
                </c:pt>
                <c:pt idx="33">
                  <c:v>503.8</c:v>
                </c:pt>
                <c:pt idx="34">
                  <c:v>120.614</c:v>
                </c:pt>
                <c:pt idx="35">
                  <c:v>140.821</c:v>
                </c:pt>
                <c:pt idx="36">
                  <c:v>155.63999999999999</c:v>
                </c:pt>
                <c:pt idx="37">
                  <c:v>171.05199999999999</c:v>
                </c:pt>
                <c:pt idx="38">
                  <c:v>186.339</c:v>
                </c:pt>
                <c:pt idx="39">
                  <c:v>202.00700000000001</c:v>
                </c:pt>
                <c:pt idx="40">
                  <c:v>226.60300000000001</c:v>
                </c:pt>
                <c:pt idx="41">
                  <c:v>251.43700000000001</c:v>
                </c:pt>
                <c:pt idx="42">
                  <c:v>277.77100000000002</c:v>
                </c:pt>
                <c:pt idx="43">
                  <c:v>302.87799999999999</c:v>
                </c:pt>
                <c:pt idx="44">
                  <c:v>327.45600000000002</c:v>
                </c:pt>
                <c:pt idx="45">
                  <c:v>352.56900000000002</c:v>
                </c:pt>
                <c:pt idx="46">
                  <c:v>428.721</c:v>
                </c:pt>
                <c:pt idx="47">
                  <c:v>479.08199999999999</c:v>
                </c:pt>
                <c:pt idx="48">
                  <c:v>504.505</c:v>
                </c:pt>
                <c:pt idx="49">
                  <c:v>161.04</c:v>
                </c:pt>
                <c:pt idx="50">
                  <c:v>200.58199999999999</c:v>
                </c:pt>
                <c:pt idx="51">
                  <c:v>301.81900000000002</c:v>
                </c:pt>
                <c:pt idx="52">
                  <c:v>503.27699999999999</c:v>
                </c:pt>
                <c:pt idx="53">
                  <c:v>655.43</c:v>
                </c:pt>
                <c:pt idx="54">
                  <c:v>755.76400000000001</c:v>
                </c:pt>
                <c:pt idx="55">
                  <c:v>857.55499999999995</c:v>
                </c:pt>
                <c:pt idx="56">
                  <c:v>1008.783</c:v>
                </c:pt>
                <c:pt idx="57">
                  <c:v>604.745</c:v>
                </c:pt>
                <c:pt idx="58">
                  <c:v>704.89300000000003</c:v>
                </c:pt>
                <c:pt idx="59">
                  <c:v>806.69399999999996</c:v>
                </c:pt>
                <c:pt idx="60">
                  <c:v>906.25199999999995</c:v>
                </c:pt>
                <c:pt idx="61">
                  <c:v>1008.221</c:v>
                </c:pt>
                <c:pt idx="62">
                  <c:v>1109.6569999999999</c:v>
                </c:pt>
                <c:pt idx="63">
                  <c:v>1210.7270000000001</c:v>
                </c:pt>
                <c:pt idx="64">
                  <c:v>1312.087</c:v>
                </c:pt>
                <c:pt idx="65">
                  <c:v>1412.674</c:v>
                </c:pt>
                <c:pt idx="66">
                  <c:v>1513.499</c:v>
                </c:pt>
                <c:pt idx="67">
                  <c:v>1767.4580000000001</c:v>
                </c:pt>
                <c:pt idx="68">
                  <c:v>2021.95</c:v>
                </c:pt>
                <c:pt idx="69">
                  <c:v>2276.5230000000001</c:v>
                </c:pt>
                <c:pt idx="70">
                  <c:v>2530.5320000000002</c:v>
                </c:pt>
              </c:numCache>
            </c:numRef>
          </c:xVal>
          <c:yVal>
            <c:numRef>
              <c:f>'Normalized to align'!$J$2:$J$72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4.2684540094724839E-2</c:v>
                </c:pt>
                <c:pt idx="68">
                  <c:v>0.13870181352753372</c:v>
                </c:pt>
                <c:pt idx="69">
                  <c:v>0.2262440042117404</c:v>
                </c:pt>
                <c:pt idx="70">
                  <c:v>0.26476524986670297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51-4CAE-B17D-56532AE1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1808"/>
        <c:axId val="416408896"/>
      </c:scatterChart>
      <c:valAx>
        <c:axId val="4164118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8896"/>
        <c:crosses val="autoZero"/>
        <c:crossBetween val="midCat"/>
      </c:valAx>
      <c:valAx>
        <c:axId val="416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87630</xdr:rowOff>
    </xdr:from>
    <xdr:to>
      <xdr:col>15</xdr:col>
      <xdr:colOff>228600</xdr:colOff>
      <xdr:row>20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10FA1-4008-4B8C-87B8-21097724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87630</xdr:rowOff>
    </xdr:from>
    <xdr:to>
      <xdr:col>13</xdr:col>
      <xdr:colOff>91440</xdr:colOff>
      <xdr:row>20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5A3A04-941D-40DA-81FE-AE77A7D2A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14E5-ED6B-4D2E-A080-78392E66759D}">
  <dimension ref="A1:S54"/>
  <sheetViews>
    <sheetView topLeftCell="A35" workbookViewId="0">
      <selection activeCell="C6" sqref="A1:S54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" bestFit="1" customWidth="1"/>
    <col min="4" max="7" width="12" bestFit="1" customWidth="1"/>
    <col min="8" max="9" width="12" customWidth="1"/>
    <col min="10" max="10" width="12" bestFit="1" customWidth="1"/>
    <col min="11" max="11" width="12.6640625" bestFit="1" customWidth="1"/>
    <col min="12" max="12" width="12" bestFit="1" customWidth="1"/>
    <col min="13" max="15" width="12.6640625" bestFit="1" customWidth="1"/>
    <col min="16" max="16" width="12" bestFit="1" customWidth="1"/>
    <col min="17" max="17" width="7.6640625" bestFit="1" customWidth="1"/>
    <col min="18" max="18" width="8" bestFit="1" customWidth="1"/>
    <col min="19" max="19" width="7" bestFit="1" customWidth="1"/>
  </cols>
  <sheetData>
    <row r="1" spans="1:19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18</v>
      </c>
      <c r="S1" t="s">
        <v>13</v>
      </c>
    </row>
    <row r="2" spans="1:19" x14ac:dyDescent="0.3">
      <c r="A2">
        <v>16</v>
      </c>
      <c r="B2">
        <v>23</v>
      </c>
      <c r="C2">
        <v>43.192</v>
      </c>
      <c r="D2">
        <v>0.95512106347238646</v>
      </c>
      <c r="E2">
        <v>0</v>
      </c>
      <c r="F2">
        <v>0.24536933482966231</v>
      </c>
      <c r="G2">
        <v>0</v>
      </c>
      <c r="H2">
        <v>0</v>
      </c>
      <c r="I2">
        <v>0</v>
      </c>
      <c r="J2">
        <v>65.418600370981821</v>
      </c>
      <c r="K2">
        <v>3.9842461644173355</v>
      </c>
      <c r="L2">
        <v>7.0146788196058623</v>
      </c>
      <c r="M2">
        <v>28.294012542055412</v>
      </c>
      <c r="N2">
        <v>-0.29270388822520221</v>
      </c>
      <c r="O2">
        <v>0.92746279480285576</v>
      </c>
      <c r="P2">
        <v>0.20049039830204873</v>
      </c>
      <c r="Q2">
        <v>25.664999999999999</v>
      </c>
      <c r="R2">
        <v>33.891199999999998</v>
      </c>
      <c r="S2">
        <v>4.2587000000000002</v>
      </c>
    </row>
    <row r="3" spans="1:19" x14ac:dyDescent="0.3">
      <c r="A3">
        <v>16</v>
      </c>
      <c r="B3">
        <v>22</v>
      </c>
      <c r="C3">
        <v>60.13</v>
      </c>
      <c r="D3">
        <v>0.32080990671014864</v>
      </c>
      <c r="E3">
        <v>0.29912086582348768</v>
      </c>
      <c r="F3">
        <v>6.6895855727359371E-2</v>
      </c>
      <c r="G3">
        <v>0.3131733717390045</v>
      </c>
      <c r="H3">
        <v>0</v>
      </c>
      <c r="I3">
        <v>0</v>
      </c>
      <c r="J3">
        <v>95.206058611138872</v>
      </c>
      <c r="K3">
        <v>-1.9794194446749458E-2</v>
      </c>
      <c r="L3">
        <v>6.2644812551582163E-5</v>
      </c>
      <c r="M3">
        <v>-0.86554917515329777</v>
      </c>
      <c r="N3">
        <v>-0.27868686692425348</v>
      </c>
      <c r="O3">
        <v>4.7142035578292329E-2</v>
      </c>
      <c r="P3">
        <v>0</v>
      </c>
      <c r="Q3">
        <v>20.622</v>
      </c>
      <c r="R3">
        <v>34.502299999999998</v>
      </c>
      <c r="S3">
        <v>3.2985000000000002</v>
      </c>
    </row>
    <row r="4" spans="1:19" x14ac:dyDescent="0.3">
      <c r="A4">
        <v>16</v>
      </c>
      <c r="B4">
        <v>21</v>
      </c>
      <c r="C4">
        <v>70.215000000000003</v>
      </c>
      <c r="D4">
        <v>0.24397943272151934</v>
      </c>
      <c r="E4">
        <v>0.20271277050380565</v>
      </c>
      <c r="F4">
        <v>9.0046897575847662E-2</v>
      </c>
      <c r="G4">
        <v>0.46326089919882746</v>
      </c>
      <c r="H4">
        <v>0</v>
      </c>
      <c r="I4">
        <v>0</v>
      </c>
      <c r="J4">
        <v>97.928211498514784</v>
      </c>
      <c r="K4">
        <v>-1.8862236489908923E-2</v>
      </c>
      <c r="L4">
        <v>5.9695345136390188E-5</v>
      </c>
      <c r="M4">
        <v>-0.82479705245419765</v>
      </c>
      <c r="N4">
        <v>-0.26556562353156976</v>
      </c>
      <c r="O4">
        <v>4.4922475935327277E-2</v>
      </c>
      <c r="P4">
        <v>0</v>
      </c>
      <c r="Q4">
        <v>18.556999999999999</v>
      </c>
      <c r="R4">
        <v>34.593800000000002</v>
      </c>
      <c r="S4">
        <v>2.8311000000000002</v>
      </c>
    </row>
    <row r="5" spans="1:19" x14ac:dyDescent="0.3">
      <c r="A5">
        <v>16</v>
      </c>
      <c r="B5">
        <v>20</v>
      </c>
      <c r="C5">
        <v>80.438999999999993</v>
      </c>
      <c r="D5">
        <v>0.18665941049152104</v>
      </c>
      <c r="E5">
        <v>0.14501561845213232</v>
      </c>
      <c r="F5">
        <v>6.4277110090953826E-2</v>
      </c>
      <c r="G5">
        <v>0.60404786096539298</v>
      </c>
      <c r="H5">
        <v>0</v>
      </c>
      <c r="I5">
        <v>0</v>
      </c>
      <c r="J5">
        <v>79.594792152190848</v>
      </c>
      <c r="K5">
        <v>-9.8707494329453027E-3</v>
      </c>
      <c r="L5">
        <v>3.1239020600537515E-5</v>
      </c>
      <c r="M5">
        <v>-0.4316224665174333</v>
      </c>
      <c r="N5">
        <v>-0.13897247705948867</v>
      </c>
      <c r="O5">
        <v>2.3508267649090531E-2</v>
      </c>
      <c r="P5">
        <v>2.2204460492503131E-16</v>
      </c>
      <c r="Q5">
        <v>17.015000000000001</v>
      </c>
      <c r="R5">
        <v>34.692700000000002</v>
      </c>
      <c r="S5">
        <v>2.5247000000000002</v>
      </c>
    </row>
    <row r="6" spans="1:19" x14ac:dyDescent="0.3">
      <c r="A6">
        <v>16</v>
      </c>
      <c r="B6">
        <v>19</v>
      </c>
      <c r="C6">
        <v>90.444000000000003</v>
      </c>
      <c r="D6">
        <v>0.15179776720758539</v>
      </c>
      <c r="E6">
        <v>8.6413413331318634E-2</v>
      </c>
      <c r="F6">
        <v>4.358829126120424E-2</v>
      </c>
      <c r="G6">
        <v>0.71820052819989177</v>
      </c>
      <c r="H6">
        <v>0</v>
      </c>
      <c r="I6">
        <v>0</v>
      </c>
      <c r="J6">
        <v>56.183081203647184</v>
      </c>
      <c r="K6">
        <v>-7.49807984849582E-4</v>
      </c>
      <c r="L6">
        <v>2.3729978408937313E-6</v>
      </c>
      <c r="M6">
        <v>-3.2787173257117636E-2</v>
      </c>
      <c r="N6">
        <v>-1.0556713416902674E-2</v>
      </c>
      <c r="O6">
        <v>1.785749594094721E-3</v>
      </c>
      <c r="P6">
        <v>0</v>
      </c>
      <c r="Q6">
        <v>15.804</v>
      </c>
      <c r="R6">
        <v>34.767000000000003</v>
      </c>
      <c r="S6">
        <v>2.2938000000000001</v>
      </c>
    </row>
    <row r="7" spans="1:19" x14ac:dyDescent="0.3">
      <c r="A7">
        <v>16</v>
      </c>
      <c r="B7">
        <v>18</v>
      </c>
      <c r="C7">
        <v>100.925</v>
      </c>
      <c r="D7">
        <v>0.1601268423309688</v>
      </c>
      <c r="E7">
        <v>2.0964196863804296E-2</v>
      </c>
      <c r="F7">
        <v>8.8435350306140054E-2</v>
      </c>
      <c r="G7">
        <v>0.7304736104990871</v>
      </c>
      <c r="H7">
        <v>0</v>
      </c>
      <c r="I7">
        <v>0</v>
      </c>
      <c r="J7">
        <v>52.507656460809812</v>
      </c>
      <c r="K7">
        <v>-2.6208901556650233E-3</v>
      </c>
      <c r="L7">
        <v>8.2946124990712633E-6</v>
      </c>
      <c r="M7">
        <v>-0.11460478063436363</v>
      </c>
      <c r="N7">
        <v>-3.6900095530528088E-2</v>
      </c>
      <c r="O7">
        <v>6.2419361039194321E-3</v>
      </c>
      <c r="P7">
        <v>2.2204460492503131E-16</v>
      </c>
      <c r="Q7">
        <v>15.375</v>
      </c>
      <c r="R7">
        <v>34.748699999999999</v>
      </c>
      <c r="S7">
        <v>2.1817000000000002</v>
      </c>
    </row>
    <row r="8" spans="1:19" x14ac:dyDescent="0.3">
      <c r="A8">
        <v>16</v>
      </c>
      <c r="B8">
        <v>17</v>
      </c>
      <c r="C8">
        <v>110.125</v>
      </c>
      <c r="D8">
        <v>0.13197727336261628</v>
      </c>
      <c r="E8">
        <v>0</v>
      </c>
      <c r="F8">
        <v>0.13551435234740908</v>
      </c>
      <c r="G8">
        <v>0.7326227505301558</v>
      </c>
      <c r="H8">
        <v>0</v>
      </c>
      <c r="I8">
        <v>0</v>
      </c>
      <c r="J8">
        <v>51.64213686241272</v>
      </c>
      <c r="K8">
        <v>7.620441664888844E-3</v>
      </c>
      <c r="L8">
        <v>4.0945898926310065E-3</v>
      </c>
      <c r="M8">
        <v>-0.21284495237190479</v>
      </c>
      <c r="N8">
        <v>-7.3895252455741911E-2</v>
      </c>
      <c r="O8">
        <v>-1.3058314848288788E-2</v>
      </c>
      <c r="P8">
        <v>1.1437624018117987E-4</v>
      </c>
      <c r="Q8">
        <v>14.895</v>
      </c>
      <c r="R8">
        <v>34.743299999999998</v>
      </c>
      <c r="S8">
        <v>2.0691000000000002</v>
      </c>
    </row>
    <row r="9" spans="1:19" x14ac:dyDescent="0.3">
      <c r="A9">
        <v>16</v>
      </c>
      <c r="B9">
        <v>16</v>
      </c>
      <c r="C9">
        <v>120.678</v>
      </c>
      <c r="D9">
        <v>5.8800528256057791E-2</v>
      </c>
      <c r="E9">
        <v>0</v>
      </c>
      <c r="F9">
        <v>0.19499006849568409</v>
      </c>
      <c r="G9">
        <v>0.74657079535464677</v>
      </c>
      <c r="H9">
        <v>0</v>
      </c>
      <c r="I9">
        <v>0</v>
      </c>
      <c r="J9">
        <v>48.755143831186807</v>
      </c>
      <c r="K9">
        <v>3.486380138427414E-2</v>
      </c>
      <c r="L9">
        <v>1.2903451664570298E-2</v>
      </c>
      <c r="M9">
        <v>-0.2008924633983428</v>
      </c>
      <c r="N9">
        <v>-8.163153023523595E-2</v>
      </c>
      <c r="O9">
        <v>-6.6947295299776277E-2</v>
      </c>
      <c r="P9">
        <v>3.6139210638852504E-4</v>
      </c>
      <c r="Q9">
        <v>14.018000000000001</v>
      </c>
      <c r="R9">
        <v>34.759900000000002</v>
      </c>
      <c r="S9">
        <v>1.8877999999999999</v>
      </c>
    </row>
    <row r="10" spans="1:19" x14ac:dyDescent="0.3">
      <c r="A10">
        <v>16.2</v>
      </c>
      <c r="B10">
        <v>24</v>
      </c>
      <c r="C10">
        <v>10.196999999999999</v>
      </c>
      <c r="D10">
        <v>1.3936640913364675</v>
      </c>
      <c r="E10">
        <v>0</v>
      </c>
      <c r="F10">
        <v>0.17723348823837848</v>
      </c>
      <c r="G10">
        <v>0</v>
      </c>
      <c r="H10">
        <v>0</v>
      </c>
      <c r="I10">
        <v>0</v>
      </c>
      <c r="J10">
        <v>30.568822068657362</v>
      </c>
      <c r="K10">
        <v>11.499576729155169</v>
      </c>
      <c r="L10">
        <v>19.974577904495938</v>
      </c>
      <c r="M10">
        <v>84.251054715990449</v>
      </c>
      <c r="N10">
        <v>0.35258679313207053</v>
      </c>
      <c r="O10">
        <v>2.2675584778889402</v>
      </c>
      <c r="P10">
        <v>0.57089757957484588</v>
      </c>
      <c r="Q10">
        <v>28.882999999999999</v>
      </c>
      <c r="R10">
        <v>33.5426</v>
      </c>
      <c r="S10">
        <v>4.9762000000000004</v>
      </c>
    </row>
    <row r="11" spans="1:19" x14ac:dyDescent="0.3">
      <c r="A11">
        <v>16.2</v>
      </c>
      <c r="B11">
        <v>23</v>
      </c>
      <c r="C11">
        <v>25.085999999999999</v>
      </c>
      <c r="D11">
        <v>1.3843002809839686</v>
      </c>
      <c r="E11">
        <v>0</v>
      </c>
      <c r="F11">
        <v>0.1696640252222601</v>
      </c>
      <c r="G11">
        <v>0</v>
      </c>
      <c r="H11">
        <v>0</v>
      </c>
      <c r="I11">
        <v>0</v>
      </c>
      <c r="J11">
        <v>30.182827965770585</v>
      </c>
      <c r="K11">
        <v>11.156640494308554</v>
      </c>
      <c r="L11">
        <v>19.382100751149714</v>
      </c>
      <c r="M11">
        <v>81.760784531713966</v>
      </c>
      <c r="N11">
        <v>0.34492441253902673</v>
      </c>
      <c r="O11">
        <v>2.2048710016381694</v>
      </c>
      <c r="P11">
        <v>0.55396430620622872</v>
      </c>
      <c r="Q11">
        <v>28.853000000000002</v>
      </c>
      <c r="R11">
        <v>33.5578</v>
      </c>
      <c r="S11">
        <v>4.9787999999999997</v>
      </c>
    </row>
    <row r="12" spans="1:19" x14ac:dyDescent="0.3">
      <c r="A12">
        <v>16.2</v>
      </c>
      <c r="B12">
        <v>22</v>
      </c>
      <c r="C12">
        <v>38.619</v>
      </c>
      <c r="D12">
        <v>1.1938565136988384</v>
      </c>
      <c r="E12">
        <v>0</v>
      </c>
      <c r="F12">
        <v>0.19966857828008275</v>
      </c>
      <c r="G12">
        <v>0</v>
      </c>
      <c r="H12">
        <v>0</v>
      </c>
      <c r="I12">
        <v>0</v>
      </c>
      <c r="J12">
        <v>34.757227913931608</v>
      </c>
      <c r="K12">
        <v>7.9001534961854105</v>
      </c>
      <c r="L12">
        <v>13.768241433281659</v>
      </c>
      <c r="M12">
        <v>59.053061823802096</v>
      </c>
      <c r="N12">
        <v>0.55793945310989368</v>
      </c>
      <c r="O12">
        <v>1.6303736282045742</v>
      </c>
      <c r="P12">
        <v>0.39352509197892105</v>
      </c>
      <c r="Q12">
        <v>27.454999999999998</v>
      </c>
      <c r="R12">
        <v>33.709200000000003</v>
      </c>
      <c r="S12">
        <v>4.6604999999999999</v>
      </c>
    </row>
    <row r="13" spans="1:19" x14ac:dyDescent="0.3">
      <c r="A13">
        <v>16.2</v>
      </c>
      <c r="B13">
        <v>21</v>
      </c>
      <c r="C13">
        <v>42.28</v>
      </c>
      <c r="D13">
        <v>0.84770091618549104</v>
      </c>
      <c r="E13">
        <v>1.9719807546459567E-2</v>
      </c>
      <c r="F13">
        <v>0.13358337910333729</v>
      </c>
      <c r="G13">
        <v>0</v>
      </c>
      <c r="H13">
        <v>0</v>
      </c>
      <c r="I13">
        <v>0</v>
      </c>
      <c r="J13">
        <v>58.772342836973294</v>
      </c>
      <c r="K13">
        <v>-5.1399960003276846E-2</v>
      </c>
      <c r="L13">
        <v>3.4810482880367033E-2</v>
      </c>
      <c r="M13">
        <v>-0.67412616511097667</v>
      </c>
      <c r="N13">
        <v>-0.26414411199267729</v>
      </c>
      <c r="O13">
        <v>0.17882307071341064</v>
      </c>
      <c r="P13">
        <v>1.0041028352878456E-3</v>
      </c>
      <c r="Q13">
        <v>25.484000000000002</v>
      </c>
      <c r="R13">
        <v>34.078600000000002</v>
      </c>
      <c r="S13">
        <v>4.3483000000000001</v>
      </c>
    </row>
    <row r="14" spans="1:19" x14ac:dyDescent="0.3">
      <c r="A14">
        <v>16.2</v>
      </c>
      <c r="B14">
        <v>20</v>
      </c>
      <c r="C14">
        <v>48.131</v>
      </c>
      <c r="D14">
        <v>0.39997763098779726</v>
      </c>
      <c r="E14">
        <v>0.5256884998532162</v>
      </c>
      <c r="F14">
        <v>7.4986682770423488E-2</v>
      </c>
      <c r="G14">
        <v>0</v>
      </c>
      <c r="H14">
        <v>0</v>
      </c>
      <c r="I14">
        <v>0</v>
      </c>
      <c r="J14">
        <v>88.97251544222739</v>
      </c>
      <c r="K14">
        <v>3.096328823685468E-2</v>
      </c>
      <c r="L14">
        <v>2.2428149326081837E-2</v>
      </c>
      <c r="M14">
        <v>2.3769250519507779</v>
      </c>
      <c r="N14">
        <v>0.73469897495145586</v>
      </c>
      <c r="O14">
        <v>-3.7068712389367597E-2</v>
      </c>
      <c r="P14">
        <v>6.5281361143698646E-4</v>
      </c>
      <c r="Q14">
        <v>24.181000000000001</v>
      </c>
      <c r="R14">
        <v>34.3279</v>
      </c>
      <c r="S14">
        <v>4.1567999999999996</v>
      </c>
    </row>
    <row r="15" spans="1:19" x14ac:dyDescent="0.3">
      <c r="A15">
        <v>16.2</v>
      </c>
      <c r="B15">
        <v>19</v>
      </c>
      <c r="C15">
        <v>52.661999999999999</v>
      </c>
      <c r="D15">
        <v>0.57187734321262884</v>
      </c>
      <c r="E15">
        <v>0.25418039605651094</v>
      </c>
      <c r="F15">
        <v>0</v>
      </c>
      <c r="G15">
        <v>0.1753568961836543</v>
      </c>
      <c r="H15">
        <v>0</v>
      </c>
      <c r="I15">
        <v>0</v>
      </c>
      <c r="J15">
        <v>71.667887738872011</v>
      </c>
      <c r="K15">
        <v>-3.4610502081051209E-2</v>
      </c>
      <c r="L15">
        <v>4.8101026039383044E-2</v>
      </c>
      <c r="M15">
        <v>-3.8429147890697948</v>
      </c>
      <c r="N15">
        <v>-1.3036743613239419</v>
      </c>
      <c r="O15">
        <v>9.0579796751680597E-2</v>
      </c>
      <c r="P15">
        <v>1.4146354527939664E-3</v>
      </c>
      <c r="Q15">
        <v>23.562999999999999</v>
      </c>
      <c r="R15">
        <v>34.348500000000001</v>
      </c>
      <c r="S15">
        <v>3.9946000000000002</v>
      </c>
    </row>
    <row r="16" spans="1:19" x14ac:dyDescent="0.3">
      <c r="A16">
        <v>16.2</v>
      </c>
      <c r="B16">
        <v>18</v>
      </c>
      <c r="C16">
        <v>84.432000000000002</v>
      </c>
      <c r="D16">
        <v>0.16759526747526168</v>
      </c>
      <c r="E16">
        <v>5.2046452075239752E-2</v>
      </c>
      <c r="F16">
        <v>0.10004043949305348</v>
      </c>
      <c r="G16">
        <v>0.6803178409564451</v>
      </c>
      <c r="H16">
        <v>0</v>
      </c>
      <c r="I16">
        <v>0</v>
      </c>
      <c r="J16">
        <v>62.782960702035489</v>
      </c>
      <c r="K16">
        <v>-5.8362105119531549E-3</v>
      </c>
      <c r="L16">
        <v>1.8470482068266847E-5</v>
      </c>
      <c r="M16">
        <v>-0.25520246394615997</v>
      </c>
      <c r="N16">
        <v>-8.2169306089280969E-2</v>
      </c>
      <c r="O16">
        <v>1.3899572641710378E-2</v>
      </c>
      <c r="P16">
        <v>0</v>
      </c>
      <c r="Q16">
        <v>15.859</v>
      </c>
      <c r="R16">
        <v>34.718899999999998</v>
      </c>
      <c r="S16">
        <v>2.2707999999999999</v>
      </c>
    </row>
    <row r="17" spans="1:19" x14ac:dyDescent="0.3">
      <c r="A17">
        <v>16.2</v>
      </c>
      <c r="B17">
        <v>17</v>
      </c>
      <c r="C17">
        <v>90.635000000000005</v>
      </c>
      <c r="D17">
        <v>0</v>
      </c>
      <c r="E17">
        <v>0.19626212768802381</v>
      </c>
      <c r="F17">
        <v>0.22200513752290896</v>
      </c>
      <c r="G17">
        <v>0.58322069193591775</v>
      </c>
      <c r="H17">
        <v>0</v>
      </c>
      <c r="I17">
        <v>0</v>
      </c>
      <c r="J17">
        <v>76.776843594662324</v>
      </c>
      <c r="K17">
        <v>9.111165019354317E-2</v>
      </c>
      <c r="L17">
        <v>4.9614280473385008E-2</v>
      </c>
      <c r="M17">
        <v>6.9693965957569697</v>
      </c>
      <c r="N17">
        <v>2.1742017875228385</v>
      </c>
      <c r="O17">
        <v>-7.8426025360752494E-2</v>
      </c>
      <c r="P17">
        <v>1.4879571468504604E-3</v>
      </c>
      <c r="Q17">
        <v>15.327999999999999</v>
      </c>
      <c r="R17">
        <v>34.711300000000001</v>
      </c>
      <c r="S17">
        <v>2.1431</v>
      </c>
    </row>
    <row r="18" spans="1:19" x14ac:dyDescent="0.3">
      <c r="A18">
        <v>16.2</v>
      </c>
      <c r="B18">
        <v>16</v>
      </c>
      <c r="C18">
        <v>95.510999999999996</v>
      </c>
      <c r="D18">
        <v>0.10735616989676965</v>
      </c>
      <c r="E18">
        <v>0</v>
      </c>
      <c r="F18">
        <v>0.1779597401152114</v>
      </c>
      <c r="G18">
        <v>0.71489468752034768</v>
      </c>
      <c r="H18">
        <v>0</v>
      </c>
      <c r="I18">
        <v>0</v>
      </c>
      <c r="J18">
        <v>54.917685431410874</v>
      </c>
      <c r="K18">
        <v>1.5926820258419738E-2</v>
      </c>
      <c r="L18">
        <v>7.5332462779016396E-3</v>
      </c>
      <c r="M18">
        <v>-0.30901835796052624</v>
      </c>
      <c r="N18">
        <v>-0.10937351633205994</v>
      </c>
      <c r="O18">
        <v>-2.8558294524677175E-2</v>
      </c>
      <c r="P18">
        <v>2.1059753232877121E-4</v>
      </c>
      <c r="Q18">
        <v>14.677</v>
      </c>
      <c r="R18">
        <v>34.729799999999997</v>
      </c>
      <c r="S18">
        <v>2.0102000000000002</v>
      </c>
    </row>
    <row r="19" spans="1:19" x14ac:dyDescent="0.3">
      <c r="A19">
        <v>16.3</v>
      </c>
      <c r="B19">
        <v>24</v>
      </c>
      <c r="C19">
        <v>9.7249999999999996</v>
      </c>
      <c r="D19">
        <v>1.3931217451879216</v>
      </c>
      <c r="E19">
        <v>0</v>
      </c>
      <c r="F19">
        <v>0.18619747900489661</v>
      </c>
      <c r="G19">
        <v>0</v>
      </c>
      <c r="H19">
        <v>0</v>
      </c>
      <c r="I19">
        <v>0</v>
      </c>
      <c r="J19">
        <v>32.272022466033846</v>
      </c>
      <c r="K19">
        <v>11.669756873362488</v>
      </c>
      <c r="L19">
        <v>20.26924659953773</v>
      </c>
      <c r="M19">
        <v>85.459814076201155</v>
      </c>
      <c r="N19">
        <v>0.3468159027728337</v>
      </c>
      <c r="O19">
        <v>2.2996085610027359</v>
      </c>
      <c r="P19">
        <v>0.57931922419281823</v>
      </c>
      <c r="Q19">
        <v>28.841000000000001</v>
      </c>
      <c r="R19">
        <v>33.535400000000003</v>
      </c>
      <c r="S19">
        <v>4.9574999999999996</v>
      </c>
    </row>
    <row r="20" spans="1:19" x14ac:dyDescent="0.3">
      <c r="A20">
        <v>16.3</v>
      </c>
      <c r="B20">
        <v>23</v>
      </c>
      <c r="C20">
        <v>50.433</v>
      </c>
      <c r="D20">
        <v>1.2643444149220104</v>
      </c>
      <c r="E20">
        <v>0</v>
      </c>
      <c r="F20">
        <v>8.398424134013549E-2</v>
      </c>
      <c r="G20">
        <v>0</v>
      </c>
      <c r="H20">
        <v>0</v>
      </c>
      <c r="I20">
        <v>0</v>
      </c>
      <c r="J20">
        <v>21.434121480789809</v>
      </c>
      <c r="K20">
        <v>6.9899509466965348</v>
      </c>
      <c r="L20">
        <v>12.187252929182506</v>
      </c>
      <c r="M20">
        <v>50.932255343163092</v>
      </c>
      <c r="N20">
        <v>6.2877616527305225E-2</v>
      </c>
      <c r="O20">
        <v>1.4477235341612351</v>
      </c>
      <c r="P20">
        <v>0.34832865626214593</v>
      </c>
      <c r="Q20">
        <v>28.422000000000001</v>
      </c>
      <c r="R20">
        <v>33.742699999999999</v>
      </c>
      <c r="S20">
        <v>4.9863999999999997</v>
      </c>
    </row>
    <row r="21" spans="1:19" x14ac:dyDescent="0.3">
      <c r="A21">
        <v>16.3</v>
      </c>
      <c r="B21">
        <v>22</v>
      </c>
      <c r="C21">
        <v>75.39</v>
      </c>
      <c r="D21">
        <v>0.26131143087196951</v>
      </c>
      <c r="E21">
        <v>0.3008837943536925</v>
      </c>
      <c r="F21">
        <v>9.5037262112834253E-2</v>
      </c>
      <c r="G21">
        <v>0.34276751266150379</v>
      </c>
      <c r="H21">
        <v>0</v>
      </c>
      <c r="I21">
        <v>0</v>
      </c>
      <c r="J21">
        <v>109.79303679363312</v>
      </c>
      <c r="K21">
        <v>-1.2834011213755048E-2</v>
      </c>
      <c r="L21">
        <v>4.0617173326040756E-5</v>
      </c>
      <c r="M21">
        <v>-0.56119827709352421</v>
      </c>
      <c r="N21">
        <v>-0.18069289886248496</v>
      </c>
      <c r="O21">
        <v>3.0565599164869006E-2</v>
      </c>
      <c r="P21">
        <v>0</v>
      </c>
      <c r="Q21">
        <v>19.872</v>
      </c>
      <c r="R21">
        <v>34.532400000000003</v>
      </c>
      <c r="S21">
        <v>3.1232000000000002</v>
      </c>
    </row>
    <row r="22" spans="1:19" x14ac:dyDescent="0.3">
      <c r="A22">
        <v>16.3</v>
      </c>
      <c r="B22">
        <v>21</v>
      </c>
      <c r="C22">
        <v>80.120999999999995</v>
      </c>
      <c r="D22">
        <v>0.21952488749024457</v>
      </c>
      <c r="E22">
        <v>0.17791543856189079</v>
      </c>
      <c r="F22">
        <v>9.8544368213773353E-2</v>
      </c>
      <c r="G22">
        <v>0.50401530573409137</v>
      </c>
      <c r="H22">
        <v>0</v>
      </c>
      <c r="I22">
        <v>0</v>
      </c>
      <c r="J22">
        <v>95.660949194182507</v>
      </c>
      <c r="K22">
        <v>-1.5769152866173641E-2</v>
      </c>
      <c r="L22">
        <v>4.9906331270221926E-5</v>
      </c>
      <c r="M22">
        <v>-0.68954446683350357</v>
      </c>
      <c r="N22">
        <v>-0.22201741112253348</v>
      </c>
      <c r="O22">
        <v>3.7555959524218974E-2</v>
      </c>
      <c r="P22">
        <v>0</v>
      </c>
      <c r="Q22">
        <v>17.963999999999999</v>
      </c>
      <c r="R22">
        <v>34.619500000000002</v>
      </c>
      <c r="S22">
        <v>2.7023000000000001</v>
      </c>
    </row>
    <row r="23" spans="1:19" x14ac:dyDescent="0.3">
      <c r="A23">
        <v>16.3</v>
      </c>
      <c r="B23">
        <v>20</v>
      </c>
      <c r="C23">
        <v>95.474999999999994</v>
      </c>
      <c r="D23">
        <v>0.15877355358931119</v>
      </c>
      <c r="E23">
        <v>8.7832479416494788E-2</v>
      </c>
      <c r="F23">
        <v>6.2151779067736189E-2</v>
      </c>
      <c r="G23">
        <v>0.69124218792645808</v>
      </c>
      <c r="H23">
        <v>0</v>
      </c>
      <c r="I23">
        <v>0</v>
      </c>
      <c r="J23">
        <v>61.509012941512431</v>
      </c>
      <c r="K23">
        <v>-3.0577328052423525E-3</v>
      </c>
      <c r="L23">
        <v>9.6771353383928727E-6</v>
      </c>
      <c r="M23">
        <v>-0.13370678531715946</v>
      </c>
      <c r="N23">
        <v>-4.3050500371580647E-2</v>
      </c>
      <c r="O23">
        <v>7.2823245766082678E-3</v>
      </c>
      <c r="P23">
        <v>2.2204460492503131E-16</v>
      </c>
      <c r="Q23">
        <v>15.984999999999999</v>
      </c>
      <c r="R23">
        <v>34.744199999999999</v>
      </c>
      <c r="S23">
        <v>2.319</v>
      </c>
    </row>
    <row r="24" spans="1:19" x14ac:dyDescent="0.3">
      <c r="A24">
        <v>16.3</v>
      </c>
      <c r="B24">
        <v>19</v>
      </c>
      <c r="C24">
        <v>110.754</v>
      </c>
      <c r="D24">
        <v>0.12310777085923474</v>
      </c>
      <c r="E24">
        <v>0</v>
      </c>
      <c r="F24">
        <v>0.14770452803816198</v>
      </c>
      <c r="G24">
        <v>0.72930839044002582</v>
      </c>
      <c r="H24">
        <v>0</v>
      </c>
      <c r="I24">
        <v>0</v>
      </c>
      <c r="J24">
        <v>52.141429512780839</v>
      </c>
      <c r="K24">
        <v>1.0214772422219909E-2</v>
      </c>
      <c r="L24">
        <v>4.3137150001015812E-3</v>
      </c>
      <c r="M24">
        <v>-0.12954220845697736</v>
      </c>
      <c r="N24">
        <v>-4.7369766192791207E-2</v>
      </c>
      <c r="O24">
        <v>-1.8956016746052295E-2</v>
      </c>
      <c r="P24">
        <v>1.2068933742259702E-4</v>
      </c>
      <c r="Q24">
        <v>14.805999999999999</v>
      </c>
      <c r="R24">
        <v>34.741100000000003</v>
      </c>
      <c r="S24">
        <v>2.0474999999999999</v>
      </c>
    </row>
    <row r="25" spans="1:19" x14ac:dyDescent="0.3">
      <c r="A25">
        <v>16</v>
      </c>
      <c r="B25">
        <v>15</v>
      </c>
      <c r="C25">
        <v>141.053</v>
      </c>
      <c r="D25">
        <v>0</v>
      </c>
      <c r="E25">
        <v>0</v>
      </c>
      <c r="F25">
        <v>0</v>
      </c>
      <c r="G25">
        <v>0.36952171762952635</v>
      </c>
      <c r="H25">
        <v>0.78230315462785427</v>
      </c>
      <c r="I25">
        <v>0</v>
      </c>
      <c r="J25">
        <v>0.48287175209725697</v>
      </c>
      <c r="K25">
        <v>-1.0553795026834525</v>
      </c>
      <c r="L25">
        <v>5.3773194637301529</v>
      </c>
      <c r="M25">
        <v>0.31377922626599036</v>
      </c>
      <c r="N25">
        <v>0.90310222954611552</v>
      </c>
      <c r="O25">
        <v>-0.43277666590804653</v>
      </c>
      <c r="P25">
        <v>0.15182487225738051</v>
      </c>
      <c r="Q25">
        <v>13.167999999999999</v>
      </c>
      <c r="R25">
        <v>34.7727</v>
      </c>
      <c r="S25">
        <v>1.716</v>
      </c>
    </row>
    <row r="26" spans="1:19" x14ac:dyDescent="0.3">
      <c r="A26">
        <v>16</v>
      </c>
      <c r="B26">
        <v>14</v>
      </c>
      <c r="C26">
        <v>161.005</v>
      </c>
      <c r="D26">
        <v>0</v>
      </c>
      <c r="E26">
        <v>0</v>
      </c>
      <c r="F26">
        <v>0</v>
      </c>
      <c r="G26">
        <v>0.37952431817460996</v>
      </c>
      <c r="H26">
        <v>0.74871351776438733</v>
      </c>
      <c r="I26">
        <v>0</v>
      </c>
      <c r="J26">
        <v>0.47850052577263658</v>
      </c>
      <c r="K26">
        <v>-0.88506382026284669</v>
      </c>
      <c r="L26">
        <v>4.5421910679485293</v>
      </c>
      <c r="M26">
        <v>0.26649502331959113</v>
      </c>
      <c r="N26">
        <v>0.83621090866141889</v>
      </c>
      <c r="O26">
        <v>-0.38250169240275378</v>
      </c>
      <c r="P26">
        <v>0.12823783593899729</v>
      </c>
      <c r="Q26">
        <v>12.802</v>
      </c>
      <c r="R26">
        <v>34.788800000000002</v>
      </c>
      <c r="S26">
        <v>1.6515</v>
      </c>
    </row>
    <row r="27" spans="1:19" x14ac:dyDescent="0.3">
      <c r="A27">
        <v>16</v>
      </c>
      <c r="B27">
        <v>12</v>
      </c>
      <c r="C27">
        <v>181.33799999999999</v>
      </c>
      <c r="D27">
        <v>0</v>
      </c>
      <c r="E27">
        <v>0</v>
      </c>
      <c r="F27">
        <v>0</v>
      </c>
      <c r="G27">
        <v>0.35957880178986662</v>
      </c>
      <c r="H27">
        <v>0.75069879102685144</v>
      </c>
      <c r="I27">
        <v>0</v>
      </c>
      <c r="J27">
        <v>0.51914426288108795</v>
      </c>
      <c r="K27">
        <v>-0.75420138333837272</v>
      </c>
      <c r="L27">
        <v>3.9062844143439577</v>
      </c>
      <c r="M27">
        <v>0.23094025743211832</v>
      </c>
      <c r="N27">
        <v>0.80782765285122871</v>
      </c>
      <c r="O27">
        <v>-0.3436407739940055</v>
      </c>
      <c r="P27">
        <v>0.11027759281671812</v>
      </c>
      <c r="Q27">
        <v>12.44</v>
      </c>
      <c r="R27">
        <v>34.796100000000003</v>
      </c>
      <c r="S27">
        <v>1.5829</v>
      </c>
    </row>
    <row r="28" spans="1:19" x14ac:dyDescent="0.3">
      <c r="A28">
        <v>16</v>
      </c>
      <c r="B28">
        <v>13</v>
      </c>
      <c r="C28">
        <v>181.39500000000001</v>
      </c>
      <c r="D28">
        <v>0</v>
      </c>
      <c r="E28">
        <v>0</v>
      </c>
      <c r="F28">
        <v>0</v>
      </c>
      <c r="G28">
        <v>0.36003864510516909</v>
      </c>
      <c r="H28">
        <v>0.75021422081245137</v>
      </c>
      <c r="I28">
        <v>0</v>
      </c>
      <c r="J28">
        <v>0.47044746667903187</v>
      </c>
      <c r="K28">
        <v>-0.75406743941414511</v>
      </c>
      <c r="L28">
        <v>3.9054066900521178</v>
      </c>
      <c r="M28">
        <v>0.23088145525298681</v>
      </c>
      <c r="N28">
        <v>0.80729440569499955</v>
      </c>
      <c r="O28">
        <v>-0.34344742732750122</v>
      </c>
      <c r="P28">
        <v>0.11025286591762051</v>
      </c>
      <c r="Q28">
        <v>12.441000000000001</v>
      </c>
      <c r="R28">
        <v>34.796199999999999</v>
      </c>
      <c r="S28">
        <v>1.583</v>
      </c>
    </row>
    <row r="29" spans="1:19" x14ac:dyDescent="0.3">
      <c r="A29">
        <v>16</v>
      </c>
      <c r="B29">
        <v>10</v>
      </c>
      <c r="C29">
        <v>201.3</v>
      </c>
      <c r="D29">
        <v>0</v>
      </c>
      <c r="E29">
        <v>0</v>
      </c>
      <c r="F29">
        <v>0</v>
      </c>
      <c r="G29">
        <v>0.24119771206866938</v>
      </c>
      <c r="H29">
        <v>0.87383316060480376</v>
      </c>
      <c r="I29">
        <v>0</v>
      </c>
      <c r="J29">
        <v>0.47967856013957988</v>
      </c>
      <c r="K29">
        <v>-0.78953567527696045</v>
      </c>
      <c r="L29">
        <v>4.0744899572092237</v>
      </c>
      <c r="M29">
        <v>0.24039307976800944</v>
      </c>
      <c r="N29">
        <v>0.81749895741141554</v>
      </c>
      <c r="O29">
        <v>-0.34780076935080784</v>
      </c>
      <c r="P29">
        <v>0.11503087267347323</v>
      </c>
      <c r="Q29">
        <v>12.167999999999999</v>
      </c>
      <c r="R29">
        <v>34.771999999999998</v>
      </c>
      <c r="S29">
        <v>1.5101</v>
      </c>
    </row>
    <row r="30" spans="1:19" x14ac:dyDescent="0.3">
      <c r="A30">
        <v>16</v>
      </c>
      <c r="B30">
        <v>11</v>
      </c>
      <c r="C30">
        <v>201.374</v>
      </c>
      <c r="D30">
        <v>0</v>
      </c>
      <c r="E30">
        <v>0</v>
      </c>
      <c r="F30">
        <v>0</v>
      </c>
      <c r="G30">
        <v>0.24142177411700996</v>
      </c>
      <c r="H30">
        <v>0.87350958517427335</v>
      </c>
      <c r="I30">
        <v>0</v>
      </c>
      <c r="J30">
        <v>0.47201179569732854</v>
      </c>
      <c r="K30">
        <v>-0.78881931830664165</v>
      </c>
      <c r="L30">
        <v>4.0709672226777158</v>
      </c>
      <c r="M30">
        <v>0.24019052254324227</v>
      </c>
      <c r="N30">
        <v>0.81706296235437481</v>
      </c>
      <c r="O30">
        <v>-0.34763602774932378</v>
      </c>
      <c r="P30">
        <v>0.11493135929128329</v>
      </c>
      <c r="Q30">
        <v>12.167</v>
      </c>
      <c r="R30">
        <v>34.772100000000002</v>
      </c>
      <c r="S30">
        <v>1.51</v>
      </c>
    </row>
    <row r="31" spans="1:19" x14ac:dyDescent="0.3">
      <c r="A31">
        <v>16</v>
      </c>
      <c r="B31">
        <v>9</v>
      </c>
      <c r="C31">
        <v>251.745</v>
      </c>
      <c r="D31">
        <v>0</v>
      </c>
      <c r="E31">
        <v>0</v>
      </c>
      <c r="F31">
        <v>0</v>
      </c>
      <c r="G31">
        <v>8.5828674047410861E-2</v>
      </c>
      <c r="H31">
        <v>1.0187943776717125</v>
      </c>
      <c r="I31">
        <v>0</v>
      </c>
      <c r="J31">
        <v>0.51496361233236299</v>
      </c>
      <c r="K31">
        <v>-0.71403417690389404</v>
      </c>
      <c r="L31">
        <v>3.705931361154029</v>
      </c>
      <c r="M31">
        <v>0.21985249106550542</v>
      </c>
      <c r="N31">
        <v>0.80421723365134312</v>
      </c>
      <c r="O31">
        <v>-0.32148852136657968</v>
      </c>
      <c r="P31">
        <v>0.10462305171912334</v>
      </c>
      <c r="Q31">
        <v>11.53</v>
      </c>
      <c r="R31">
        <v>34.750399999999999</v>
      </c>
      <c r="S31">
        <v>1.3678999999999999</v>
      </c>
    </row>
    <row r="32" spans="1:19" x14ac:dyDescent="0.3">
      <c r="A32">
        <v>16</v>
      </c>
      <c r="B32">
        <v>8</v>
      </c>
      <c r="C32">
        <v>301.75</v>
      </c>
      <c r="D32">
        <v>0</v>
      </c>
      <c r="E32">
        <v>0</v>
      </c>
      <c r="F32">
        <v>0</v>
      </c>
      <c r="G32">
        <v>0</v>
      </c>
      <c r="H32">
        <v>1.1355631692253407</v>
      </c>
      <c r="I32">
        <v>0</v>
      </c>
      <c r="J32">
        <v>0.42382885898146649</v>
      </c>
      <c r="K32">
        <v>-0.15801610220574069</v>
      </c>
      <c r="L32">
        <v>4.8093982890418587</v>
      </c>
      <c r="M32">
        <v>0.28150032632275157</v>
      </c>
      <c r="N32">
        <v>0.87305802253374098</v>
      </c>
      <c r="O32">
        <v>-0.22250652671254545</v>
      </c>
      <c r="P32">
        <v>0.13556316922534073</v>
      </c>
      <c r="Q32">
        <v>11.013999999999999</v>
      </c>
      <c r="R32">
        <v>34.708199999999998</v>
      </c>
      <c r="S32">
        <v>1.2377</v>
      </c>
    </row>
    <row r="33" spans="1:19" x14ac:dyDescent="0.3">
      <c r="A33">
        <v>16</v>
      </c>
      <c r="B33">
        <v>7</v>
      </c>
      <c r="C33">
        <v>352.28199999999998</v>
      </c>
      <c r="D33">
        <v>0</v>
      </c>
      <c r="E33">
        <v>0</v>
      </c>
      <c r="F33">
        <v>0</v>
      </c>
      <c r="G33">
        <v>0</v>
      </c>
      <c r="H33">
        <v>1.030073839703568</v>
      </c>
      <c r="I33">
        <v>0.12393000848734041</v>
      </c>
      <c r="J33">
        <v>0.90960635833743764</v>
      </c>
      <c r="K33">
        <v>5.4803858744774558E-2</v>
      </c>
      <c r="L33">
        <v>5.4654409161948792</v>
      </c>
      <c r="M33">
        <v>0.31820458181207983</v>
      </c>
      <c r="N33">
        <v>0.91215231025428434</v>
      </c>
      <c r="O33">
        <v>-0.15651124375730185</v>
      </c>
      <c r="P33">
        <v>0.15400384819090851</v>
      </c>
      <c r="Q33">
        <v>10.54</v>
      </c>
      <c r="R33">
        <v>34.6815</v>
      </c>
      <c r="S33">
        <v>1.1292</v>
      </c>
    </row>
    <row r="34" spans="1:19" x14ac:dyDescent="0.3">
      <c r="A34">
        <v>16</v>
      </c>
      <c r="B34">
        <v>6</v>
      </c>
      <c r="C34">
        <v>402.7</v>
      </c>
      <c r="D34">
        <v>0</v>
      </c>
      <c r="E34">
        <v>0</v>
      </c>
      <c r="F34">
        <v>0</v>
      </c>
      <c r="G34">
        <v>0</v>
      </c>
      <c r="H34">
        <v>0.77374376952828816</v>
      </c>
      <c r="I34">
        <v>0.40330621980502102</v>
      </c>
      <c r="J34">
        <v>2.0541466091677631</v>
      </c>
      <c r="K34">
        <v>4.7926942114711935E-2</v>
      </c>
      <c r="L34">
        <v>6.2821090068186578</v>
      </c>
      <c r="M34">
        <v>0.3642573223944417</v>
      </c>
      <c r="N34">
        <v>0.97012882480721174</v>
      </c>
      <c r="O34">
        <v>-0.10001107016321154</v>
      </c>
      <c r="P34">
        <v>0.17704998933330929</v>
      </c>
      <c r="Q34">
        <v>9.7810000000000006</v>
      </c>
      <c r="R34">
        <v>34.6389</v>
      </c>
      <c r="S34">
        <v>0.96031999999999995</v>
      </c>
    </row>
    <row r="35" spans="1:19" x14ac:dyDescent="0.3">
      <c r="A35">
        <v>16</v>
      </c>
      <c r="B35">
        <v>5</v>
      </c>
      <c r="C35">
        <v>503.8</v>
      </c>
      <c r="D35">
        <v>0</v>
      </c>
      <c r="E35">
        <v>0</v>
      </c>
      <c r="F35">
        <v>0</v>
      </c>
      <c r="G35">
        <v>0</v>
      </c>
      <c r="H35">
        <v>0.36605627512112199</v>
      </c>
      <c r="I35">
        <v>0.83479681066697253</v>
      </c>
      <c r="J35">
        <v>3.8856855920952582</v>
      </c>
      <c r="K35">
        <v>3.8922758479770891E-2</v>
      </c>
      <c r="L35">
        <v>7.1253077043589954</v>
      </c>
      <c r="M35">
        <v>0.41209791918372796</v>
      </c>
      <c r="N35">
        <v>1.0438158330676908</v>
      </c>
      <c r="O35">
        <v>-2.1740623182922469E-2</v>
      </c>
      <c r="P35">
        <v>0.20085308578809458</v>
      </c>
      <c r="Q35">
        <v>8.4944000000000006</v>
      </c>
      <c r="R35">
        <v>34.5809</v>
      </c>
      <c r="S35">
        <v>0.69794</v>
      </c>
    </row>
    <row r="36" spans="1:19" x14ac:dyDescent="0.3">
      <c r="A36">
        <v>16.2</v>
      </c>
      <c r="B36">
        <v>15</v>
      </c>
      <c r="C36">
        <v>120.614</v>
      </c>
      <c r="D36">
        <v>0</v>
      </c>
      <c r="E36">
        <v>0</v>
      </c>
      <c r="F36">
        <v>0</v>
      </c>
      <c r="G36">
        <v>0.41209045377719222</v>
      </c>
      <c r="H36">
        <v>0.75869582097493848</v>
      </c>
      <c r="I36">
        <v>0</v>
      </c>
      <c r="J36">
        <v>0.44301427922436865</v>
      </c>
      <c r="K36">
        <v>-1.1912536611135973</v>
      </c>
      <c r="L36">
        <v>6.048738643054044</v>
      </c>
      <c r="M36">
        <v>0.35195570692813538</v>
      </c>
      <c r="N36">
        <v>0.9651591111824227</v>
      </c>
      <c r="O36">
        <v>-0.47752301908044115</v>
      </c>
      <c r="P36">
        <v>0.17078627475213071</v>
      </c>
      <c r="Q36">
        <v>13.612</v>
      </c>
      <c r="R36">
        <v>34.768799999999999</v>
      </c>
      <c r="S36">
        <v>1.8069</v>
      </c>
    </row>
    <row r="37" spans="1:19" x14ac:dyDescent="0.3">
      <c r="A37">
        <v>16.2</v>
      </c>
      <c r="B37">
        <v>14</v>
      </c>
      <c r="C37">
        <v>140.821</v>
      </c>
      <c r="D37">
        <v>0</v>
      </c>
      <c r="E37">
        <v>0</v>
      </c>
      <c r="F37">
        <v>0</v>
      </c>
      <c r="G37">
        <v>0.37375708748713393</v>
      </c>
      <c r="H37">
        <v>0.76036792459051605</v>
      </c>
      <c r="I37">
        <v>0</v>
      </c>
      <c r="J37">
        <v>0.45334058533941735</v>
      </c>
      <c r="K37">
        <v>-0.92796876382600679</v>
      </c>
      <c r="L37">
        <v>4.7506266960498991</v>
      </c>
      <c r="M37">
        <v>0.27817223201592195</v>
      </c>
      <c r="N37">
        <v>0.84665505639600136</v>
      </c>
      <c r="O37">
        <v>-0.39469487718640694</v>
      </c>
      <c r="P37">
        <v>0.13412501207765004</v>
      </c>
      <c r="Q37">
        <v>12.884</v>
      </c>
      <c r="R37">
        <v>34.784199999999998</v>
      </c>
      <c r="S37">
        <v>1.665</v>
      </c>
    </row>
    <row r="38" spans="1:19" x14ac:dyDescent="0.3">
      <c r="A38">
        <v>16.2</v>
      </c>
      <c r="B38">
        <v>13</v>
      </c>
      <c r="C38">
        <v>155.63999999999999</v>
      </c>
      <c r="D38">
        <v>0</v>
      </c>
      <c r="E38">
        <v>0</v>
      </c>
      <c r="F38">
        <v>0</v>
      </c>
      <c r="G38">
        <v>0.38884379289445181</v>
      </c>
      <c r="H38">
        <v>0.72712394837455441</v>
      </c>
      <c r="I38">
        <v>0</v>
      </c>
      <c r="J38">
        <v>0.51556340640926068</v>
      </c>
      <c r="K38">
        <v>-0.79459389064283314</v>
      </c>
      <c r="L38">
        <v>4.1077692788824152</v>
      </c>
      <c r="M38">
        <v>0.24254765235818079</v>
      </c>
      <c r="N38">
        <v>0.83402313048302634</v>
      </c>
      <c r="O38">
        <v>-0.35677799737991434</v>
      </c>
      <c r="P38">
        <v>0.11596774126900611</v>
      </c>
      <c r="Q38">
        <v>12.622</v>
      </c>
      <c r="R38">
        <v>34.797899999999998</v>
      </c>
      <c r="S38">
        <v>1.6212</v>
      </c>
    </row>
    <row r="39" spans="1:19" x14ac:dyDescent="0.3">
      <c r="A39">
        <v>16.2</v>
      </c>
      <c r="B39">
        <v>12</v>
      </c>
      <c r="C39">
        <v>171.05199999999999</v>
      </c>
      <c r="D39">
        <v>0</v>
      </c>
      <c r="E39">
        <v>0</v>
      </c>
      <c r="F39">
        <v>0</v>
      </c>
      <c r="G39">
        <v>0.319197127695455</v>
      </c>
      <c r="H39">
        <v>0.79184623203924787</v>
      </c>
      <c r="I39">
        <v>0</v>
      </c>
      <c r="J39">
        <v>0.53637622571835419</v>
      </c>
      <c r="K39">
        <v>-0.75921804040378582</v>
      </c>
      <c r="L39">
        <v>3.9333644017528329</v>
      </c>
      <c r="M39">
        <v>0.23278004912708289</v>
      </c>
      <c r="N39">
        <v>0.82528217419919203</v>
      </c>
      <c r="O39">
        <v>-0.34275800679809332</v>
      </c>
      <c r="P39">
        <v>0.11104335973470292</v>
      </c>
      <c r="Q39">
        <v>12.332000000000001</v>
      </c>
      <c r="R39">
        <v>34.788400000000003</v>
      </c>
      <c r="S39">
        <v>1.5549999999999999</v>
      </c>
    </row>
    <row r="40" spans="1:19" x14ac:dyDescent="0.3">
      <c r="A40">
        <v>16.2</v>
      </c>
      <c r="B40">
        <v>11</v>
      </c>
      <c r="C40">
        <v>186.339</v>
      </c>
      <c r="D40">
        <v>0</v>
      </c>
      <c r="E40">
        <v>0</v>
      </c>
      <c r="F40">
        <v>0</v>
      </c>
      <c r="G40">
        <v>0.2595326597866961</v>
      </c>
      <c r="H40">
        <v>0.85300154374100146</v>
      </c>
      <c r="I40">
        <v>0</v>
      </c>
      <c r="J40">
        <v>0.5154393054105979</v>
      </c>
      <c r="K40">
        <v>-0.77176568811085566</v>
      </c>
      <c r="L40">
        <v>3.9861061615254769</v>
      </c>
      <c r="M40">
        <v>0.2352439628577937</v>
      </c>
      <c r="N40">
        <v>0.80318944072896503</v>
      </c>
      <c r="O40">
        <v>-0.34355501743256478</v>
      </c>
      <c r="P40">
        <v>0.1125342035276975</v>
      </c>
      <c r="Q40">
        <v>12.180999999999999</v>
      </c>
      <c r="R40">
        <v>34.776800000000001</v>
      </c>
      <c r="S40">
        <v>1.5162</v>
      </c>
    </row>
    <row r="41" spans="1:19" x14ac:dyDescent="0.3">
      <c r="A41">
        <v>16.2</v>
      </c>
      <c r="B41">
        <v>10</v>
      </c>
      <c r="C41">
        <v>202.00700000000001</v>
      </c>
      <c r="D41">
        <v>0</v>
      </c>
      <c r="E41">
        <v>0</v>
      </c>
      <c r="F41">
        <v>0</v>
      </c>
      <c r="G41">
        <v>0.22516706212303164</v>
      </c>
      <c r="H41">
        <v>0.88775078556163822</v>
      </c>
      <c r="I41">
        <v>0</v>
      </c>
      <c r="J41">
        <v>0.50936363541841756</v>
      </c>
      <c r="K41">
        <v>-0.77350753100792069</v>
      </c>
      <c r="L41">
        <v>3.9996711706086501</v>
      </c>
      <c r="M41">
        <v>0.23646274499361958</v>
      </c>
      <c r="N41">
        <v>0.82683448951588678</v>
      </c>
      <c r="O41">
        <v>-0.34268683955350543</v>
      </c>
      <c r="P41">
        <v>0.11291784768466995</v>
      </c>
      <c r="Q41">
        <v>12.084</v>
      </c>
      <c r="R41">
        <v>34.770400000000002</v>
      </c>
      <c r="S41">
        <v>1.4921</v>
      </c>
    </row>
    <row r="42" spans="1:19" x14ac:dyDescent="0.3">
      <c r="A42">
        <v>16.2</v>
      </c>
      <c r="B42">
        <v>9</v>
      </c>
      <c r="C42">
        <v>226.60300000000001</v>
      </c>
      <c r="D42">
        <v>0</v>
      </c>
      <c r="E42">
        <v>0</v>
      </c>
      <c r="F42">
        <v>0</v>
      </c>
      <c r="G42">
        <v>0.17141746652559764</v>
      </c>
      <c r="H42">
        <v>0.93497342607069345</v>
      </c>
      <c r="I42">
        <v>0</v>
      </c>
      <c r="J42">
        <v>0.53831903973909745</v>
      </c>
      <c r="K42">
        <v>-0.72607901653317519</v>
      </c>
      <c r="L42">
        <v>3.7685582063255367</v>
      </c>
      <c r="M42">
        <v>0.22355194719624899</v>
      </c>
      <c r="N42">
        <v>0.81703160002073183</v>
      </c>
      <c r="O42">
        <v>-0.32739415998235577</v>
      </c>
      <c r="P42">
        <v>0.10639089259629109</v>
      </c>
      <c r="Q42">
        <v>11.814</v>
      </c>
      <c r="R42">
        <v>34.764699999999998</v>
      </c>
      <c r="S42">
        <v>1.4340999999999999</v>
      </c>
    </row>
    <row r="43" spans="1:19" x14ac:dyDescent="0.3">
      <c r="A43">
        <v>16.2</v>
      </c>
      <c r="B43">
        <v>8</v>
      </c>
      <c r="C43">
        <v>251.43700000000001</v>
      </c>
      <c r="D43">
        <v>0</v>
      </c>
      <c r="E43">
        <v>0</v>
      </c>
      <c r="F43">
        <v>0</v>
      </c>
      <c r="G43">
        <v>9.6806659614413204E-2</v>
      </c>
      <c r="H43">
        <v>1.0080960450544914</v>
      </c>
      <c r="I43">
        <v>0</v>
      </c>
      <c r="J43">
        <v>0.5602871363337133</v>
      </c>
      <c r="K43">
        <v>-0.71464629771432087</v>
      </c>
      <c r="L43">
        <v>3.7158393212084704</v>
      </c>
      <c r="M43">
        <v>0.22092131267366488</v>
      </c>
      <c r="N43">
        <v>0.830502100100587</v>
      </c>
      <c r="O43">
        <v>-0.32200761353051188</v>
      </c>
      <c r="P43">
        <v>0.10490270466890461</v>
      </c>
      <c r="Q43">
        <v>11.566000000000001</v>
      </c>
      <c r="R43">
        <v>34.752200000000002</v>
      </c>
      <c r="S43">
        <v>1.3762000000000001</v>
      </c>
    </row>
    <row r="44" spans="1:19" x14ac:dyDescent="0.3">
      <c r="A44">
        <v>16.2</v>
      </c>
      <c r="B44">
        <v>7</v>
      </c>
      <c r="C44">
        <v>277.77100000000002</v>
      </c>
      <c r="D44">
        <v>0</v>
      </c>
      <c r="E44">
        <v>0</v>
      </c>
      <c r="F44">
        <v>0</v>
      </c>
      <c r="G44">
        <v>0</v>
      </c>
      <c r="H44">
        <v>1.1272728046711304</v>
      </c>
      <c r="I44">
        <v>0</v>
      </c>
      <c r="J44">
        <v>0.5125268225470837</v>
      </c>
      <c r="K44">
        <v>-0.37527198734399114</v>
      </c>
      <c r="L44">
        <v>4.5129936025553405</v>
      </c>
      <c r="M44">
        <v>0.26542933444243977</v>
      </c>
      <c r="N44">
        <v>0.87705709614254657</v>
      </c>
      <c r="O44">
        <v>-0.26171811262400935</v>
      </c>
      <c r="P44">
        <v>0.12727280467113045</v>
      </c>
      <c r="Q44">
        <v>11.151999999999999</v>
      </c>
      <c r="R44">
        <v>34.716099999999997</v>
      </c>
      <c r="S44">
        <v>1.2695000000000001</v>
      </c>
    </row>
    <row r="45" spans="1:19" x14ac:dyDescent="0.3">
      <c r="A45">
        <v>16.2</v>
      </c>
      <c r="B45">
        <v>6</v>
      </c>
      <c r="C45">
        <v>302.87799999999999</v>
      </c>
      <c r="D45">
        <v>0</v>
      </c>
      <c r="E45">
        <v>0</v>
      </c>
      <c r="F45">
        <v>0</v>
      </c>
      <c r="G45">
        <v>0</v>
      </c>
      <c r="H45">
        <v>1.1376099221936289</v>
      </c>
      <c r="I45">
        <v>0</v>
      </c>
      <c r="J45">
        <v>0.50264888243532024</v>
      </c>
      <c r="K45">
        <v>-7.944914382890822E-2</v>
      </c>
      <c r="L45">
        <v>4.882825292338282</v>
      </c>
      <c r="M45">
        <v>0.28581807676860221</v>
      </c>
      <c r="N45">
        <v>0.88963122293222252</v>
      </c>
      <c r="O45">
        <v>-0.20767672955889571</v>
      </c>
      <c r="P45">
        <v>0.13760992219362889</v>
      </c>
      <c r="Q45">
        <v>10.955</v>
      </c>
      <c r="R45">
        <v>34.706000000000003</v>
      </c>
      <c r="S45">
        <v>1.2246999999999999</v>
      </c>
    </row>
    <row r="46" spans="1:19" x14ac:dyDescent="0.3">
      <c r="A46">
        <v>16.2</v>
      </c>
      <c r="B46">
        <v>5</v>
      </c>
      <c r="C46">
        <v>327.45600000000002</v>
      </c>
      <c r="D46">
        <v>0</v>
      </c>
      <c r="E46">
        <v>0</v>
      </c>
      <c r="F46">
        <v>0</v>
      </c>
      <c r="G46">
        <v>0</v>
      </c>
      <c r="H46">
        <v>1.0646478693961303</v>
      </c>
      <c r="I46">
        <v>8.6812118960596651E-2</v>
      </c>
      <c r="J46">
        <v>0.77105940059377054</v>
      </c>
      <c r="K46">
        <v>5.6510708759404338E-2</v>
      </c>
      <c r="L46">
        <v>5.3753263829180398</v>
      </c>
      <c r="M46">
        <v>0.3133759958306167</v>
      </c>
      <c r="N46">
        <v>0.91853199764378468</v>
      </c>
      <c r="O46">
        <v>-0.16451733903433008</v>
      </c>
      <c r="P46">
        <v>0.15145998835672692</v>
      </c>
      <c r="Q46">
        <v>10.645</v>
      </c>
      <c r="R46">
        <v>34.686799999999998</v>
      </c>
      <c r="S46">
        <v>1.1526000000000001</v>
      </c>
    </row>
    <row r="47" spans="1:19" x14ac:dyDescent="0.3">
      <c r="A47">
        <v>16.2</v>
      </c>
      <c r="B47">
        <v>4</v>
      </c>
      <c r="C47">
        <v>352.56900000000002</v>
      </c>
      <c r="D47">
        <v>0</v>
      </c>
      <c r="E47">
        <v>0</v>
      </c>
      <c r="F47">
        <v>0</v>
      </c>
      <c r="G47">
        <v>0</v>
      </c>
      <c r="H47">
        <v>0.94796993406631025</v>
      </c>
      <c r="I47">
        <v>0.2164686604257802</v>
      </c>
      <c r="J47">
        <v>1.2910171677394804</v>
      </c>
      <c r="K47">
        <v>5.2898592041382031E-2</v>
      </c>
      <c r="L47">
        <v>5.8353162222821666</v>
      </c>
      <c r="M47">
        <v>0.33914817410670312</v>
      </c>
      <c r="N47">
        <v>0.94301757952103848</v>
      </c>
      <c r="O47">
        <v>-0.13803097888674254</v>
      </c>
      <c r="P47">
        <v>0.16443859449209053</v>
      </c>
      <c r="Q47">
        <v>10.315</v>
      </c>
      <c r="R47">
        <v>34.665500000000002</v>
      </c>
      <c r="S47">
        <v>1.0760000000000001</v>
      </c>
    </row>
    <row r="48" spans="1:19" x14ac:dyDescent="0.3">
      <c r="A48">
        <v>16.2</v>
      </c>
      <c r="B48">
        <v>3</v>
      </c>
      <c r="C48">
        <v>428.721</v>
      </c>
      <c r="D48">
        <v>0</v>
      </c>
      <c r="E48">
        <v>0</v>
      </c>
      <c r="F48">
        <v>0</v>
      </c>
      <c r="G48">
        <v>0</v>
      </c>
      <c r="H48">
        <v>0.59127972266169337</v>
      </c>
      <c r="I48">
        <v>0.60143159066162744</v>
      </c>
      <c r="J48">
        <v>2.8490579976361383</v>
      </c>
      <c r="K48">
        <v>4.406664033540153E-2</v>
      </c>
      <c r="L48">
        <v>6.837110544585407</v>
      </c>
      <c r="M48">
        <v>0.39578009904315692</v>
      </c>
      <c r="N48">
        <v>1.02091386544569</v>
      </c>
      <c r="O48">
        <v>-6.295752304388591E-2</v>
      </c>
      <c r="P48">
        <v>0.1927113133233207</v>
      </c>
      <c r="Q48">
        <v>9.2352000000000007</v>
      </c>
      <c r="R48">
        <v>34.609099999999998</v>
      </c>
      <c r="S48">
        <v>0.84296000000000004</v>
      </c>
    </row>
    <row r="49" spans="1:19" x14ac:dyDescent="0.3">
      <c r="A49">
        <v>16.2</v>
      </c>
      <c r="B49">
        <v>2</v>
      </c>
      <c r="C49">
        <v>479.08199999999999</v>
      </c>
      <c r="D49">
        <v>0</v>
      </c>
      <c r="E49">
        <v>0</v>
      </c>
      <c r="F49">
        <v>0</v>
      </c>
      <c r="G49">
        <v>0</v>
      </c>
      <c r="H49">
        <v>0.44169903942832589</v>
      </c>
      <c r="I49">
        <v>0.75354827704987093</v>
      </c>
      <c r="J49">
        <v>3.4715092004527333</v>
      </c>
      <c r="K49">
        <v>4.063892754551901E-2</v>
      </c>
      <c r="L49">
        <v>6.9266517857362686</v>
      </c>
      <c r="M49">
        <v>0.40094164262077597</v>
      </c>
      <c r="N49">
        <v>1.0320030557169653</v>
      </c>
      <c r="O49">
        <v>-3.4857878944230647E-2</v>
      </c>
      <c r="P49">
        <v>0.19524731647819671</v>
      </c>
      <c r="Q49">
        <v>8.7258999999999993</v>
      </c>
      <c r="R49">
        <v>34.592599999999997</v>
      </c>
      <c r="S49">
        <v>0.74472000000000005</v>
      </c>
    </row>
    <row r="50" spans="1:19" x14ac:dyDescent="0.3">
      <c r="A50">
        <v>16.2</v>
      </c>
      <c r="B50">
        <v>1</v>
      </c>
      <c r="C50">
        <v>504.505</v>
      </c>
      <c r="D50">
        <v>0</v>
      </c>
      <c r="E50">
        <v>0</v>
      </c>
      <c r="F50">
        <v>0</v>
      </c>
      <c r="G50">
        <v>0</v>
      </c>
      <c r="H50">
        <v>0.31750592330141703</v>
      </c>
      <c r="I50">
        <v>0.87966643980519221</v>
      </c>
      <c r="J50">
        <v>3.9724489324208729</v>
      </c>
      <c r="K50">
        <v>4.2245258786856255E-2</v>
      </c>
      <c r="L50">
        <v>6.9946315921294868</v>
      </c>
      <c r="M50">
        <v>0.40641069955695636</v>
      </c>
      <c r="N50">
        <v>1.1182186564177607</v>
      </c>
      <c r="O50">
        <v>-1.264913272996282E-2</v>
      </c>
      <c r="P50">
        <v>0.19717236310660935</v>
      </c>
      <c r="Q50">
        <v>8.2974999999999994</v>
      </c>
      <c r="R50">
        <v>34.579000000000001</v>
      </c>
      <c r="S50">
        <v>0.66420000000000001</v>
      </c>
    </row>
    <row r="51" spans="1:19" x14ac:dyDescent="0.3">
      <c r="A51">
        <v>16.3</v>
      </c>
      <c r="B51">
        <v>18</v>
      </c>
      <c r="C51">
        <v>161.04</v>
      </c>
      <c r="D51">
        <v>0</v>
      </c>
      <c r="E51">
        <v>0</v>
      </c>
      <c r="F51">
        <v>0</v>
      </c>
      <c r="G51">
        <v>0.39496286195664848</v>
      </c>
      <c r="H51">
        <v>0.72858868664134802</v>
      </c>
      <c r="I51">
        <v>0</v>
      </c>
      <c r="J51">
        <v>0.50316368086851004</v>
      </c>
      <c r="K51">
        <v>-0.8498578667723411</v>
      </c>
      <c r="L51">
        <v>4.3762872063624698</v>
      </c>
      <c r="M51">
        <v>0.25754822213637535</v>
      </c>
      <c r="N51">
        <v>0.84537521508787927</v>
      </c>
      <c r="O51">
        <v>-0.3734003922511302</v>
      </c>
      <c r="P51">
        <v>0.12355154859799655</v>
      </c>
      <c r="Q51">
        <v>12.768000000000001</v>
      </c>
      <c r="R51">
        <v>34.794400000000003</v>
      </c>
      <c r="S51">
        <v>1.6488</v>
      </c>
    </row>
    <row r="52" spans="1:19" x14ac:dyDescent="0.3">
      <c r="A52">
        <v>16.3</v>
      </c>
      <c r="B52">
        <v>17</v>
      </c>
      <c r="C52">
        <v>200.58199999999999</v>
      </c>
      <c r="D52">
        <v>0</v>
      </c>
      <c r="E52">
        <v>0</v>
      </c>
      <c r="F52">
        <v>0</v>
      </c>
      <c r="G52">
        <v>0.23512542069150533</v>
      </c>
      <c r="H52">
        <v>0.87908823372547795</v>
      </c>
      <c r="I52">
        <v>0</v>
      </c>
      <c r="J52">
        <v>0.47638274811675602</v>
      </c>
      <c r="K52">
        <v>-0.78144371011295455</v>
      </c>
      <c r="L52">
        <v>4.0455577494354884</v>
      </c>
      <c r="M52">
        <v>0.23957218567553806</v>
      </c>
      <c r="N52">
        <v>0.85618002249630187</v>
      </c>
      <c r="O52">
        <v>-0.34539695435684425</v>
      </c>
      <c r="P52">
        <v>0.11421365441698317</v>
      </c>
      <c r="Q52">
        <v>12.134</v>
      </c>
      <c r="R52">
        <v>34.7714</v>
      </c>
      <c r="S52">
        <v>1.5027999999999999</v>
      </c>
    </row>
    <row r="53" spans="1:19" x14ac:dyDescent="0.3">
      <c r="A53">
        <v>16.3</v>
      </c>
      <c r="B53">
        <v>16</v>
      </c>
      <c r="C53">
        <v>301.81900000000002</v>
      </c>
      <c r="D53">
        <v>0</v>
      </c>
      <c r="E53">
        <v>0</v>
      </c>
      <c r="F53">
        <v>0</v>
      </c>
      <c r="G53">
        <v>0</v>
      </c>
      <c r="H53">
        <v>1.1145308833782066</v>
      </c>
      <c r="I53">
        <v>3.4742972811125927E-2</v>
      </c>
      <c r="J53">
        <v>0.59624476294788287</v>
      </c>
      <c r="K53">
        <v>5.8415371146747219E-2</v>
      </c>
      <c r="L53">
        <v>5.2979558981076522</v>
      </c>
      <c r="M53">
        <v>0.30914845990757372</v>
      </c>
      <c r="N53">
        <v>0.92010383399014639</v>
      </c>
      <c r="O53">
        <v>-0.17628682762483261</v>
      </c>
      <c r="P53">
        <v>0.14927385618933253</v>
      </c>
      <c r="Q53">
        <v>10.805999999999999</v>
      </c>
      <c r="R53">
        <v>34.693300000000001</v>
      </c>
      <c r="S53">
        <v>1.1872</v>
      </c>
    </row>
    <row r="54" spans="1:19" x14ac:dyDescent="0.3">
      <c r="A54">
        <v>16.3</v>
      </c>
      <c r="B54">
        <v>15</v>
      </c>
      <c r="C54">
        <v>503.27699999999999</v>
      </c>
      <c r="D54">
        <v>0</v>
      </c>
      <c r="E54">
        <v>0</v>
      </c>
      <c r="F54">
        <v>0</v>
      </c>
      <c r="G54">
        <v>0</v>
      </c>
      <c r="H54">
        <v>0.26115136449016213</v>
      </c>
      <c r="I54">
        <v>0.94082630420194857</v>
      </c>
      <c r="J54">
        <v>4.2741243670403666</v>
      </c>
      <c r="K54">
        <v>3.7889658863699438E-2</v>
      </c>
      <c r="L54">
        <v>7.1649402400652562</v>
      </c>
      <c r="M54">
        <v>0.4148215474026905</v>
      </c>
      <c r="N54">
        <v>1.0705407105836979</v>
      </c>
      <c r="O54">
        <v>-3.8652849893806573E-3</v>
      </c>
      <c r="P54">
        <v>0.20197766869211065</v>
      </c>
      <c r="Q54">
        <v>8.1318999999999999</v>
      </c>
      <c r="R54">
        <v>34.569800000000001</v>
      </c>
      <c r="S54">
        <v>0.63060000000000005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9550-585B-425F-9B96-412615C1D063}">
  <dimension ref="A1:T72"/>
  <sheetViews>
    <sheetView topLeftCell="A54" workbookViewId="0">
      <selection activeCell="I46" sqref="I4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20</v>
      </c>
      <c r="H1" t="s">
        <v>14</v>
      </c>
      <c r="I1" t="s">
        <v>15</v>
      </c>
      <c r="J1" t="s">
        <v>19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18</v>
      </c>
      <c r="T1" t="s">
        <v>13</v>
      </c>
    </row>
    <row r="2" spans="1:20" x14ac:dyDescent="0.3">
      <c r="A2">
        <v>16</v>
      </c>
      <c r="B2">
        <v>23</v>
      </c>
      <c r="C2">
        <v>43.192</v>
      </c>
      <c r="D2">
        <v>0.95512106347238646</v>
      </c>
      <c r="E2">
        <v>0</v>
      </c>
      <c r="F2">
        <v>0.24536933482966231</v>
      </c>
      <c r="G2">
        <v>0</v>
      </c>
      <c r="H2">
        <v>0</v>
      </c>
      <c r="I2">
        <v>0</v>
      </c>
      <c r="J2">
        <v>0</v>
      </c>
      <c r="K2">
        <v>65.418600370981821</v>
      </c>
      <c r="L2">
        <v>3.9842461644173355</v>
      </c>
      <c r="M2">
        <v>7.0146788196058623</v>
      </c>
      <c r="N2">
        <v>28.294012542055412</v>
      </c>
      <c r="O2">
        <v>-0.29270388822520221</v>
      </c>
      <c r="P2">
        <v>0.92746279480285576</v>
      </c>
      <c r="Q2">
        <v>0.20049039830204873</v>
      </c>
      <c r="R2">
        <v>25.664999999999999</v>
      </c>
      <c r="S2">
        <v>33.891199999999998</v>
      </c>
      <c r="T2">
        <v>4.2587000000000002</v>
      </c>
    </row>
    <row r="3" spans="1:20" x14ac:dyDescent="0.3">
      <c r="A3">
        <v>16</v>
      </c>
      <c r="B3">
        <v>22</v>
      </c>
      <c r="C3">
        <v>60.13</v>
      </c>
      <c r="D3">
        <v>0.32080990671014864</v>
      </c>
      <c r="E3">
        <v>0.29912086582348768</v>
      </c>
      <c r="F3">
        <v>6.6895855727359371E-2</v>
      </c>
      <c r="G3">
        <v>0.3131733717390045</v>
      </c>
      <c r="H3">
        <v>0</v>
      </c>
      <c r="I3">
        <v>0</v>
      </c>
      <c r="J3">
        <v>0</v>
      </c>
      <c r="K3">
        <v>95.206058611138872</v>
      </c>
      <c r="L3">
        <v>-1.9794194446749458E-2</v>
      </c>
      <c r="M3">
        <v>6.2644812551582163E-5</v>
      </c>
      <c r="N3">
        <v>-0.86554917515329777</v>
      </c>
      <c r="O3">
        <v>-0.27868686692425348</v>
      </c>
      <c r="P3">
        <v>4.7142035578292329E-2</v>
      </c>
      <c r="Q3">
        <v>0</v>
      </c>
      <c r="R3">
        <v>20.622</v>
      </c>
      <c r="S3">
        <v>34.502299999999998</v>
      </c>
      <c r="T3">
        <v>3.2985000000000002</v>
      </c>
    </row>
    <row r="4" spans="1:20" x14ac:dyDescent="0.3">
      <c r="A4">
        <v>16</v>
      </c>
      <c r="B4">
        <v>21</v>
      </c>
      <c r="C4">
        <v>70.215000000000003</v>
      </c>
      <c r="D4">
        <v>0.24397943272151934</v>
      </c>
      <c r="E4">
        <v>0.20271277050380565</v>
      </c>
      <c r="F4">
        <v>9.0046897575847662E-2</v>
      </c>
      <c r="G4">
        <v>0.46326089919882746</v>
      </c>
      <c r="H4">
        <v>0</v>
      </c>
      <c r="I4">
        <v>0</v>
      </c>
      <c r="J4">
        <v>0</v>
      </c>
      <c r="K4">
        <v>97.928211498514784</v>
      </c>
      <c r="L4">
        <v>-1.8862236489908923E-2</v>
      </c>
      <c r="M4">
        <v>5.9695345136390188E-5</v>
      </c>
      <c r="N4">
        <v>-0.82479705245419765</v>
      </c>
      <c r="O4">
        <v>-0.26556562353156976</v>
      </c>
      <c r="P4">
        <v>4.4922475935327277E-2</v>
      </c>
      <c r="Q4">
        <v>0</v>
      </c>
      <c r="R4">
        <v>18.556999999999999</v>
      </c>
      <c r="S4">
        <v>34.593800000000002</v>
      </c>
      <c r="T4">
        <v>2.8311000000000002</v>
      </c>
    </row>
    <row r="5" spans="1:20" x14ac:dyDescent="0.3">
      <c r="A5">
        <v>16</v>
      </c>
      <c r="B5">
        <v>20</v>
      </c>
      <c r="C5">
        <v>80.438999999999993</v>
      </c>
      <c r="D5">
        <v>0.18665941049152104</v>
      </c>
      <c r="E5">
        <v>0.14501561845213232</v>
      </c>
      <c r="F5">
        <v>6.4277110090953826E-2</v>
      </c>
      <c r="G5">
        <v>0.60404786096539298</v>
      </c>
      <c r="H5">
        <v>0</v>
      </c>
      <c r="I5">
        <v>0</v>
      </c>
      <c r="J5">
        <v>0</v>
      </c>
      <c r="K5">
        <v>79.594792152190848</v>
      </c>
      <c r="L5">
        <v>-9.8707494329453027E-3</v>
      </c>
      <c r="M5">
        <v>3.1239020600537515E-5</v>
      </c>
      <c r="N5">
        <v>-0.4316224665174333</v>
      </c>
      <c r="O5">
        <v>-0.13897247705948867</v>
      </c>
      <c r="P5">
        <v>2.3508267649090531E-2</v>
      </c>
      <c r="Q5">
        <v>2.2204460492503131E-16</v>
      </c>
      <c r="R5">
        <v>17.015000000000001</v>
      </c>
      <c r="S5">
        <v>34.692700000000002</v>
      </c>
      <c r="T5">
        <v>2.5247000000000002</v>
      </c>
    </row>
    <row r="6" spans="1:20" x14ac:dyDescent="0.3">
      <c r="A6">
        <v>16</v>
      </c>
      <c r="B6">
        <v>19</v>
      </c>
      <c r="C6">
        <v>90.444000000000003</v>
      </c>
      <c r="D6">
        <v>0.15179776720758539</v>
      </c>
      <c r="E6">
        <v>8.6413413331318634E-2</v>
      </c>
      <c r="F6">
        <v>4.358829126120424E-2</v>
      </c>
      <c r="G6">
        <v>0.71820052819989177</v>
      </c>
      <c r="H6">
        <v>0</v>
      </c>
      <c r="I6">
        <v>0</v>
      </c>
      <c r="J6">
        <v>0</v>
      </c>
      <c r="K6">
        <v>56.183081203647184</v>
      </c>
      <c r="L6">
        <v>-7.49807984849582E-4</v>
      </c>
      <c r="M6">
        <v>2.3729978408937313E-6</v>
      </c>
      <c r="N6">
        <v>-3.2787173257117636E-2</v>
      </c>
      <c r="O6">
        <v>-1.0556713416902674E-2</v>
      </c>
      <c r="P6">
        <v>1.785749594094721E-3</v>
      </c>
      <c r="Q6">
        <v>0</v>
      </c>
      <c r="R6">
        <v>15.804</v>
      </c>
      <c r="S6">
        <v>34.767000000000003</v>
      </c>
      <c r="T6">
        <v>2.2938000000000001</v>
      </c>
    </row>
    <row r="7" spans="1:20" x14ac:dyDescent="0.3">
      <c r="A7">
        <v>16</v>
      </c>
      <c r="B7">
        <v>18</v>
      </c>
      <c r="C7">
        <v>100.925</v>
      </c>
      <c r="D7">
        <v>0.1601268423309688</v>
      </c>
      <c r="E7">
        <v>2.0964196863804296E-2</v>
      </c>
      <c r="F7">
        <v>8.8435350306140054E-2</v>
      </c>
      <c r="G7">
        <v>0.7304736104990871</v>
      </c>
      <c r="H7">
        <v>0</v>
      </c>
      <c r="I7">
        <v>0</v>
      </c>
      <c r="J7">
        <v>0</v>
      </c>
      <c r="K7">
        <v>52.507656460809812</v>
      </c>
      <c r="L7">
        <v>-2.6208901556650233E-3</v>
      </c>
      <c r="M7">
        <v>8.2946124990712633E-6</v>
      </c>
      <c r="N7">
        <v>-0.11460478063436363</v>
      </c>
      <c r="O7">
        <v>-3.6900095530528088E-2</v>
      </c>
      <c r="P7">
        <v>6.2419361039194321E-3</v>
      </c>
      <c r="Q7">
        <v>2.2204460492503131E-16</v>
      </c>
      <c r="R7">
        <v>15.375</v>
      </c>
      <c r="S7">
        <v>34.748699999999999</v>
      </c>
      <c r="T7">
        <v>2.1817000000000002</v>
      </c>
    </row>
    <row r="8" spans="1:20" x14ac:dyDescent="0.3">
      <c r="A8">
        <v>16</v>
      </c>
      <c r="B8">
        <v>17</v>
      </c>
      <c r="C8">
        <v>110.125</v>
      </c>
      <c r="D8">
        <v>0.13197727336261628</v>
      </c>
      <c r="E8">
        <v>0</v>
      </c>
      <c r="F8">
        <v>0.13551435234740908</v>
      </c>
      <c r="G8">
        <v>0.7326227505301558</v>
      </c>
      <c r="H8">
        <v>0</v>
      </c>
      <c r="I8">
        <v>0</v>
      </c>
      <c r="J8">
        <v>0</v>
      </c>
      <c r="K8">
        <v>51.64213686241272</v>
      </c>
      <c r="L8">
        <v>7.620441664888844E-3</v>
      </c>
      <c r="M8">
        <v>4.0945898926310065E-3</v>
      </c>
      <c r="N8">
        <v>-0.21284495237190479</v>
      </c>
      <c r="O8">
        <v>-7.3895252455741911E-2</v>
      </c>
      <c r="P8">
        <v>-1.3058314848288788E-2</v>
      </c>
      <c r="Q8">
        <v>1.1437624018117987E-4</v>
      </c>
      <c r="R8">
        <v>14.895</v>
      </c>
      <c r="S8">
        <v>34.743299999999998</v>
      </c>
      <c r="T8">
        <v>2.0691000000000002</v>
      </c>
    </row>
    <row r="9" spans="1:20" x14ac:dyDescent="0.3">
      <c r="A9">
        <v>16</v>
      </c>
      <c r="B9">
        <v>16</v>
      </c>
      <c r="C9">
        <v>120.678</v>
      </c>
      <c r="D9">
        <v>5.8800528256057791E-2</v>
      </c>
      <c r="E9">
        <v>0</v>
      </c>
      <c r="F9">
        <v>0.19499006849568409</v>
      </c>
      <c r="G9">
        <v>0.74657079535464677</v>
      </c>
      <c r="H9">
        <v>0</v>
      </c>
      <c r="I9">
        <v>0</v>
      </c>
      <c r="J9">
        <v>0</v>
      </c>
      <c r="K9">
        <v>48.755143831186807</v>
      </c>
      <c r="L9">
        <v>3.486380138427414E-2</v>
      </c>
      <c r="M9">
        <v>1.2903451664570298E-2</v>
      </c>
      <c r="N9">
        <v>-0.2008924633983428</v>
      </c>
      <c r="O9">
        <v>-8.163153023523595E-2</v>
      </c>
      <c r="P9">
        <v>-6.6947295299776277E-2</v>
      </c>
      <c r="Q9">
        <v>3.6139210638852504E-4</v>
      </c>
      <c r="R9">
        <v>14.018000000000001</v>
      </c>
      <c r="S9">
        <v>34.759900000000002</v>
      </c>
      <c r="T9">
        <v>1.8877999999999999</v>
      </c>
    </row>
    <row r="10" spans="1:20" x14ac:dyDescent="0.3">
      <c r="A10">
        <v>16.2</v>
      </c>
      <c r="B10">
        <v>24</v>
      </c>
      <c r="C10">
        <v>10.196999999999999</v>
      </c>
      <c r="D10">
        <v>1.3936640913364675</v>
      </c>
      <c r="E10">
        <v>0</v>
      </c>
      <c r="F10">
        <v>0.17723348823837848</v>
      </c>
      <c r="G10">
        <v>0</v>
      </c>
      <c r="H10">
        <v>0</v>
      </c>
      <c r="I10">
        <v>0</v>
      </c>
      <c r="J10">
        <v>0</v>
      </c>
      <c r="K10">
        <v>30.568822068657362</v>
      </c>
      <c r="L10">
        <v>11.499576729155169</v>
      </c>
      <c r="M10">
        <v>19.974577904495938</v>
      </c>
      <c r="N10">
        <v>84.251054715990449</v>
      </c>
      <c r="O10">
        <v>0.35258679313207053</v>
      </c>
      <c r="P10">
        <v>2.2675584778889402</v>
      </c>
      <c r="Q10">
        <v>0.57089757957484588</v>
      </c>
      <c r="R10">
        <v>28.882999999999999</v>
      </c>
      <c r="S10">
        <v>33.5426</v>
      </c>
      <c r="T10">
        <v>4.9762000000000004</v>
      </c>
    </row>
    <row r="11" spans="1:20" x14ac:dyDescent="0.3">
      <c r="A11">
        <v>16.2</v>
      </c>
      <c r="B11">
        <v>23</v>
      </c>
      <c r="C11">
        <v>25.085999999999999</v>
      </c>
      <c r="D11">
        <v>1.3843002809839686</v>
      </c>
      <c r="E11">
        <v>0</v>
      </c>
      <c r="F11">
        <v>0.1696640252222601</v>
      </c>
      <c r="G11">
        <v>0</v>
      </c>
      <c r="H11">
        <v>0</v>
      </c>
      <c r="I11">
        <v>0</v>
      </c>
      <c r="J11">
        <v>0</v>
      </c>
      <c r="K11">
        <v>30.182827965770585</v>
      </c>
      <c r="L11">
        <v>11.156640494308554</v>
      </c>
      <c r="M11">
        <v>19.382100751149714</v>
      </c>
      <c r="N11">
        <v>81.760784531713966</v>
      </c>
      <c r="O11">
        <v>0.34492441253902673</v>
      </c>
      <c r="P11">
        <v>2.2048710016381694</v>
      </c>
      <c r="Q11">
        <v>0.55396430620622872</v>
      </c>
      <c r="R11">
        <v>28.853000000000002</v>
      </c>
      <c r="S11">
        <v>33.5578</v>
      </c>
      <c r="T11">
        <v>4.9787999999999997</v>
      </c>
    </row>
    <row r="12" spans="1:20" x14ac:dyDescent="0.3">
      <c r="A12">
        <v>16.2</v>
      </c>
      <c r="B12">
        <v>22</v>
      </c>
      <c r="C12">
        <v>38.619</v>
      </c>
      <c r="D12">
        <v>1.1938565136988384</v>
      </c>
      <c r="E12">
        <v>0</v>
      </c>
      <c r="F12">
        <v>0.19966857828008275</v>
      </c>
      <c r="G12">
        <v>0</v>
      </c>
      <c r="H12">
        <v>0</v>
      </c>
      <c r="I12">
        <v>0</v>
      </c>
      <c r="J12">
        <v>0</v>
      </c>
      <c r="K12">
        <v>34.757227913931608</v>
      </c>
      <c r="L12">
        <v>7.9001534961854105</v>
      </c>
      <c r="M12">
        <v>13.768241433281659</v>
      </c>
      <c r="N12">
        <v>59.053061823802096</v>
      </c>
      <c r="O12">
        <v>0.55793945310989368</v>
      </c>
      <c r="P12">
        <v>1.6303736282045742</v>
      </c>
      <c r="Q12">
        <v>0.39352509197892105</v>
      </c>
      <c r="R12">
        <v>27.454999999999998</v>
      </c>
      <c r="S12">
        <v>33.709200000000003</v>
      </c>
      <c r="T12">
        <v>4.6604999999999999</v>
      </c>
    </row>
    <row r="13" spans="1:20" x14ac:dyDescent="0.3">
      <c r="A13">
        <v>16.2</v>
      </c>
      <c r="B13">
        <v>21</v>
      </c>
      <c r="C13">
        <v>42.28</v>
      </c>
      <c r="D13">
        <v>0.84770091618549104</v>
      </c>
      <c r="E13">
        <v>1.9719807546459567E-2</v>
      </c>
      <c r="F13">
        <v>0.13358337910333729</v>
      </c>
      <c r="G13">
        <v>0</v>
      </c>
      <c r="H13">
        <v>0</v>
      </c>
      <c r="I13">
        <v>0</v>
      </c>
      <c r="J13">
        <v>0</v>
      </c>
      <c r="K13">
        <v>58.772342836973294</v>
      </c>
      <c r="L13">
        <v>-5.1399960003276846E-2</v>
      </c>
      <c r="M13">
        <v>3.4810482880367033E-2</v>
      </c>
      <c r="N13">
        <v>-0.67412616511097667</v>
      </c>
      <c r="O13">
        <v>-0.26414411199267729</v>
      </c>
      <c r="P13">
        <v>0.17882307071341064</v>
      </c>
      <c r="Q13">
        <v>1.0041028352878456E-3</v>
      </c>
      <c r="R13">
        <v>25.484000000000002</v>
      </c>
      <c r="S13">
        <v>34.078600000000002</v>
      </c>
      <c r="T13">
        <v>4.3483000000000001</v>
      </c>
    </row>
    <row r="14" spans="1:20" x14ac:dyDescent="0.3">
      <c r="A14">
        <v>16.2</v>
      </c>
      <c r="B14">
        <v>20</v>
      </c>
      <c r="C14">
        <v>48.131</v>
      </c>
      <c r="D14">
        <v>0.39997763098779726</v>
      </c>
      <c r="E14">
        <v>0.5256884998532162</v>
      </c>
      <c r="F14">
        <v>7.4986682770423488E-2</v>
      </c>
      <c r="G14">
        <v>0</v>
      </c>
      <c r="H14">
        <v>0</v>
      </c>
      <c r="I14">
        <v>0</v>
      </c>
      <c r="J14">
        <v>0</v>
      </c>
      <c r="K14">
        <v>88.97251544222739</v>
      </c>
      <c r="L14">
        <v>3.096328823685468E-2</v>
      </c>
      <c r="M14">
        <v>2.2428149326081837E-2</v>
      </c>
      <c r="N14">
        <v>2.3769250519507779</v>
      </c>
      <c r="O14">
        <v>0.73469897495145586</v>
      </c>
      <c r="P14">
        <v>-3.7068712389367597E-2</v>
      </c>
      <c r="Q14">
        <v>6.5281361143698646E-4</v>
      </c>
      <c r="R14">
        <v>24.181000000000001</v>
      </c>
      <c r="S14">
        <v>34.3279</v>
      </c>
      <c r="T14">
        <v>4.1567999999999996</v>
      </c>
    </row>
    <row r="15" spans="1:20" x14ac:dyDescent="0.3">
      <c r="A15">
        <v>16.2</v>
      </c>
      <c r="B15">
        <v>19</v>
      </c>
      <c r="C15">
        <v>52.661999999999999</v>
      </c>
      <c r="D15">
        <v>0.57187734321262884</v>
      </c>
      <c r="E15">
        <v>0.25418039605651094</v>
      </c>
      <c r="F15">
        <v>0</v>
      </c>
      <c r="G15">
        <v>0.1753568961836543</v>
      </c>
      <c r="H15">
        <v>0</v>
      </c>
      <c r="I15">
        <v>0</v>
      </c>
      <c r="J15">
        <v>0</v>
      </c>
      <c r="K15">
        <v>71.667887738872011</v>
      </c>
      <c r="L15">
        <v>-3.4610502081051209E-2</v>
      </c>
      <c r="M15">
        <v>4.8101026039383044E-2</v>
      </c>
      <c r="N15">
        <v>-3.8429147890697948</v>
      </c>
      <c r="O15">
        <v>-1.3036743613239419</v>
      </c>
      <c r="P15">
        <v>9.0579796751680597E-2</v>
      </c>
      <c r="Q15">
        <v>1.4146354527939664E-3</v>
      </c>
      <c r="R15">
        <v>23.562999999999999</v>
      </c>
      <c r="S15">
        <v>34.348500000000001</v>
      </c>
      <c r="T15">
        <v>3.9946000000000002</v>
      </c>
    </row>
    <row r="16" spans="1:20" x14ac:dyDescent="0.3">
      <c r="A16">
        <v>16.2</v>
      </c>
      <c r="B16">
        <v>18</v>
      </c>
      <c r="C16">
        <v>84.432000000000002</v>
      </c>
      <c r="D16">
        <v>0.16759526747526168</v>
      </c>
      <c r="E16">
        <v>5.2046452075239752E-2</v>
      </c>
      <c r="F16">
        <v>0.10004043949305348</v>
      </c>
      <c r="G16">
        <v>0.6803178409564451</v>
      </c>
      <c r="H16">
        <v>0</v>
      </c>
      <c r="I16">
        <v>0</v>
      </c>
      <c r="J16">
        <v>0</v>
      </c>
      <c r="K16">
        <v>62.782960702035489</v>
      </c>
      <c r="L16">
        <v>-5.8362105119531549E-3</v>
      </c>
      <c r="M16">
        <v>1.8470482068266847E-5</v>
      </c>
      <c r="N16">
        <v>-0.25520246394615997</v>
      </c>
      <c r="O16">
        <v>-8.2169306089280969E-2</v>
      </c>
      <c r="P16">
        <v>1.3899572641710378E-2</v>
      </c>
      <c r="Q16">
        <v>0</v>
      </c>
      <c r="R16">
        <v>15.859</v>
      </c>
      <c r="S16">
        <v>34.718899999999998</v>
      </c>
      <c r="T16">
        <v>2.2707999999999999</v>
      </c>
    </row>
    <row r="17" spans="1:20" x14ac:dyDescent="0.3">
      <c r="A17">
        <v>16.2</v>
      </c>
      <c r="B17">
        <v>17</v>
      </c>
      <c r="C17">
        <v>90.635000000000005</v>
      </c>
      <c r="D17">
        <v>0</v>
      </c>
      <c r="E17">
        <v>0.19626212768802381</v>
      </c>
      <c r="F17">
        <v>0.22200513752290896</v>
      </c>
      <c r="G17">
        <v>0.58322069193591775</v>
      </c>
      <c r="H17">
        <v>0</v>
      </c>
      <c r="I17">
        <v>0</v>
      </c>
      <c r="J17">
        <v>0</v>
      </c>
      <c r="K17">
        <v>76.776843594662324</v>
      </c>
      <c r="L17">
        <v>9.111165019354317E-2</v>
      </c>
      <c r="M17">
        <v>4.9614280473385008E-2</v>
      </c>
      <c r="N17">
        <v>6.9693965957569697</v>
      </c>
      <c r="O17">
        <v>2.1742017875228385</v>
      </c>
      <c r="P17">
        <v>-7.8426025360752494E-2</v>
      </c>
      <c r="Q17">
        <v>1.4879571468504604E-3</v>
      </c>
      <c r="R17">
        <v>15.327999999999999</v>
      </c>
      <c r="S17">
        <v>34.711300000000001</v>
      </c>
      <c r="T17">
        <v>2.1431</v>
      </c>
    </row>
    <row r="18" spans="1:20" x14ac:dyDescent="0.3">
      <c r="A18">
        <v>16.2</v>
      </c>
      <c r="B18">
        <v>16</v>
      </c>
      <c r="C18">
        <v>95.510999999999996</v>
      </c>
      <c r="D18">
        <v>0.10735616989676965</v>
      </c>
      <c r="E18">
        <v>0</v>
      </c>
      <c r="F18">
        <v>0.1779597401152114</v>
      </c>
      <c r="G18">
        <v>0.71489468752034768</v>
      </c>
      <c r="H18">
        <v>0</v>
      </c>
      <c r="I18">
        <v>0</v>
      </c>
      <c r="J18">
        <v>0</v>
      </c>
      <c r="K18">
        <v>54.917685431410874</v>
      </c>
      <c r="L18">
        <v>1.5926820258419738E-2</v>
      </c>
      <c r="M18">
        <v>7.5332462779016396E-3</v>
      </c>
      <c r="N18">
        <v>-0.30901835796052624</v>
      </c>
      <c r="O18">
        <v>-0.10937351633205994</v>
      </c>
      <c r="P18">
        <v>-2.8558294524677175E-2</v>
      </c>
      <c r="Q18">
        <v>2.1059753232877121E-4</v>
      </c>
      <c r="R18">
        <v>14.677</v>
      </c>
      <c r="S18">
        <v>34.729799999999997</v>
      </c>
      <c r="T18">
        <v>2.0102000000000002</v>
      </c>
    </row>
    <row r="19" spans="1:20" x14ac:dyDescent="0.3">
      <c r="A19">
        <v>16.3</v>
      </c>
      <c r="B19">
        <v>24</v>
      </c>
      <c r="C19">
        <v>9.7249999999999996</v>
      </c>
      <c r="D19">
        <v>1.3931217451879216</v>
      </c>
      <c r="E19">
        <v>0</v>
      </c>
      <c r="F19">
        <v>0.18619747900489661</v>
      </c>
      <c r="G19">
        <v>0</v>
      </c>
      <c r="H19">
        <v>0</v>
      </c>
      <c r="I19">
        <v>0</v>
      </c>
      <c r="J19">
        <v>0</v>
      </c>
      <c r="K19">
        <v>32.272022466033846</v>
      </c>
      <c r="L19">
        <v>11.669756873362488</v>
      </c>
      <c r="M19">
        <v>20.26924659953773</v>
      </c>
      <c r="N19">
        <v>85.459814076201155</v>
      </c>
      <c r="O19">
        <v>0.3468159027728337</v>
      </c>
      <c r="P19">
        <v>2.2996085610027359</v>
      </c>
      <c r="Q19">
        <v>0.57931922419281823</v>
      </c>
      <c r="R19">
        <v>28.841000000000001</v>
      </c>
      <c r="S19">
        <v>33.535400000000003</v>
      </c>
      <c r="T19">
        <v>4.9574999999999996</v>
      </c>
    </row>
    <row r="20" spans="1:20" x14ac:dyDescent="0.3">
      <c r="A20">
        <v>16.3</v>
      </c>
      <c r="B20">
        <v>23</v>
      </c>
      <c r="C20">
        <v>50.433</v>
      </c>
      <c r="D20">
        <v>1.2643444149220104</v>
      </c>
      <c r="E20">
        <v>0</v>
      </c>
      <c r="F20">
        <v>8.398424134013549E-2</v>
      </c>
      <c r="G20">
        <v>0</v>
      </c>
      <c r="H20">
        <v>0</v>
      </c>
      <c r="I20">
        <v>0</v>
      </c>
      <c r="J20">
        <v>0</v>
      </c>
      <c r="K20">
        <v>21.434121480789809</v>
      </c>
      <c r="L20">
        <v>6.9899509466965348</v>
      </c>
      <c r="M20">
        <v>12.187252929182506</v>
      </c>
      <c r="N20">
        <v>50.932255343163092</v>
      </c>
      <c r="O20">
        <v>6.2877616527305225E-2</v>
      </c>
      <c r="P20">
        <v>1.4477235341612351</v>
      </c>
      <c r="Q20">
        <v>0.34832865626214593</v>
      </c>
      <c r="R20">
        <v>28.422000000000001</v>
      </c>
      <c r="S20">
        <v>33.742699999999999</v>
      </c>
      <c r="T20">
        <v>4.9863999999999997</v>
      </c>
    </row>
    <row r="21" spans="1:20" x14ac:dyDescent="0.3">
      <c r="A21">
        <v>16.3</v>
      </c>
      <c r="B21">
        <v>22</v>
      </c>
      <c r="C21">
        <v>75.39</v>
      </c>
      <c r="D21">
        <v>0.26131143087196951</v>
      </c>
      <c r="E21">
        <v>0.3008837943536925</v>
      </c>
      <c r="F21">
        <v>9.5037262112834253E-2</v>
      </c>
      <c r="G21">
        <v>0.34276751266150379</v>
      </c>
      <c r="H21">
        <v>0</v>
      </c>
      <c r="I21">
        <v>0</v>
      </c>
      <c r="J21">
        <v>0</v>
      </c>
      <c r="K21">
        <v>109.79303679363312</v>
      </c>
      <c r="L21">
        <v>-1.2834011213755048E-2</v>
      </c>
      <c r="M21">
        <v>4.0617173326040756E-5</v>
      </c>
      <c r="N21">
        <v>-0.56119827709352421</v>
      </c>
      <c r="O21">
        <v>-0.18069289886248496</v>
      </c>
      <c r="P21">
        <v>3.0565599164869006E-2</v>
      </c>
      <c r="Q21">
        <v>0</v>
      </c>
      <c r="R21">
        <v>19.872</v>
      </c>
      <c r="S21">
        <v>34.532400000000003</v>
      </c>
      <c r="T21">
        <v>3.1232000000000002</v>
      </c>
    </row>
    <row r="22" spans="1:20" x14ac:dyDescent="0.3">
      <c r="A22">
        <v>16.3</v>
      </c>
      <c r="B22">
        <v>21</v>
      </c>
      <c r="C22">
        <v>80.120999999999995</v>
      </c>
      <c r="D22">
        <v>0.21952488749024457</v>
      </c>
      <c r="E22">
        <v>0.17791543856189079</v>
      </c>
      <c r="F22">
        <v>9.8544368213773353E-2</v>
      </c>
      <c r="G22">
        <v>0.50401530573409137</v>
      </c>
      <c r="H22">
        <v>0</v>
      </c>
      <c r="I22">
        <v>0</v>
      </c>
      <c r="J22">
        <v>0</v>
      </c>
      <c r="K22">
        <v>95.660949194182507</v>
      </c>
      <c r="L22">
        <v>-1.5769152866173641E-2</v>
      </c>
      <c r="M22">
        <v>4.9906331270221926E-5</v>
      </c>
      <c r="N22">
        <v>-0.68954446683350357</v>
      </c>
      <c r="O22">
        <v>-0.22201741112253348</v>
      </c>
      <c r="P22">
        <v>3.7555959524218974E-2</v>
      </c>
      <c r="Q22">
        <v>0</v>
      </c>
      <c r="R22">
        <v>17.963999999999999</v>
      </c>
      <c r="S22">
        <v>34.619500000000002</v>
      </c>
      <c r="T22">
        <v>2.7023000000000001</v>
      </c>
    </row>
    <row r="23" spans="1:20" x14ac:dyDescent="0.3">
      <c r="A23">
        <v>16.3</v>
      </c>
      <c r="B23">
        <v>20</v>
      </c>
      <c r="C23">
        <v>95.474999999999994</v>
      </c>
      <c r="D23">
        <v>0.15877355358931119</v>
      </c>
      <c r="E23">
        <v>8.7832479416494788E-2</v>
      </c>
      <c r="F23">
        <v>6.2151779067736189E-2</v>
      </c>
      <c r="G23">
        <v>0.69124218792645808</v>
      </c>
      <c r="H23">
        <v>0</v>
      </c>
      <c r="I23">
        <v>0</v>
      </c>
      <c r="J23">
        <v>0</v>
      </c>
      <c r="K23">
        <v>61.509012941512431</v>
      </c>
      <c r="L23">
        <v>-3.0577328052423525E-3</v>
      </c>
      <c r="M23">
        <v>9.6771353383928727E-6</v>
      </c>
      <c r="N23">
        <v>-0.13370678531715946</v>
      </c>
      <c r="O23">
        <v>-4.3050500371580647E-2</v>
      </c>
      <c r="P23">
        <v>7.2823245766082678E-3</v>
      </c>
      <c r="Q23">
        <v>2.2204460492503131E-16</v>
      </c>
      <c r="R23">
        <v>15.984999999999999</v>
      </c>
      <c r="S23">
        <v>34.744199999999999</v>
      </c>
      <c r="T23">
        <v>2.319</v>
      </c>
    </row>
    <row r="24" spans="1:20" x14ac:dyDescent="0.3">
      <c r="A24">
        <v>16.3</v>
      </c>
      <c r="B24">
        <v>19</v>
      </c>
      <c r="C24">
        <v>110.754</v>
      </c>
      <c r="D24">
        <v>0.12310777085923474</v>
      </c>
      <c r="E24">
        <v>0</v>
      </c>
      <c r="F24">
        <v>0.14770452803816198</v>
      </c>
      <c r="G24">
        <v>0.72930839044002582</v>
      </c>
      <c r="H24">
        <v>0</v>
      </c>
      <c r="I24">
        <v>0</v>
      </c>
      <c r="J24">
        <v>0</v>
      </c>
      <c r="K24">
        <v>52.141429512780839</v>
      </c>
      <c r="L24">
        <v>1.0214772422219909E-2</v>
      </c>
      <c r="M24">
        <v>4.3137150001015812E-3</v>
      </c>
      <c r="N24">
        <v>-0.12954220845697736</v>
      </c>
      <c r="O24">
        <v>-4.7369766192791207E-2</v>
      </c>
      <c r="P24">
        <v>-1.8956016746052295E-2</v>
      </c>
      <c r="Q24">
        <v>1.2068933742259702E-4</v>
      </c>
      <c r="R24">
        <v>14.805999999999999</v>
      </c>
      <c r="S24">
        <v>34.741100000000003</v>
      </c>
      <c r="T24">
        <v>2.0474999999999999</v>
      </c>
    </row>
    <row r="25" spans="1:20" x14ac:dyDescent="0.3">
      <c r="A25">
        <v>16</v>
      </c>
      <c r="B25">
        <v>15</v>
      </c>
      <c r="C25">
        <v>141.053</v>
      </c>
      <c r="D25">
        <v>0</v>
      </c>
      <c r="E25">
        <v>0</v>
      </c>
      <c r="F25">
        <v>0</v>
      </c>
      <c r="G25">
        <v>0.36952171762952635</v>
      </c>
      <c r="H25">
        <v>0.78230315462785427</v>
      </c>
      <c r="I25">
        <v>0</v>
      </c>
      <c r="J25">
        <v>0</v>
      </c>
      <c r="K25">
        <v>0.48287175209725697</v>
      </c>
      <c r="L25">
        <v>-1.0553795026834525</v>
      </c>
      <c r="M25">
        <v>5.3773194637301529</v>
      </c>
      <c r="N25">
        <v>0.31377922626599036</v>
      </c>
      <c r="O25">
        <v>0.90310222954611552</v>
      </c>
      <c r="P25">
        <v>-0.43277666590804653</v>
      </c>
      <c r="Q25">
        <v>0.15182487225738051</v>
      </c>
      <c r="R25">
        <v>13.167999999999999</v>
      </c>
      <c r="S25">
        <v>34.7727</v>
      </c>
      <c r="T25">
        <v>1.716</v>
      </c>
    </row>
    <row r="26" spans="1:20" x14ac:dyDescent="0.3">
      <c r="A26">
        <v>16</v>
      </c>
      <c r="B26">
        <v>14</v>
      </c>
      <c r="C26">
        <v>161.005</v>
      </c>
      <c r="D26">
        <v>0</v>
      </c>
      <c r="E26">
        <v>0</v>
      </c>
      <c r="F26">
        <v>0</v>
      </c>
      <c r="G26">
        <v>0.37952431817460996</v>
      </c>
      <c r="H26">
        <v>0.74871351776438733</v>
      </c>
      <c r="I26">
        <v>0</v>
      </c>
      <c r="J26">
        <v>0</v>
      </c>
      <c r="K26">
        <v>0.47850052577263658</v>
      </c>
      <c r="L26">
        <v>-0.88506382026284669</v>
      </c>
      <c r="M26">
        <v>4.5421910679485293</v>
      </c>
      <c r="N26">
        <v>0.26649502331959113</v>
      </c>
      <c r="O26">
        <v>0.83621090866141889</v>
      </c>
      <c r="P26">
        <v>-0.38250169240275378</v>
      </c>
      <c r="Q26">
        <v>0.12823783593899729</v>
      </c>
      <c r="R26">
        <v>12.802</v>
      </c>
      <c r="S26">
        <v>34.788800000000002</v>
      </c>
      <c r="T26">
        <v>1.6515</v>
      </c>
    </row>
    <row r="27" spans="1:20" x14ac:dyDescent="0.3">
      <c r="A27">
        <v>16</v>
      </c>
      <c r="B27">
        <v>12</v>
      </c>
      <c r="C27">
        <v>181.33799999999999</v>
      </c>
      <c r="D27">
        <v>0</v>
      </c>
      <c r="E27">
        <v>0</v>
      </c>
      <c r="F27">
        <v>0</v>
      </c>
      <c r="G27">
        <v>0.35957880178986662</v>
      </c>
      <c r="H27">
        <v>0.75069879102685144</v>
      </c>
      <c r="I27">
        <v>0</v>
      </c>
      <c r="J27">
        <v>0</v>
      </c>
      <c r="K27">
        <v>0.51914426288108795</v>
      </c>
      <c r="L27">
        <v>-0.75420138333837272</v>
      </c>
      <c r="M27">
        <v>3.9062844143439577</v>
      </c>
      <c r="N27">
        <v>0.23094025743211832</v>
      </c>
      <c r="O27">
        <v>0.80782765285122871</v>
      </c>
      <c r="P27">
        <v>-0.3436407739940055</v>
      </c>
      <c r="Q27">
        <v>0.11027759281671812</v>
      </c>
      <c r="R27">
        <v>12.44</v>
      </c>
      <c r="S27">
        <v>34.796100000000003</v>
      </c>
      <c r="T27">
        <v>1.5829</v>
      </c>
    </row>
    <row r="28" spans="1:20" x14ac:dyDescent="0.3">
      <c r="A28">
        <v>16</v>
      </c>
      <c r="B28">
        <v>13</v>
      </c>
      <c r="C28">
        <v>181.39500000000001</v>
      </c>
      <c r="D28">
        <v>0</v>
      </c>
      <c r="E28">
        <v>0</v>
      </c>
      <c r="F28">
        <v>0</v>
      </c>
      <c r="G28">
        <v>0.36003864510516909</v>
      </c>
      <c r="H28">
        <v>0.75021422081245137</v>
      </c>
      <c r="I28">
        <v>0</v>
      </c>
      <c r="J28">
        <v>0</v>
      </c>
      <c r="K28">
        <v>0.47044746667903187</v>
      </c>
      <c r="L28">
        <v>-0.75406743941414511</v>
      </c>
      <c r="M28">
        <v>3.9054066900521178</v>
      </c>
      <c r="N28">
        <v>0.23088145525298681</v>
      </c>
      <c r="O28">
        <v>0.80729440569499955</v>
      </c>
      <c r="P28">
        <v>-0.34344742732750122</v>
      </c>
      <c r="Q28">
        <v>0.11025286591762051</v>
      </c>
      <c r="R28">
        <v>12.441000000000001</v>
      </c>
      <c r="S28">
        <v>34.796199999999999</v>
      </c>
      <c r="T28">
        <v>1.583</v>
      </c>
    </row>
    <row r="29" spans="1:20" x14ac:dyDescent="0.3">
      <c r="A29">
        <v>16</v>
      </c>
      <c r="B29">
        <v>10</v>
      </c>
      <c r="C29">
        <v>201.3</v>
      </c>
      <c r="D29">
        <v>0</v>
      </c>
      <c r="E29">
        <v>0</v>
      </c>
      <c r="F29">
        <v>0</v>
      </c>
      <c r="G29">
        <v>0.24119771206866938</v>
      </c>
      <c r="H29">
        <v>0.87383316060480376</v>
      </c>
      <c r="I29">
        <v>0</v>
      </c>
      <c r="J29">
        <v>0</v>
      </c>
      <c r="K29">
        <v>0.47967856013957988</v>
      </c>
      <c r="L29">
        <v>-0.78953567527696045</v>
      </c>
      <c r="M29">
        <v>4.0744899572092237</v>
      </c>
      <c r="N29">
        <v>0.24039307976800944</v>
      </c>
      <c r="O29">
        <v>0.81749895741141554</v>
      </c>
      <c r="P29">
        <v>-0.34780076935080784</v>
      </c>
      <c r="Q29">
        <v>0.11503087267347323</v>
      </c>
      <c r="R29">
        <v>12.167999999999999</v>
      </c>
      <c r="S29">
        <v>34.771999999999998</v>
      </c>
      <c r="T29">
        <v>1.5101</v>
      </c>
    </row>
    <row r="30" spans="1:20" x14ac:dyDescent="0.3">
      <c r="A30">
        <v>16</v>
      </c>
      <c r="B30">
        <v>11</v>
      </c>
      <c r="C30">
        <v>201.374</v>
      </c>
      <c r="D30">
        <v>0</v>
      </c>
      <c r="E30">
        <v>0</v>
      </c>
      <c r="F30">
        <v>0</v>
      </c>
      <c r="G30">
        <v>0.24142177411700996</v>
      </c>
      <c r="H30">
        <v>0.87350958517427335</v>
      </c>
      <c r="I30">
        <v>0</v>
      </c>
      <c r="J30">
        <v>0</v>
      </c>
      <c r="K30">
        <v>0.47201179569732854</v>
      </c>
      <c r="L30">
        <v>-0.78881931830664165</v>
      </c>
      <c r="M30">
        <v>4.0709672226777158</v>
      </c>
      <c r="N30">
        <v>0.24019052254324227</v>
      </c>
      <c r="O30">
        <v>0.81706296235437481</v>
      </c>
      <c r="P30">
        <v>-0.34763602774932378</v>
      </c>
      <c r="Q30">
        <v>0.11493135929128329</v>
      </c>
      <c r="R30">
        <v>12.167</v>
      </c>
      <c r="S30">
        <v>34.772100000000002</v>
      </c>
      <c r="T30">
        <v>1.51</v>
      </c>
    </row>
    <row r="31" spans="1:20" x14ac:dyDescent="0.3">
      <c r="A31">
        <v>16</v>
      </c>
      <c r="B31">
        <v>9</v>
      </c>
      <c r="C31">
        <v>251.745</v>
      </c>
      <c r="D31">
        <v>0</v>
      </c>
      <c r="E31">
        <v>0</v>
      </c>
      <c r="F31">
        <v>0</v>
      </c>
      <c r="G31">
        <v>8.5828674047410861E-2</v>
      </c>
      <c r="H31">
        <v>1.0187943776717125</v>
      </c>
      <c r="I31">
        <v>0</v>
      </c>
      <c r="J31">
        <v>0</v>
      </c>
      <c r="K31">
        <v>0.51496361233236299</v>
      </c>
      <c r="L31">
        <v>-0.71403417690389404</v>
      </c>
      <c r="M31">
        <v>3.705931361154029</v>
      </c>
      <c r="N31">
        <v>0.21985249106550542</v>
      </c>
      <c r="O31">
        <v>0.80421723365134312</v>
      </c>
      <c r="P31">
        <v>-0.32148852136657968</v>
      </c>
      <c r="Q31">
        <v>0.10462305171912334</v>
      </c>
      <c r="R31">
        <v>11.53</v>
      </c>
      <c r="S31">
        <v>34.750399999999999</v>
      </c>
      <c r="T31">
        <v>1.3678999999999999</v>
      </c>
    </row>
    <row r="32" spans="1:20" x14ac:dyDescent="0.3">
      <c r="A32">
        <v>16</v>
      </c>
      <c r="B32">
        <v>8</v>
      </c>
      <c r="C32">
        <v>301.75</v>
      </c>
      <c r="D32">
        <v>0</v>
      </c>
      <c r="E32">
        <v>0</v>
      </c>
      <c r="F32">
        <v>0</v>
      </c>
      <c r="G32">
        <v>0</v>
      </c>
      <c r="H32">
        <v>1.1355631692253407</v>
      </c>
      <c r="I32">
        <v>0</v>
      </c>
      <c r="J32">
        <v>0</v>
      </c>
      <c r="K32">
        <v>0.42382885898146649</v>
      </c>
      <c r="L32">
        <v>-0.15801610220574069</v>
      </c>
      <c r="M32">
        <v>4.8093982890418587</v>
      </c>
      <c r="N32">
        <v>0.28150032632275157</v>
      </c>
      <c r="O32">
        <v>0.87305802253374098</v>
      </c>
      <c r="P32">
        <v>-0.22250652671254545</v>
      </c>
      <c r="Q32">
        <v>0.13556316922534073</v>
      </c>
      <c r="R32">
        <v>11.013999999999999</v>
      </c>
      <c r="S32">
        <v>34.708199999999998</v>
      </c>
      <c r="T32">
        <v>1.2377</v>
      </c>
    </row>
    <row r="33" spans="1:20" x14ac:dyDescent="0.3">
      <c r="A33">
        <v>16</v>
      </c>
      <c r="B33">
        <v>7</v>
      </c>
      <c r="C33">
        <v>352.28199999999998</v>
      </c>
      <c r="D33">
        <v>0</v>
      </c>
      <c r="E33">
        <v>0</v>
      </c>
      <c r="F33">
        <v>0</v>
      </c>
      <c r="G33">
        <v>0</v>
      </c>
      <c r="H33">
        <v>1.030073839703568</v>
      </c>
      <c r="I33">
        <v>0.12393000848734041</v>
      </c>
      <c r="J33">
        <v>0</v>
      </c>
      <c r="K33">
        <v>0.90960635833743764</v>
      </c>
      <c r="L33">
        <v>5.4803858744774558E-2</v>
      </c>
      <c r="M33">
        <v>5.4654409161948792</v>
      </c>
      <c r="N33">
        <v>0.31820458181207983</v>
      </c>
      <c r="O33">
        <v>0.91215231025428434</v>
      </c>
      <c r="P33">
        <v>-0.15651124375730185</v>
      </c>
      <c r="Q33">
        <v>0.15400384819090851</v>
      </c>
      <c r="R33">
        <v>10.54</v>
      </c>
      <c r="S33">
        <v>34.6815</v>
      </c>
      <c r="T33">
        <v>1.1292</v>
      </c>
    </row>
    <row r="34" spans="1:20" x14ac:dyDescent="0.3">
      <c r="A34">
        <v>16</v>
      </c>
      <c r="B34">
        <v>6</v>
      </c>
      <c r="C34">
        <v>402.7</v>
      </c>
      <c r="D34">
        <v>0</v>
      </c>
      <c r="E34">
        <v>0</v>
      </c>
      <c r="F34">
        <v>0</v>
      </c>
      <c r="G34">
        <v>0</v>
      </c>
      <c r="H34">
        <v>0.77374376952828816</v>
      </c>
      <c r="I34">
        <v>0.40330621980502102</v>
      </c>
      <c r="J34">
        <v>0</v>
      </c>
      <c r="K34">
        <v>2.0541466091677631</v>
      </c>
      <c r="L34">
        <v>4.7926942114711935E-2</v>
      </c>
      <c r="M34">
        <v>6.2821090068186578</v>
      </c>
      <c r="N34">
        <v>0.3642573223944417</v>
      </c>
      <c r="O34">
        <v>0.97012882480721174</v>
      </c>
      <c r="P34">
        <v>-0.10001107016321154</v>
      </c>
      <c r="Q34">
        <v>0.17704998933330929</v>
      </c>
      <c r="R34">
        <v>9.7810000000000006</v>
      </c>
      <c r="S34">
        <v>34.6389</v>
      </c>
      <c r="T34">
        <v>0.96031999999999995</v>
      </c>
    </row>
    <row r="35" spans="1:20" x14ac:dyDescent="0.3">
      <c r="A35">
        <v>16</v>
      </c>
      <c r="B35">
        <v>5</v>
      </c>
      <c r="C35">
        <v>503.8</v>
      </c>
      <c r="D35">
        <v>0</v>
      </c>
      <c r="E35">
        <v>0</v>
      </c>
      <c r="F35">
        <v>0</v>
      </c>
      <c r="G35">
        <v>0</v>
      </c>
      <c r="H35">
        <v>0.36605627512112199</v>
      </c>
      <c r="I35">
        <v>0.83479681066697253</v>
      </c>
      <c r="J35">
        <v>0</v>
      </c>
      <c r="K35">
        <v>3.8856855920952582</v>
      </c>
      <c r="L35">
        <v>3.8922758479770891E-2</v>
      </c>
      <c r="M35">
        <v>7.1253077043589954</v>
      </c>
      <c r="N35">
        <v>0.41209791918372796</v>
      </c>
      <c r="O35">
        <v>1.0438158330676908</v>
      </c>
      <c r="P35">
        <v>-2.1740623182922469E-2</v>
      </c>
      <c r="Q35">
        <v>0.20085308578809458</v>
      </c>
      <c r="R35">
        <v>8.4944000000000006</v>
      </c>
      <c r="S35">
        <v>34.5809</v>
      </c>
      <c r="T35">
        <v>0.69794</v>
      </c>
    </row>
    <row r="36" spans="1:20" x14ac:dyDescent="0.3">
      <c r="A36">
        <v>16.2</v>
      </c>
      <c r="B36">
        <v>15</v>
      </c>
      <c r="C36">
        <v>120.614</v>
      </c>
      <c r="D36">
        <v>0</v>
      </c>
      <c r="E36">
        <v>0</v>
      </c>
      <c r="F36">
        <v>0</v>
      </c>
      <c r="G36">
        <v>0.41209045377719222</v>
      </c>
      <c r="H36">
        <v>0.75869582097493848</v>
      </c>
      <c r="I36">
        <v>0</v>
      </c>
      <c r="J36">
        <v>0</v>
      </c>
      <c r="K36">
        <v>0.44301427922436865</v>
      </c>
      <c r="L36">
        <v>-1.1912536611135973</v>
      </c>
      <c r="M36">
        <v>6.048738643054044</v>
      </c>
      <c r="N36">
        <v>0.35195570692813538</v>
      </c>
      <c r="O36">
        <v>0.9651591111824227</v>
      </c>
      <c r="P36">
        <v>-0.47752301908044115</v>
      </c>
      <c r="Q36">
        <v>0.17078627475213071</v>
      </c>
      <c r="R36">
        <v>13.612</v>
      </c>
      <c r="S36">
        <v>34.768799999999999</v>
      </c>
      <c r="T36">
        <v>1.8069</v>
      </c>
    </row>
    <row r="37" spans="1:20" x14ac:dyDescent="0.3">
      <c r="A37">
        <v>16.2</v>
      </c>
      <c r="B37">
        <v>14</v>
      </c>
      <c r="C37">
        <v>140.821</v>
      </c>
      <c r="D37">
        <v>0</v>
      </c>
      <c r="E37">
        <v>0</v>
      </c>
      <c r="F37">
        <v>0</v>
      </c>
      <c r="G37">
        <v>0.37375708748713393</v>
      </c>
      <c r="H37">
        <v>0.76036792459051605</v>
      </c>
      <c r="I37">
        <v>0</v>
      </c>
      <c r="J37">
        <v>0</v>
      </c>
      <c r="K37">
        <v>0.45334058533941735</v>
      </c>
      <c r="L37">
        <v>-0.92796876382600679</v>
      </c>
      <c r="M37">
        <v>4.7506266960498991</v>
      </c>
      <c r="N37">
        <v>0.27817223201592195</v>
      </c>
      <c r="O37">
        <v>0.84665505639600136</v>
      </c>
      <c r="P37">
        <v>-0.39469487718640694</v>
      </c>
      <c r="Q37">
        <v>0.13412501207765004</v>
      </c>
      <c r="R37">
        <v>12.884</v>
      </c>
      <c r="S37">
        <v>34.784199999999998</v>
      </c>
      <c r="T37">
        <v>1.665</v>
      </c>
    </row>
    <row r="38" spans="1:20" x14ac:dyDescent="0.3">
      <c r="A38">
        <v>16.2</v>
      </c>
      <c r="B38">
        <v>13</v>
      </c>
      <c r="C38">
        <v>155.63999999999999</v>
      </c>
      <c r="D38">
        <v>0</v>
      </c>
      <c r="E38">
        <v>0</v>
      </c>
      <c r="F38">
        <v>0</v>
      </c>
      <c r="G38">
        <v>0.38884379289445181</v>
      </c>
      <c r="H38">
        <v>0.72712394837455441</v>
      </c>
      <c r="I38">
        <v>0</v>
      </c>
      <c r="J38">
        <v>0</v>
      </c>
      <c r="K38">
        <v>0.51556340640926068</v>
      </c>
      <c r="L38">
        <v>-0.79459389064283314</v>
      </c>
      <c r="M38">
        <v>4.1077692788824152</v>
      </c>
      <c r="N38">
        <v>0.24254765235818079</v>
      </c>
      <c r="O38">
        <v>0.83402313048302634</v>
      </c>
      <c r="P38">
        <v>-0.35677799737991434</v>
      </c>
      <c r="Q38">
        <v>0.11596774126900611</v>
      </c>
      <c r="R38">
        <v>12.622</v>
      </c>
      <c r="S38">
        <v>34.797899999999998</v>
      </c>
      <c r="T38">
        <v>1.6212</v>
      </c>
    </row>
    <row r="39" spans="1:20" x14ac:dyDescent="0.3">
      <c r="A39">
        <v>16.2</v>
      </c>
      <c r="B39">
        <v>12</v>
      </c>
      <c r="C39">
        <v>171.05199999999999</v>
      </c>
      <c r="D39">
        <v>0</v>
      </c>
      <c r="E39">
        <v>0</v>
      </c>
      <c r="F39">
        <v>0</v>
      </c>
      <c r="G39">
        <v>0.319197127695455</v>
      </c>
      <c r="H39">
        <v>0.79184623203924787</v>
      </c>
      <c r="I39">
        <v>0</v>
      </c>
      <c r="J39">
        <v>0</v>
      </c>
      <c r="K39">
        <v>0.53637622571835419</v>
      </c>
      <c r="L39">
        <v>-0.75921804040378582</v>
      </c>
      <c r="M39">
        <v>3.9333644017528329</v>
      </c>
      <c r="N39">
        <v>0.23278004912708289</v>
      </c>
      <c r="O39">
        <v>0.82528217419919203</v>
      </c>
      <c r="P39">
        <v>-0.34275800679809332</v>
      </c>
      <c r="Q39">
        <v>0.11104335973470292</v>
      </c>
      <c r="R39">
        <v>12.332000000000001</v>
      </c>
      <c r="S39">
        <v>34.788400000000003</v>
      </c>
      <c r="T39">
        <v>1.5549999999999999</v>
      </c>
    </row>
    <row r="40" spans="1:20" x14ac:dyDescent="0.3">
      <c r="A40">
        <v>16.2</v>
      </c>
      <c r="B40">
        <v>11</v>
      </c>
      <c r="C40">
        <v>186.339</v>
      </c>
      <c r="D40">
        <v>0</v>
      </c>
      <c r="E40">
        <v>0</v>
      </c>
      <c r="F40">
        <v>0</v>
      </c>
      <c r="G40">
        <v>0.2595326597866961</v>
      </c>
      <c r="H40">
        <v>0.85300154374100146</v>
      </c>
      <c r="I40">
        <v>0</v>
      </c>
      <c r="J40">
        <v>0</v>
      </c>
      <c r="K40">
        <v>0.5154393054105979</v>
      </c>
      <c r="L40">
        <v>-0.77176568811085566</v>
      </c>
      <c r="M40">
        <v>3.9861061615254769</v>
      </c>
      <c r="N40">
        <v>0.2352439628577937</v>
      </c>
      <c r="O40">
        <v>0.80318944072896503</v>
      </c>
      <c r="P40">
        <v>-0.34355501743256478</v>
      </c>
      <c r="Q40">
        <v>0.1125342035276975</v>
      </c>
      <c r="R40">
        <v>12.180999999999999</v>
      </c>
      <c r="S40">
        <v>34.776800000000001</v>
      </c>
      <c r="T40">
        <v>1.5162</v>
      </c>
    </row>
    <row r="41" spans="1:20" x14ac:dyDescent="0.3">
      <c r="A41">
        <v>16.2</v>
      </c>
      <c r="B41">
        <v>10</v>
      </c>
      <c r="C41">
        <v>202.00700000000001</v>
      </c>
      <c r="D41">
        <v>0</v>
      </c>
      <c r="E41">
        <v>0</v>
      </c>
      <c r="F41">
        <v>0</v>
      </c>
      <c r="G41">
        <v>0.22516706212303164</v>
      </c>
      <c r="H41">
        <v>0.88775078556163822</v>
      </c>
      <c r="I41">
        <v>0</v>
      </c>
      <c r="J41">
        <v>0</v>
      </c>
      <c r="K41">
        <v>0.50936363541841756</v>
      </c>
      <c r="L41">
        <v>-0.77350753100792069</v>
      </c>
      <c r="M41">
        <v>3.9996711706086501</v>
      </c>
      <c r="N41">
        <v>0.23646274499361958</v>
      </c>
      <c r="O41">
        <v>0.82683448951588678</v>
      </c>
      <c r="P41">
        <v>-0.34268683955350543</v>
      </c>
      <c r="Q41">
        <v>0.11291784768466995</v>
      </c>
      <c r="R41">
        <v>12.084</v>
      </c>
      <c r="S41">
        <v>34.770400000000002</v>
      </c>
      <c r="T41">
        <v>1.4921</v>
      </c>
    </row>
    <row r="42" spans="1:20" x14ac:dyDescent="0.3">
      <c r="A42">
        <v>16.2</v>
      </c>
      <c r="B42">
        <v>9</v>
      </c>
      <c r="C42">
        <v>226.60300000000001</v>
      </c>
      <c r="D42">
        <v>0</v>
      </c>
      <c r="E42">
        <v>0</v>
      </c>
      <c r="F42">
        <v>0</v>
      </c>
      <c r="G42">
        <v>0.17141746652559764</v>
      </c>
      <c r="H42">
        <v>0.93497342607069345</v>
      </c>
      <c r="I42">
        <v>0</v>
      </c>
      <c r="J42">
        <v>0</v>
      </c>
      <c r="K42">
        <v>0.53831903973909745</v>
      </c>
      <c r="L42">
        <v>-0.72607901653317519</v>
      </c>
      <c r="M42">
        <v>3.7685582063255367</v>
      </c>
      <c r="N42">
        <v>0.22355194719624899</v>
      </c>
      <c r="O42">
        <v>0.81703160002073183</v>
      </c>
      <c r="P42">
        <v>-0.32739415998235577</v>
      </c>
      <c r="Q42">
        <v>0.10639089259629109</v>
      </c>
      <c r="R42">
        <v>11.814</v>
      </c>
      <c r="S42">
        <v>34.764699999999998</v>
      </c>
      <c r="T42">
        <v>1.4340999999999999</v>
      </c>
    </row>
    <row r="43" spans="1:20" x14ac:dyDescent="0.3">
      <c r="A43">
        <v>16.2</v>
      </c>
      <c r="B43">
        <v>8</v>
      </c>
      <c r="C43">
        <v>251.43700000000001</v>
      </c>
      <c r="D43">
        <v>0</v>
      </c>
      <c r="E43">
        <v>0</v>
      </c>
      <c r="F43">
        <v>0</v>
      </c>
      <c r="G43">
        <v>9.6806659614413204E-2</v>
      </c>
      <c r="H43">
        <v>1.0080960450544914</v>
      </c>
      <c r="I43">
        <v>0</v>
      </c>
      <c r="J43">
        <v>0</v>
      </c>
      <c r="K43">
        <v>0.5602871363337133</v>
      </c>
      <c r="L43">
        <v>-0.71464629771432087</v>
      </c>
      <c r="M43">
        <v>3.7158393212084704</v>
      </c>
      <c r="N43">
        <v>0.22092131267366488</v>
      </c>
      <c r="O43">
        <v>0.830502100100587</v>
      </c>
      <c r="P43">
        <v>-0.32200761353051188</v>
      </c>
      <c r="Q43">
        <v>0.10490270466890461</v>
      </c>
      <c r="R43">
        <v>11.566000000000001</v>
      </c>
      <c r="S43">
        <v>34.752200000000002</v>
      </c>
      <c r="T43">
        <v>1.3762000000000001</v>
      </c>
    </row>
    <row r="44" spans="1:20" x14ac:dyDescent="0.3">
      <c r="A44">
        <v>16.2</v>
      </c>
      <c r="B44">
        <v>7</v>
      </c>
      <c r="C44">
        <v>277.77100000000002</v>
      </c>
      <c r="D44">
        <v>0</v>
      </c>
      <c r="E44">
        <v>0</v>
      </c>
      <c r="F44">
        <v>0</v>
      </c>
      <c r="G44">
        <v>0</v>
      </c>
      <c r="H44">
        <v>1.1272728046711304</v>
      </c>
      <c r="I44">
        <v>0</v>
      </c>
      <c r="J44">
        <v>0</v>
      </c>
      <c r="K44">
        <v>0.5125268225470837</v>
      </c>
      <c r="L44">
        <v>-0.37527198734399114</v>
      </c>
      <c r="M44">
        <v>4.5129936025553405</v>
      </c>
      <c r="N44">
        <v>0.26542933444243977</v>
      </c>
      <c r="O44">
        <v>0.87705709614254657</v>
      </c>
      <c r="P44">
        <v>-0.26171811262400935</v>
      </c>
      <c r="Q44">
        <v>0.12727280467113045</v>
      </c>
      <c r="R44">
        <v>11.151999999999999</v>
      </c>
      <c r="S44">
        <v>34.716099999999997</v>
      </c>
      <c r="T44">
        <v>1.2695000000000001</v>
      </c>
    </row>
    <row r="45" spans="1:20" x14ac:dyDescent="0.3">
      <c r="A45">
        <v>16.2</v>
      </c>
      <c r="B45">
        <v>6</v>
      </c>
      <c r="C45">
        <v>302.87799999999999</v>
      </c>
      <c r="D45">
        <v>0</v>
      </c>
      <c r="E45">
        <v>0</v>
      </c>
      <c r="F45">
        <v>0</v>
      </c>
      <c r="G45">
        <v>0</v>
      </c>
      <c r="H45">
        <v>1.1376099221936289</v>
      </c>
      <c r="I45">
        <v>0</v>
      </c>
      <c r="J45">
        <v>0</v>
      </c>
      <c r="K45">
        <v>0.50264888243532024</v>
      </c>
      <c r="L45">
        <v>-7.944914382890822E-2</v>
      </c>
      <c r="M45">
        <v>4.882825292338282</v>
      </c>
      <c r="N45">
        <v>0.28581807676860221</v>
      </c>
      <c r="O45">
        <v>0.88963122293222252</v>
      </c>
      <c r="P45">
        <v>-0.20767672955889571</v>
      </c>
      <c r="Q45">
        <v>0.13760992219362889</v>
      </c>
      <c r="R45">
        <v>10.955</v>
      </c>
      <c r="S45">
        <v>34.706000000000003</v>
      </c>
      <c r="T45">
        <v>1.2246999999999999</v>
      </c>
    </row>
    <row r="46" spans="1:20" x14ac:dyDescent="0.3">
      <c r="A46">
        <v>16.2</v>
      </c>
      <c r="B46">
        <v>5</v>
      </c>
      <c r="C46">
        <v>327.45600000000002</v>
      </c>
      <c r="D46">
        <v>0</v>
      </c>
      <c r="E46">
        <v>0</v>
      </c>
      <c r="F46">
        <v>0</v>
      </c>
      <c r="G46">
        <v>0</v>
      </c>
      <c r="H46">
        <v>1.0646478693961303</v>
      </c>
      <c r="I46">
        <v>8.6812118960596651E-2</v>
      </c>
      <c r="J46">
        <v>0</v>
      </c>
      <c r="K46">
        <v>0.77105940059377054</v>
      </c>
      <c r="L46">
        <v>5.6510708759404338E-2</v>
      </c>
      <c r="M46">
        <v>5.3753263829180398</v>
      </c>
      <c r="N46">
        <v>0.3133759958306167</v>
      </c>
      <c r="O46">
        <v>0.91853199764378468</v>
      </c>
      <c r="P46">
        <v>-0.16451733903433008</v>
      </c>
      <c r="Q46">
        <v>0.15145998835672692</v>
      </c>
      <c r="R46">
        <v>10.645</v>
      </c>
      <c r="S46">
        <v>34.686799999999998</v>
      </c>
      <c r="T46">
        <v>1.1526000000000001</v>
      </c>
    </row>
    <row r="47" spans="1:20" x14ac:dyDescent="0.3">
      <c r="A47">
        <v>16.2</v>
      </c>
      <c r="B47">
        <v>4</v>
      </c>
      <c r="C47">
        <v>352.56900000000002</v>
      </c>
      <c r="D47">
        <v>0</v>
      </c>
      <c r="E47">
        <v>0</v>
      </c>
      <c r="F47">
        <v>0</v>
      </c>
      <c r="G47">
        <v>0</v>
      </c>
      <c r="H47">
        <v>0.94796993406631025</v>
      </c>
      <c r="I47">
        <v>0.2164686604257802</v>
      </c>
      <c r="J47">
        <v>0</v>
      </c>
      <c r="K47">
        <v>1.2910171677394804</v>
      </c>
      <c r="L47">
        <v>5.2898592041382031E-2</v>
      </c>
      <c r="M47">
        <v>5.8353162222821666</v>
      </c>
      <c r="N47">
        <v>0.33914817410670312</v>
      </c>
      <c r="O47">
        <v>0.94301757952103848</v>
      </c>
      <c r="P47">
        <v>-0.13803097888674254</v>
      </c>
      <c r="Q47">
        <v>0.16443859449209053</v>
      </c>
      <c r="R47">
        <v>10.315</v>
      </c>
      <c r="S47">
        <v>34.665500000000002</v>
      </c>
      <c r="T47">
        <v>1.0760000000000001</v>
      </c>
    </row>
    <row r="48" spans="1:20" x14ac:dyDescent="0.3">
      <c r="A48">
        <v>16.2</v>
      </c>
      <c r="B48">
        <v>3</v>
      </c>
      <c r="C48">
        <v>428.721</v>
      </c>
      <c r="D48">
        <v>0</v>
      </c>
      <c r="E48">
        <v>0</v>
      </c>
      <c r="F48">
        <v>0</v>
      </c>
      <c r="G48">
        <v>0</v>
      </c>
      <c r="H48">
        <v>0.59127972266169337</v>
      </c>
      <c r="I48">
        <v>0.60143159066162744</v>
      </c>
      <c r="J48">
        <v>0</v>
      </c>
      <c r="K48">
        <v>2.8490579976361383</v>
      </c>
      <c r="L48">
        <v>4.406664033540153E-2</v>
      </c>
      <c r="M48">
        <v>6.837110544585407</v>
      </c>
      <c r="N48">
        <v>0.39578009904315692</v>
      </c>
      <c r="O48">
        <v>1.02091386544569</v>
      </c>
      <c r="P48">
        <v>-6.295752304388591E-2</v>
      </c>
      <c r="Q48">
        <v>0.1927113133233207</v>
      </c>
      <c r="R48">
        <v>9.2352000000000007</v>
      </c>
      <c r="S48">
        <v>34.609099999999998</v>
      </c>
      <c r="T48">
        <v>0.84296000000000004</v>
      </c>
    </row>
    <row r="49" spans="1:20" x14ac:dyDescent="0.3">
      <c r="A49">
        <v>16.2</v>
      </c>
      <c r="B49">
        <v>2</v>
      </c>
      <c r="C49">
        <v>479.08199999999999</v>
      </c>
      <c r="D49">
        <v>0</v>
      </c>
      <c r="E49">
        <v>0</v>
      </c>
      <c r="F49">
        <v>0</v>
      </c>
      <c r="G49">
        <v>0</v>
      </c>
      <c r="H49">
        <v>0.44169903942832589</v>
      </c>
      <c r="I49">
        <v>0.75354827704987093</v>
      </c>
      <c r="J49">
        <v>0</v>
      </c>
      <c r="K49">
        <v>3.4715092004527333</v>
      </c>
      <c r="L49">
        <v>4.063892754551901E-2</v>
      </c>
      <c r="M49">
        <v>6.9266517857362686</v>
      </c>
      <c r="N49">
        <v>0.40094164262077597</v>
      </c>
      <c r="O49">
        <v>1.0320030557169653</v>
      </c>
      <c r="P49">
        <v>-3.4857878944230647E-2</v>
      </c>
      <c r="Q49">
        <v>0.19524731647819671</v>
      </c>
      <c r="R49">
        <v>8.7258999999999993</v>
      </c>
      <c r="S49">
        <v>34.592599999999997</v>
      </c>
      <c r="T49">
        <v>0.74472000000000005</v>
      </c>
    </row>
    <row r="50" spans="1:20" x14ac:dyDescent="0.3">
      <c r="A50">
        <v>16.2</v>
      </c>
      <c r="B50">
        <v>1</v>
      </c>
      <c r="C50">
        <v>504.505</v>
      </c>
      <c r="D50">
        <v>0</v>
      </c>
      <c r="E50">
        <v>0</v>
      </c>
      <c r="F50">
        <v>0</v>
      </c>
      <c r="G50">
        <v>0</v>
      </c>
      <c r="H50">
        <v>0.31750592330141703</v>
      </c>
      <c r="I50">
        <v>0.87966643980519221</v>
      </c>
      <c r="J50">
        <v>0</v>
      </c>
      <c r="K50">
        <v>3.9724489324208729</v>
      </c>
      <c r="L50">
        <v>4.2245258786856255E-2</v>
      </c>
      <c r="M50">
        <v>6.9946315921294868</v>
      </c>
      <c r="N50">
        <v>0.40641069955695636</v>
      </c>
      <c r="O50">
        <v>1.1182186564177607</v>
      </c>
      <c r="P50">
        <v>-1.264913272996282E-2</v>
      </c>
      <c r="Q50">
        <v>0.19717236310660935</v>
      </c>
      <c r="R50">
        <v>8.2974999999999994</v>
      </c>
      <c r="S50">
        <v>34.579000000000001</v>
      </c>
      <c r="T50">
        <v>0.66420000000000001</v>
      </c>
    </row>
    <row r="51" spans="1:20" x14ac:dyDescent="0.3">
      <c r="A51">
        <v>16.3</v>
      </c>
      <c r="B51">
        <v>18</v>
      </c>
      <c r="C51">
        <v>161.04</v>
      </c>
      <c r="D51">
        <v>0</v>
      </c>
      <c r="E51">
        <v>0</v>
      </c>
      <c r="F51">
        <v>0</v>
      </c>
      <c r="G51">
        <v>0.39496286195664848</v>
      </c>
      <c r="H51">
        <v>0.72858868664134802</v>
      </c>
      <c r="I51">
        <v>0</v>
      </c>
      <c r="J51">
        <v>0</v>
      </c>
      <c r="K51">
        <v>0.50316368086851004</v>
      </c>
      <c r="L51">
        <v>-0.8498578667723411</v>
      </c>
      <c r="M51">
        <v>4.3762872063624698</v>
      </c>
      <c r="N51">
        <v>0.25754822213637535</v>
      </c>
      <c r="O51">
        <v>0.84537521508787927</v>
      </c>
      <c r="P51">
        <v>-0.3734003922511302</v>
      </c>
      <c r="Q51">
        <v>0.12355154859799655</v>
      </c>
      <c r="R51">
        <v>12.768000000000001</v>
      </c>
      <c r="S51">
        <v>34.794400000000003</v>
      </c>
      <c r="T51">
        <v>1.6488</v>
      </c>
    </row>
    <row r="52" spans="1:20" x14ac:dyDescent="0.3">
      <c r="A52">
        <v>16.3</v>
      </c>
      <c r="B52">
        <v>17</v>
      </c>
      <c r="C52">
        <v>200.58199999999999</v>
      </c>
      <c r="D52">
        <v>0</v>
      </c>
      <c r="E52">
        <v>0</v>
      </c>
      <c r="F52">
        <v>0</v>
      </c>
      <c r="G52">
        <v>0.23512542069150533</v>
      </c>
      <c r="H52">
        <v>0.87908823372547795</v>
      </c>
      <c r="I52">
        <v>0</v>
      </c>
      <c r="J52">
        <v>0</v>
      </c>
      <c r="K52">
        <v>0.47638274811675602</v>
      </c>
      <c r="L52">
        <v>-0.78144371011295455</v>
      </c>
      <c r="M52">
        <v>4.0455577494354884</v>
      </c>
      <c r="N52">
        <v>0.23957218567553806</v>
      </c>
      <c r="O52">
        <v>0.85618002249630187</v>
      </c>
      <c r="P52">
        <v>-0.34539695435684425</v>
      </c>
      <c r="Q52">
        <v>0.11421365441698317</v>
      </c>
      <c r="R52">
        <v>12.134</v>
      </c>
      <c r="S52">
        <v>34.7714</v>
      </c>
      <c r="T52">
        <v>1.5027999999999999</v>
      </c>
    </row>
    <row r="53" spans="1:20" x14ac:dyDescent="0.3">
      <c r="A53">
        <v>16.3</v>
      </c>
      <c r="B53">
        <v>16</v>
      </c>
      <c r="C53">
        <v>301.81900000000002</v>
      </c>
      <c r="D53">
        <v>0</v>
      </c>
      <c r="E53">
        <v>0</v>
      </c>
      <c r="F53">
        <v>0</v>
      </c>
      <c r="G53">
        <v>0</v>
      </c>
      <c r="H53">
        <v>1.1145308833782066</v>
      </c>
      <c r="I53">
        <v>3.4742972811125927E-2</v>
      </c>
      <c r="J53">
        <v>0</v>
      </c>
      <c r="K53">
        <v>0.59624476294788287</v>
      </c>
      <c r="L53">
        <v>5.8415371146747219E-2</v>
      </c>
      <c r="M53">
        <v>5.2979558981076522</v>
      </c>
      <c r="N53">
        <v>0.30914845990757372</v>
      </c>
      <c r="O53">
        <v>0.92010383399014639</v>
      </c>
      <c r="P53">
        <v>-0.17628682762483261</v>
      </c>
      <c r="Q53">
        <v>0.14927385618933253</v>
      </c>
      <c r="R53">
        <v>10.805999999999999</v>
      </c>
      <c r="S53">
        <v>34.693300000000001</v>
      </c>
      <c r="T53">
        <v>1.1872</v>
      </c>
    </row>
    <row r="54" spans="1:20" x14ac:dyDescent="0.3">
      <c r="A54">
        <v>16.3</v>
      </c>
      <c r="B54">
        <v>15</v>
      </c>
      <c r="C54">
        <v>503.27699999999999</v>
      </c>
      <c r="D54">
        <v>0</v>
      </c>
      <c r="E54">
        <v>0</v>
      </c>
      <c r="F54">
        <v>0</v>
      </c>
      <c r="G54">
        <v>0</v>
      </c>
      <c r="H54">
        <v>0.26115136449016213</v>
      </c>
      <c r="I54">
        <v>0.94082630420194857</v>
      </c>
      <c r="J54">
        <v>0</v>
      </c>
      <c r="K54">
        <v>4.2741243670403666</v>
      </c>
      <c r="L54">
        <v>3.7889658863699438E-2</v>
      </c>
      <c r="M54">
        <v>7.1649402400652562</v>
      </c>
      <c r="N54">
        <v>0.4148215474026905</v>
      </c>
      <c r="O54">
        <v>1.0705407105836979</v>
      </c>
      <c r="P54">
        <v>-3.8652849893806573E-3</v>
      </c>
      <c r="Q54">
        <v>0.20197766869211065</v>
      </c>
      <c r="R54">
        <v>8.1318999999999999</v>
      </c>
      <c r="S54">
        <v>34.569800000000001</v>
      </c>
      <c r="T54">
        <v>0.63060000000000005</v>
      </c>
    </row>
    <row r="55" spans="1:20" x14ac:dyDescent="0.3">
      <c r="A55">
        <v>16</v>
      </c>
      <c r="B55">
        <v>4</v>
      </c>
      <c r="C55">
        <v>655.43</v>
      </c>
      <c r="D55">
        <v>0</v>
      </c>
      <c r="E55">
        <v>0</v>
      </c>
      <c r="F55">
        <v>0</v>
      </c>
      <c r="G55">
        <v>0</v>
      </c>
      <c r="H55">
        <v>0</v>
      </c>
      <c r="I55">
        <v>1.9073744720050918</v>
      </c>
      <c r="J55">
        <v>0</v>
      </c>
      <c r="K55">
        <v>0</v>
      </c>
      <c r="L55">
        <v>4.6782680661907037</v>
      </c>
      <c r="M55">
        <v>31.64289417857669</v>
      </c>
      <c r="N55">
        <v>9.1826593606244415</v>
      </c>
      <c r="O55">
        <v>3.4343904885777192</v>
      </c>
      <c r="P55">
        <v>0.38696252929812835</v>
      </c>
      <c r="Q55">
        <v>0.9073744720050918</v>
      </c>
      <c r="R55">
        <v>6.8231999999999999</v>
      </c>
      <c r="S55">
        <v>34.542999999999999</v>
      </c>
      <c r="T55">
        <v>0.41032000000000002</v>
      </c>
    </row>
    <row r="56" spans="1:20" x14ac:dyDescent="0.3">
      <c r="A56">
        <v>16</v>
      </c>
      <c r="B56">
        <v>3</v>
      </c>
      <c r="C56">
        <v>755.76400000000001</v>
      </c>
      <c r="D56">
        <v>0</v>
      </c>
      <c r="E56">
        <v>0</v>
      </c>
      <c r="F56">
        <v>0</v>
      </c>
      <c r="G56">
        <v>0</v>
      </c>
      <c r="H56">
        <v>0</v>
      </c>
      <c r="I56">
        <v>1.9693470378379403</v>
      </c>
      <c r="J56">
        <v>0</v>
      </c>
      <c r="K56">
        <v>0</v>
      </c>
      <c r="L56">
        <v>5.8361626381627811</v>
      </c>
      <c r="M56">
        <v>33.805142212976534</v>
      </c>
      <c r="N56">
        <v>9.4489715816221143</v>
      </c>
      <c r="O56">
        <v>3.5724644796760323</v>
      </c>
      <c r="P56">
        <v>0.53282706181625894</v>
      </c>
      <c r="Q56">
        <v>0.9693470378379403</v>
      </c>
      <c r="R56">
        <v>6.0389999999999997</v>
      </c>
      <c r="S56">
        <v>34.531199999999998</v>
      </c>
      <c r="T56">
        <v>0.29036000000000001</v>
      </c>
    </row>
    <row r="57" spans="1:20" x14ac:dyDescent="0.3">
      <c r="A57">
        <v>16</v>
      </c>
      <c r="B57">
        <v>2</v>
      </c>
      <c r="C57">
        <v>857.55499999999995</v>
      </c>
      <c r="D57">
        <v>0</v>
      </c>
      <c r="E57">
        <v>0</v>
      </c>
      <c r="F57">
        <v>0</v>
      </c>
      <c r="G57">
        <v>0</v>
      </c>
      <c r="H57">
        <v>0</v>
      </c>
      <c r="I57">
        <v>1.9558655470448543</v>
      </c>
      <c r="J57">
        <v>0</v>
      </c>
      <c r="K57">
        <v>0</v>
      </c>
      <c r="L57">
        <v>6.3958692486804729</v>
      </c>
      <c r="M57">
        <v>33.335834482456455</v>
      </c>
      <c r="N57">
        <v>9.2528417788153003</v>
      </c>
      <c r="O57">
        <v>3.4673972537160926</v>
      </c>
      <c r="P57">
        <v>0.61195179866474902</v>
      </c>
      <c r="Q57">
        <v>0.95586554704485427</v>
      </c>
      <c r="R57">
        <v>5.3979999999999997</v>
      </c>
      <c r="S57">
        <v>34.532699999999998</v>
      </c>
      <c r="T57">
        <v>0.2056</v>
      </c>
    </row>
    <row r="58" spans="1:20" x14ac:dyDescent="0.3">
      <c r="A58">
        <v>16</v>
      </c>
      <c r="B58">
        <v>1</v>
      </c>
      <c r="C58">
        <v>1008.783</v>
      </c>
      <c r="D58">
        <v>0</v>
      </c>
      <c r="E58">
        <v>0</v>
      </c>
      <c r="F58">
        <v>0</v>
      </c>
      <c r="G58">
        <v>0</v>
      </c>
      <c r="H58">
        <v>0</v>
      </c>
      <c r="I58">
        <v>1.9167785455912081</v>
      </c>
      <c r="J58">
        <v>0</v>
      </c>
      <c r="K58">
        <v>0</v>
      </c>
      <c r="L58">
        <v>6.8211746299149851</v>
      </c>
      <c r="M58">
        <v>31.973815532014918</v>
      </c>
      <c r="N58">
        <v>5.7624986088377979</v>
      </c>
      <c r="O58">
        <v>3.3024355166574044</v>
      </c>
      <c r="P58">
        <v>0.67481343205712485</v>
      </c>
      <c r="Q58">
        <v>0.91677854559120808</v>
      </c>
      <c r="R58">
        <v>4.7370000000000001</v>
      </c>
      <c r="S58">
        <v>34.538400000000003</v>
      </c>
      <c r="T58">
        <v>0.12640000000000001</v>
      </c>
    </row>
    <row r="59" spans="1:20" x14ac:dyDescent="0.3">
      <c r="A59">
        <v>16.3</v>
      </c>
      <c r="B59">
        <v>14</v>
      </c>
      <c r="C59">
        <v>604.745</v>
      </c>
      <c r="D59">
        <v>0</v>
      </c>
      <c r="E59">
        <v>0</v>
      </c>
      <c r="F59">
        <v>0</v>
      </c>
      <c r="G59">
        <v>0</v>
      </c>
      <c r="H59">
        <v>0</v>
      </c>
      <c r="I59">
        <v>1.9046897248962977</v>
      </c>
      <c r="J59">
        <v>0</v>
      </c>
      <c r="K59">
        <v>0</v>
      </c>
      <c r="L59">
        <v>4.3668790411246752</v>
      </c>
      <c r="M59">
        <v>31.548933453901533</v>
      </c>
      <c r="N59">
        <v>9.1279055265022286</v>
      </c>
      <c r="O59">
        <v>3.4833440456391163</v>
      </c>
      <c r="P59">
        <v>0.34166030500665245</v>
      </c>
      <c r="Q59">
        <v>0.90468972489629773</v>
      </c>
      <c r="R59">
        <v>7.1184000000000003</v>
      </c>
      <c r="S59">
        <v>34.543799999999997</v>
      </c>
      <c r="T59">
        <v>0.45450000000000002</v>
      </c>
    </row>
    <row r="60" spans="1:20" x14ac:dyDescent="0.3">
      <c r="A60">
        <v>16.3</v>
      </c>
      <c r="B60">
        <v>13</v>
      </c>
      <c r="C60">
        <v>704.89300000000003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1.9646109957339437</v>
      </c>
      <c r="J60">
        <v>0</v>
      </c>
      <c r="K60">
        <v>0</v>
      </c>
      <c r="L60">
        <v>5.5574043042756811</v>
      </c>
      <c r="M60">
        <v>33.639701551967853</v>
      </c>
      <c r="N60">
        <v>9.39313675952293</v>
      </c>
      <c r="O60">
        <v>3.6142981641541239</v>
      </c>
      <c r="P60">
        <v>0.49537739621678839</v>
      </c>
      <c r="Q60">
        <v>0.96461099573394371</v>
      </c>
      <c r="R60">
        <v>6.2892000000000001</v>
      </c>
      <c r="S60">
        <v>34.532299999999999</v>
      </c>
      <c r="T60">
        <v>0.32583000000000001</v>
      </c>
    </row>
    <row r="61" spans="1:20" x14ac:dyDescent="0.3">
      <c r="A61">
        <v>16.3</v>
      </c>
      <c r="B61">
        <v>12</v>
      </c>
      <c r="C61">
        <v>806.69399999999996</v>
      </c>
      <c r="D61">
        <v>0</v>
      </c>
      <c r="E61">
        <v>0</v>
      </c>
      <c r="F61">
        <v>0</v>
      </c>
      <c r="G61">
        <v>0</v>
      </c>
      <c r="H61">
        <v>0</v>
      </c>
      <c r="I61">
        <v>1.9837920240052358</v>
      </c>
      <c r="J61">
        <v>0</v>
      </c>
      <c r="K61">
        <v>0</v>
      </c>
      <c r="L61">
        <v>6.376065904751572</v>
      </c>
      <c r="M61">
        <v>34.309583232981687</v>
      </c>
      <c r="N61">
        <v>9.3537864502251313</v>
      </c>
      <c r="O61">
        <v>3.642375795538221</v>
      </c>
      <c r="P61">
        <v>0.60242506603418855</v>
      </c>
      <c r="Q61">
        <v>0.9837920240052358</v>
      </c>
      <c r="R61">
        <v>5.5861999999999998</v>
      </c>
      <c r="S61">
        <v>34.527999999999999</v>
      </c>
      <c r="T61">
        <v>0.2268</v>
      </c>
    </row>
    <row r="62" spans="1:20" x14ac:dyDescent="0.3">
      <c r="A62">
        <v>16.3</v>
      </c>
      <c r="B62">
        <v>11</v>
      </c>
      <c r="C62">
        <v>906.25199999999995</v>
      </c>
      <c r="D62">
        <v>0</v>
      </c>
      <c r="E62">
        <v>0</v>
      </c>
      <c r="F62">
        <v>0</v>
      </c>
      <c r="G62">
        <v>0</v>
      </c>
      <c r="H62">
        <v>0</v>
      </c>
      <c r="I62">
        <v>1.9652410131975366</v>
      </c>
      <c r="J62">
        <v>0</v>
      </c>
      <c r="K62">
        <v>0</v>
      </c>
      <c r="L62">
        <v>6.8222033095811465</v>
      </c>
      <c r="M62">
        <v>33.663463157954524</v>
      </c>
      <c r="N62">
        <v>7.906812332348176</v>
      </c>
      <c r="O62">
        <v>3.5390974239274278</v>
      </c>
      <c r="P62">
        <v>0.66495074351657024</v>
      </c>
      <c r="Q62">
        <v>0.96524101319753663</v>
      </c>
      <c r="R62">
        <v>5.0282</v>
      </c>
      <c r="S62">
        <v>34.5304</v>
      </c>
      <c r="T62">
        <v>0.15651999999999999</v>
      </c>
    </row>
    <row r="63" spans="1:20" x14ac:dyDescent="0.3">
      <c r="A63">
        <v>16.3</v>
      </c>
      <c r="B63">
        <v>10</v>
      </c>
      <c r="C63">
        <v>1008.221</v>
      </c>
      <c r="D63">
        <v>0</v>
      </c>
      <c r="E63">
        <v>0</v>
      </c>
      <c r="F63">
        <v>0</v>
      </c>
      <c r="G63">
        <v>0</v>
      </c>
      <c r="H63">
        <v>0</v>
      </c>
      <c r="I63">
        <v>1.9413439580291181</v>
      </c>
      <c r="J63">
        <v>0</v>
      </c>
      <c r="K63">
        <v>0</v>
      </c>
      <c r="L63">
        <v>7.1329040669155814</v>
      </c>
      <c r="M63">
        <v>32.830935343610399</v>
      </c>
      <c r="N63">
        <v>4.2919014925397665</v>
      </c>
      <c r="O63">
        <v>3.4561088049413309</v>
      </c>
      <c r="P63">
        <v>0.70848177445617133</v>
      </c>
      <c r="Q63">
        <v>0.94134395802911808</v>
      </c>
      <c r="R63">
        <v>4.5734000000000004</v>
      </c>
      <c r="S63">
        <v>34.533700000000003</v>
      </c>
      <c r="T63">
        <v>0.10299999999999999</v>
      </c>
    </row>
    <row r="64" spans="1:20" x14ac:dyDescent="0.3">
      <c r="A64">
        <v>16.3</v>
      </c>
      <c r="B64">
        <v>9</v>
      </c>
      <c r="C64">
        <v>1109.6569999999999</v>
      </c>
      <c r="D64">
        <v>0</v>
      </c>
      <c r="E64">
        <v>0</v>
      </c>
      <c r="F64">
        <v>0</v>
      </c>
      <c r="G64">
        <v>0</v>
      </c>
      <c r="H64">
        <v>0</v>
      </c>
      <c r="I64">
        <v>1.8731268384469464</v>
      </c>
      <c r="J64">
        <v>0</v>
      </c>
      <c r="K64">
        <v>0</v>
      </c>
      <c r="L64">
        <v>7.154754835835087</v>
      </c>
      <c r="M64">
        <v>30.45290129410904</v>
      </c>
      <c r="N64">
        <v>-1.8801211254546573</v>
      </c>
      <c r="O64">
        <v>3.228623823795373</v>
      </c>
      <c r="P64">
        <v>0.72317301847082349</v>
      </c>
      <c r="Q64">
        <v>0.87312683844694639</v>
      </c>
      <c r="R64">
        <v>4.1402000000000001</v>
      </c>
      <c r="S64">
        <v>34.544600000000003</v>
      </c>
      <c r="T64">
        <v>5.9794E-2</v>
      </c>
    </row>
    <row r="65" spans="1:20" x14ac:dyDescent="0.3">
      <c r="A65">
        <v>16.3</v>
      </c>
      <c r="B65">
        <v>8</v>
      </c>
      <c r="C65">
        <v>1210.7270000000001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1.8126585809635107</v>
      </c>
      <c r="J65">
        <v>0</v>
      </c>
      <c r="K65">
        <v>0</v>
      </c>
      <c r="L65">
        <v>7.0900312432099701</v>
      </c>
      <c r="M65">
        <v>28.344952759433831</v>
      </c>
      <c r="N65">
        <v>-7.8423182213751499</v>
      </c>
      <c r="O65">
        <v>3.0669825887530173</v>
      </c>
      <c r="P65">
        <v>0.72472328684274745</v>
      </c>
      <c r="Q65">
        <v>0.81265858096351073</v>
      </c>
      <c r="R65">
        <v>3.8403</v>
      </c>
      <c r="S65">
        <v>34.554299999999998</v>
      </c>
      <c r="T65">
        <v>3.2967999999999997E-2</v>
      </c>
    </row>
    <row r="66" spans="1:20" x14ac:dyDescent="0.3">
      <c r="A66">
        <v>16.3</v>
      </c>
      <c r="B66">
        <v>7</v>
      </c>
      <c r="C66">
        <v>1312.087</v>
      </c>
      <c r="D66">
        <v>0</v>
      </c>
      <c r="E66">
        <v>0</v>
      </c>
      <c r="F66">
        <v>0</v>
      </c>
      <c r="G66">
        <v>0</v>
      </c>
      <c r="H66">
        <v>0</v>
      </c>
      <c r="I66">
        <v>1.7481741715696781</v>
      </c>
      <c r="J66">
        <v>0</v>
      </c>
      <c r="K66">
        <v>0</v>
      </c>
      <c r="L66">
        <v>7.0040902545651598</v>
      </c>
      <c r="M66">
        <v>26.097043753467837</v>
      </c>
      <c r="N66">
        <v>-15.463314866465543</v>
      </c>
      <c r="O66">
        <v>2.8913602370624796</v>
      </c>
      <c r="P66">
        <v>0.72345070371612552</v>
      </c>
      <c r="Q66">
        <v>0.74817417156967814</v>
      </c>
      <c r="R66">
        <v>3.5373999999999999</v>
      </c>
      <c r="S66">
        <v>34.564599999999999</v>
      </c>
      <c r="T66">
        <v>7.2861000000000002E-3</v>
      </c>
    </row>
    <row r="67" spans="1:20" x14ac:dyDescent="0.3">
      <c r="A67">
        <v>16.3</v>
      </c>
      <c r="B67">
        <v>6</v>
      </c>
      <c r="C67">
        <v>1412.674</v>
      </c>
      <c r="D67">
        <v>0</v>
      </c>
      <c r="E67">
        <v>0</v>
      </c>
      <c r="F67">
        <v>0</v>
      </c>
      <c r="G67">
        <v>0</v>
      </c>
      <c r="H67">
        <v>0</v>
      </c>
      <c r="I67">
        <v>1.6821286967355988</v>
      </c>
      <c r="J67">
        <v>0</v>
      </c>
      <c r="K67">
        <v>0</v>
      </c>
      <c r="L67">
        <v>6.8597360413156618</v>
      </c>
      <c r="M67">
        <v>23.794665776725282</v>
      </c>
      <c r="N67">
        <v>-22.858826575669127</v>
      </c>
      <c r="O67">
        <v>2.7102849236398838</v>
      </c>
      <c r="P67">
        <v>0.69119679523548028</v>
      </c>
      <c r="Q67">
        <v>0.68212869673559884</v>
      </c>
      <c r="R67">
        <v>3.2835000000000001</v>
      </c>
      <c r="S67">
        <v>34.575200000000002</v>
      </c>
      <c r="T67">
        <v>1.1932999999999999E-2</v>
      </c>
    </row>
    <row r="68" spans="1:20" x14ac:dyDescent="0.3">
      <c r="A68">
        <v>16.3</v>
      </c>
      <c r="B68">
        <v>5</v>
      </c>
      <c r="C68">
        <v>1513.499</v>
      </c>
      <c r="D68">
        <v>0</v>
      </c>
      <c r="E68">
        <v>0</v>
      </c>
      <c r="F68">
        <v>0</v>
      </c>
      <c r="G68">
        <v>0</v>
      </c>
      <c r="H68">
        <v>0</v>
      </c>
      <c r="I68">
        <v>1.6106836323886597</v>
      </c>
      <c r="J68">
        <v>0</v>
      </c>
      <c r="K68">
        <v>0</v>
      </c>
      <c r="L68">
        <v>6.7139223033036188</v>
      </c>
      <c r="M68">
        <v>21.304222043886497</v>
      </c>
      <c r="N68">
        <v>-32.440195234534428</v>
      </c>
      <c r="O68">
        <v>2.5298879347125363</v>
      </c>
      <c r="P68">
        <v>0.64017575833845974</v>
      </c>
      <c r="Q68">
        <v>0.61068363238865975</v>
      </c>
      <c r="R68">
        <v>2.9984999999999999</v>
      </c>
      <c r="S68">
        <v>34.586500000000001</v>
      </c>
      <c r="T68">
        <v>3.3090000000000001E-2</v>
      </c>
    </row>
    <row r="69" spans="1:20" x14ac:dyDescent="0.3">
      <c r="A69">
        <v>16.3</v>
      </c>
      <c r="B69">
        <v>4</v>
      </c>
      <c r="C69">
        <v>1767.4580000000001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1.4650347975092239</v>
      </c>
      <c r="J69">
        <v>4.2684540094724839E-2</v>
      </c>
      <c r="K69">
        <v>0</v>
      </c>
      <c r="L69">
        <v>6.4058718759151292</v>
      </c>
      <c r="M69">
        <v>17.714817386673126</v>
      </c>
      <c r="N69">
        <v>-44.216105850778192</v>
      </c>
      <c r="O69">
        <v>2.263695354385014</v>
      </c>
      <c r="P69">
        <v>0.55112673752870689</v>
      </c>
      <c r="Q69">
        <v>0.50771933760394883</v>
      </c>
      <c r="R69">
        <v>2.4889000000000001</v>
      </c>
      <c r="S69">
        <v>34.610300000000002</v>
      </c>
      <c r="T69">
        <v>6.5697000000000005E-2</v>
      </c>
    </row>
    <row r="70" spans="1:20" x14ac:dyDescent="0.3">
      <c r="A70">
        <v>16.3</v>
      </c>
      <c r="B70">
        <v>3</v>
      </c>
      <c r="C70">
        <v>2021.95</v>
      </c>
      <c r="D70">
        <v>0</v>
      </c>
      <c r="E70">
        <v>0</v>
      </c>
      <c r="F70">
        <v>0</v>
      </c>
      <c r="G70">
        <v>0</v>
      </c>
      <c r="H70">
        <v>0</v>
      </c>
      <c r="I70">
        <v>1.35543266794712</v>
      </c>
      <c r="J70">
        <v>0.13870181352753372</v>
      </c>
      <c r="K70">
        <v>0</v>
      </c>
      <c r="L70">
        <v>6.2546155629302316</v>
      </c>
      <c r="M70">
        <v>17.241345815470169</v>
      </c>
      <c r="N70">
        <v>-48.30479700760484</v>
      </c>
      <c r="O70">
        <v>2.2652766765744929</v>
      </c>
      <c r="P70">
        <v>0.49428484380875959</v>
      </c>
      <c r="Q70">
        <v>0.49413448147465378</v>
      </c>
      <c r="R70">
        <v>2.1156000000000001</v>
      </c>
      <c r="S70">
        <v>34.628700000000002</v>
      </c>
      <c r="T70">
        <v>8.6710999999999996E-2</v>
      </c>
    </row>
    <row r="71" spans="1:20" x14ac:dyDescent="0.3">
      <c r="A71">
        <v>16.3</v>
      </c>
      <c r="B71">
        <v>2</v>
      </c>
      <c r="C71">
        <v>2276.5230000000001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1.2541435872582991</v>
      </c>
      <c r="J71">
        <v>0.2262440042117404</v>
      </c>
      <c r="K71">
        <v>0</v>
      </c>
      <c r="L71">
        <v>6.0905523171482159</v>
      </c>
      <c r="M71">
        <v>16.762210904726373</v>
      </c>
      <c r="N71">
        <v>-53.3947464441748</v>
      </c>
      <c r="O71">
        <v>2.2439386659042273</v>
      </c>
      <c r="P71">
        <v>0.44499139591199</v>
      </c>
      <c r="Q71">
        <v>0.48038759147003951</v>
      </c>
      <c r="R71">
        <v>1.7931999999999999</v>
      </c>
      <c r="S71">
        <v>34.645699999999998</v>
      </c>
      <c r="T71">
        <v>0.10277</v>
      </c>
    </row>
    <row r="72" spans="1:20" x14ac:dyDescent="0.3">
      <c r="A72">
        <v>16.3</v>
      </c>
      <c r="B72">
        <v>1</v>
      </c>
      <c r="C72">
        <v>2530.5320000000002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1.209720103717252</v>
      </c>
      <c r="J72">
        <v>0.26476524986670297</v>
      </c>
      <c r="K72">
        <v>0</v>
      </c>
      <c r="L72">
        <v>6.0180788802257483</v>
      </c>
      <c r="M72">
        <v>16.556551861840575</v>
      </c>
      <c r="N72">
        <v>-56.053464557886237</v>
      </c>
      <c r="O72">
        <v>2.2603497710801341</v>
      </c>
      <c r="P72">
        <v>0.42386858933994848</v>
      </c>
      <c r="Q72">
        <v>0.47448535358395505</v>
      </c>
      <c r="R72">
        <v>1.6525000000000001</v>
      </c>
      <c r="S72">
        <v>34.653100000000002</v>
      </c>
      <c r="T72">
        <v>0.10933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E388-1C38-44A1-BB8A-C6D3FDC5D34E}">
  <dimension ref="A1:T72"/>
  <sheetViews>
    <sheetView tabSelected="1" workbookViewId="0">
      <selection activeCell="C16" sqref="C16"/>
    </sheetView>
  </sheetViews>
  <sheetFormatPr defaultRowHeight="14.4" x14ac:dyDescent="0.3"/>
  <sheetData>
    <row r="1" spans="1:20" x14ac:dyDescent="0.3">
      <c r="A1" t="str">
        <f>'including deep'!A1</f>
        <v>Station</v>
      </c>
      <c r="B1" t="str">
        <f>'including deep'!B1</f>
        <v>Bottle</v>
      </c>
      <c r="C1" t="str">
        <f>'including deep'!C1</f>
        <v>pressure</v>
      </c>
      <c r="D1" t="str">
        <f>'including deep'!D1</f>
        <v>TSW</v>
      </c>
      <c r="E1" t="str">
        <f>'including deep'!E1</f>
        <v>ESW</v>
      </c>
      <c r="F1" t="str">
        <f>'including deep'!F1</f>
        <v>PSUW</v>
      </c>
      <c r="G1" t="str">
        <f>'including deep'!G1</f>
        <v>13CW</v>
      </c>
      <c r="H1" t="str">
        <f>'including deep'!H1</f>
        <v>NEPIW</v>
      </c>
      <c r="I1" t="str">
        <f>'including deep'!I1</f>
        <v>AAIW</v>
      </c>
      <c r="J1" t="str">
        <f>'including deep'!J1</f>
        <v>UCDW</v>
      </c>
      <c r="K1" t="str">
        <f>'including deep'!K1</f>
        <v>remin</v>
      </c>
      <c r="L1" t="str">
        <f>'including deep'!L1</f>
        <v>errT</v>
      </c>
      <c r="M1" t="str">
        <f>'including deep'!M1</f>
        <v>errS</v>
      </c>
      <c r="N1" t="str">
        <f>'including deep'!N1</f>
        <v>errO2</v>
      </c>
      <c r="O1" t="str">
        <f>'including deep'!O1</f>
        <v>errPO4</v>
      </c>
      <c r="P1" t="str">
        <f>'including deep'!P1</f>
        <v>errMass</v>
      </c>
      <c r="Q1" t="str">
        <f>'including deep'!Q1</f>
        <v>errSpice</v>
      </c>
      <c r="R1" t="str">
        <f>'including deep'!R1</f>
        <v>conservative temperature/C</v>
      </c>
      <c r="S1" t="str">
        <f>'including deep'!S1</f>
        <v>absolute salinity/g kg</v>
      </c>
      <c r="T1" t="str">
        <f>'including deep'!T1</f>
        <v>Spice</v>
      </c>
    </row>
    <row r="2" spans="1:20" x14ac:dyDescent="0.3">
      <c r="A2">
        <f>'including deep'!A2</f>
        <v>16</v>
      </c>
      <c r="B2">
        <f>'including deep'!B2</f>
        <v>23</v>
      </c>
      <c r="C2">
        <f>'including deep'!C2</f>
        <v>43.192</v>
      </c>
      <c r="D2">
        <f>'including deep'!D2/MAX('including deep'!$D$2:$D$24)</f>
        <v>0.68533089817680815</v>
      </c>
      <c r="E2">
        <f>'including deep'!E2</f>
        <v>0</v>
      </c>
      <c r="F2">
        <f>'including deep'!F2</f>
        <v>0.24536933482966231</v>
      </c>
      <c r="G2">
        <f>'including deep'!G2*'including deep'!$G$25</f>
        <v>0</v>
      </c>
      <c r="H2">
        <f>'including deep'!H2</f>
        <v>0</v>
      </c>
      <c r="I2">
        <f>'including deep'!I2</f>
        <v>0</v>
      </c>
      <c r="J2">
        <f>'including deep'!J2</f>
        <v>0</v>
      </c>
      <c r="K2">
        <f>'including deep'!K2</f>
        <v>65.418600370981821</v>
      </c>
      <c r="L2">
        <f>'including deep'!L2</f>
        <v>3.9842461644173355</v>
      </c>
      <c r="M2">
        <f>'including deep'!M2</f>
        <v>7.0146788196058623</v>
      </c>
      <c r="N2">
        <f>'including deep'!N2</f>
        <v>28.294012542055412</v>
      </c>
      <c r="O2">
        <f>'including deep'!O2</f>
        <v>-0.29270388822520221</v>
      </c>
      <c r="P2">
        <f>'including deep'!P2</f>
        <v>0.92746279480285576</v>
      </c>
      <c r="Q2">
        <f>'including deep'!Q2</f>
        <v>0.20049039830204873</v>
      </c>
      <c r="R2">
        <f>'including deep'!R2</f>
        <v>25.664999999999999</v>
      </c>
      <c r="S2">
        <f>'including deep'!S2</f>
        <v>33.891199999999998</v>
      </c>
      <c r="T2">
        <f>'including deep'!T2</f>
        <v>4.2587000000000002</v>
      </c>
    </row>
    <row r="3" spans="1:20" x14ac:dyDescent="0.3">
      <c r="A3">
        <f>'including deep'!A3</f>
        <v>16</v>
      </c>
      <c r="B3">
        <f>'including deep'!B3</f>
        <v>22</v>
      </c>
      <c r="C3">
        <f>'including deep'!C3</f>
        <v>60.13</v>
      </c>
      <c r="D3">
        <f>'including deep'!D3/MAX('including deep'!$D$2:$D$24)</f>
        <v>0.23019170021271404</v>
      </c>
      <c r="E3">
        <f>'including deep'!E3</f>
        <v>0.29912086582348768</v>
      </c>
      <c r="F3">
        <f>'including deep'!F3</f>
        <v>6.6895855727359371E-2</v>
      </c>
      <c r="G3">
        <f>'including deep'!G3*'including deep'!$G$25</f>
        <v>0.11572436224082711</v>
      </c>
      <c r="H3">
        <f>'including deep'!H3</f>
        <v>0</v>
      </c>
      <c r="I3">
        <f>'including deep'!I3</f>
        <v>0</v>
      </c>
      <c r="J3">
        <f>'including deep'!J3</f>
        <v>0</v>
      </c>
      <c r="K3">
        <f>'including deep'!K3</f>
        <v>95.206058611138872</v>
      </c>
      <c r="L3">
        <f>'including deep'!L3</f>
        <v>-1.9794194446749458E-2</v>
      </c>
      <c r="M3">
        <f>'including deep'!M3</f>
        <v>6.2644812551582163E-5</v>
      </c>
      <c r="N3">
        <f>'including deep'!N3</f>
        <v>-0.86554917515329777</v>
      </c>
      <c r="O3">
        <f>'including deep'!O3</f>
        <v>-0.27868686692425348</v>
      </c>
      <c r="P3">
        <f>'including deep'!P3</f>
        <v>4.7142035578292329E-2</v>
      </c>
      <c r="Q3">
        <f>'including deep'!Q3</f>
        <v>0</v>
      </c>
      <c r="R3">
        <f>'including deep'!R3</f>
        <v>20.622</v>
      </c>
      <c r="S3">
        <f>'including deep'!S3</f>
        <v>34.502299999999998</v>
      </c>
      <c r="T3">
        <f>'including deep'!T3</f>
        <v>3.2985000000000002</v>
      </c>
    </row>
    <row r="4" spans="1:20" x14ac:dyDescent="0.3">
      <c r="A4">
        <f>'including deep'!A4</f>
        <v>16</v>
      </c>
      <c r="B4">
        <f>'including deep'!B4</f>
        <v>21</v>
      </c>
      <c r="C4">
        <f>'including deep'!C4</f>
        <v>70.215000000000003</v>
      </c>
      <c r="D4">
        <f>'including deep'!D4/MAX('including deep'!$D$2:$D$24)</f>
        <v>0.17506329842189802</v>
      </c>
      <c r="E4">
        <f>'including deep'!E4</f>
        <v>0.20271277050380565</v>
      </c>
      <c r="F4">
        <f>'including deep'!F4</f>
        <v>9.0046897575847662E-2</v>
      </c>
      <c r="G4">
        <f>'including deep'!G4*'including deep'!$G$25</f>
        <v>0.17118496318254958</v>
      </c>
      <c r="H4">
        <f>'including deep'!H4</f>
        <v>0</v>
      </c>
      <c r="I4">
        <f>'including deep'!I4</f>
        <v>0</v>
      </c>
      <c r="J4">
        <f>'including deep'!J4</f>
        <v>0</v>
      </c>
      <c r="K4">
        <f>'including deep'!K4</f>
        <v>97.928211498514784</v>
      </c>
      <c r="L4">
        <f>'including deep'!L4</f>
        <v>-1.8862236489908923E-2</v>
      </c>
      <c r="M4">
        <f>'including deep'!M4</f>
        <v>5.9695345136390188E-5</v>
      </c>
      <c r="N4">
        <f>'including deep'!N4</f>
        <v>-0.82479705245419765</v>
      </c>
      <c r="O4">
        <f>'including deep'!O4</f>
        <v>-0.26556562353156976</v>
      </c>
      <c r="P4">
        <f>'including deep'!P4</f>
        <v>4.4922475935327277E-2</v>
      </c>
      <c r="Q4">
        <f>'including deep'!Q4</f>
        <v>0</v>
      </c>
      <c r="R4">
        <f>'including deep'!R4</f>
        <v>18.556999999999999</v>
      </c>
      <c r="S4">
        <f>'including deep'!S4</f>
        <v>34.593800000000002</v>
      </c>
      <c r="T4">
        <f>'including deep'!T4</f>
        <v>2.8311000000000002</v>
      </c>
    </row>
    <row r="5" spans="1:20" x14ac:dyDescent="0.3">
      <c r="A5">
        <f>'including deep'!A5</f>
        <v>16</v>
      </c>
      <c r="B5">
        <f>'including deep'!B5</f>
        <v>20</v>
      </c>
      <c r="C5">
        <f>'including deep'!C5</f>
        <v>80.438999999999993</v>
      </c>
      <c r="D5">
        <f>'including deep'!D5/MAX('including deep'!$D$2:$D$24)</f>
        <v>0.13393428994250847</v>
      </c>
      <c r="E5">
        <f>'including deep'!E5</f>
        <v>0.14501561845213232</v>
      </c>
      <c r="F5">
        <f>'including deep'!F5</f>
        <v>6.4277110090953826E-2</v>
      </c>
      <c r="G5">
        <f>'including deep'!G5*'including deep'!$G$25</f>
        <v>0.22320880311437333</v>
      </c>
      <c r="H5">
        <f>'including deep'!H5</f>
        <v>0</v>
      </c>
      <c r="I5">
        <f>'including deep'!I5</f>
        <v>0</v>
      </c>
      <c r="J5">
        <f>'including deep'!J5</f>
        <v>0</v>
      </c>
      <c r="K5">
        <f>'including deep'!K5</f>
        <v>79.594792152190848</v>
      </c>
      <c r="L5">
        <f>'including deep'!L5</f>
        <v>-9.8707494329453027E-3</v>
      </c>
      <c r="M5">
        <f>'including deep'!M5</f>
        <v>3.1239020600537515E-5</v>
      </c>
      <c r="N5">
        <f>'including deep'!N5</f>
        <v>-0.4316224665174333</v>
      </c>
      <c r="O5">
        <f>'including deep'!O5</f>
        <v>-0.13897247705948867</v>
      </c>
      <c r="P5">
        <f>'including deep'!P5</f>
        <v>2.3508267649090531E-2</v>
      </c>
      <c r="Q5">
        <f>'including deep'!Q5</f>
        <v>2.2204460492503131E-16</v>
      </c>
      <c r="R5">
        <f>'including deep'!R5</f>
        <v>17.015000000000001</v>
      </c>
      <c r="S5">
        <f>'including deep'!S5</f>
        <v>34.692700000000002</v>
      </c>
      <c r="T5">
        <f>'including deep'!T5</f>
        <v>2.5247000000000002</v>
      </c>
    </row>
    <row r="6" spans="1:20" x14ac:dyDescent="0.3">
      <c r="A6">
        <f>'including deep'!A6</f>
        <v>16</v>
      </c>
      <c r="B6">
        <f>'including deep'!B6</f>
        <v>19</v>
      </c>
      <c r="C6">
        <f>'including deep'!C6</f>
        <v>90.444000000000003</v>
      </c>
      <c r="D6">
        <f>'including deep'!D6/MAX('including deep'!$D$2:$D$24)</f>
        <v>0.10891990986294084</v>
      </c>
      <c r="E6">
        <f>'including deep'!E6</f>
        <v>8.6413413331318634E-2</v>
      </c>
      <c r="F6">
        <f>'including deep'!F6</f>
        <v>4.358829126120424E-2</v>
      </c>
      <c r="G6">
        <f>'including deep'!G6*'including deep'!$G$25</f>
        <v>0.2653906927828571</v>
      </c>
      <c r="H6">
        <f>'including deep'!H6</f>
        <v>0</v>
      </c>
      <c r="I6">
        <f>'including deep'!I6</f>
        <v>0</v>
      </c>
      <c r="J6">
        <f>'including deep'!J6</f>
        <v>0</v>
      </c>
      <c r="K6">
        <f>'including deep'!K6</f>
        <v>56.183081203647184</v>
      </c>
      <c r="L6">
        <f>'including deep'!L6</f>
        <v>-7.49807984849582E-4</v>
      </c>
      <c r="M6">
        <f>'including deep'!M6</f>
        <v>2.3729978408937313E-6</v>
      </c>
      <c r="N6">
        <f>'including deep'!N6</f>
        <v>-3.2787173257117636E-2</v>
      </c>
      <c r="O6">
        <f>'including deep'!O6</f>
        <v>-1.0556713416902674E-2</v>
      </c>
      <c r="P6">
        <f>'including deep'!P6</f>
        <v>1.785749594094721E-3</v>
      </c>
      <c r="Q6">
        <f>'including deep'!Q6</f>
        <v>0</v>
      </c>
      <c r="R6">
        <f>'including deep'!R6</f>
        <v>15.804</v>
      </c>
      <c r="S6">
        <f>'including deep'!S6</f>
        <v>34.767000000000003</v>
      </c>
      <c r="T6">
        <f>'including deep'!T6</f>
        <v>2.2938000000000001</v>
      </c>
    </row>
    <row r="7" spans="1:20" x14ac:dyDescent="0.3">
      <c r="A7">
        <f>'including deep'!A7</f>
        <v>16</v>
      </c>
      <c r="B7">
        <f>'including deep'!B7</f>
        <v>18</v>
      </c>
      <c r="C7">
        <f>'including deep'!C7</f>
        <v>100.925</v>
      </c>
      <c r="D7">
        <f>'including deep'!D7/MAX('including deep'!$D$2:$D$24)</f>
        <v>0.1148962962641978</v>
      </c>
      <c r="E7">
        <f>'including deep'!E7</f>
        <v>2.0964196863804296E-2</v>
      </c>
      <c r="F7">
        <f>'including deep'!F7</f>
        <v>8.8435350306140054E-2</v>
      </c>
      <c r="G7">
        <f>'including deep'!G7*'including deep'!$G$25</f>
        <v>0.26992586323466428</v>
      </c>
      <c r="H7">
        <f>'including deep'!H7</f>
        <v>0</v>
      </c>
      <c r="I7">
        <f>'including deep'!I7</f>
        <v>0</v>
      </c>
      <c r="J7">
        <f>'including deep'!J7</f>
        <v>0</v>
      </c>
      <c r="K7">
        <f>'including deep'!K7</f>
        <v>52.507656460809812</v>
      </c>
      <c r="L7">
        <f>'including deep'!L7</f>
        <v>-2.6208901556650233E-3</v>
      </c>
      <c r="M7">
        <f>'including deep'!M7</f>
        <v>8.2946124990712633E-6</v>
      </c>
      <c r="N7">
        <f>'including deep'!N7</f>
        <v>-0.11460478063436363</v>
      </c>
      <c r="O7">
        <f>'including deep'!O7</f>
        <v>-3.6900095530528088E-2</v>
      </c>
      <c r="P7">
        <f>'including deep'!P7</f>
        <v>6.2419361039194321E-3</v>
      </c>
      <c r="Q7">
        <f>'including deep'!Q7</f>
        <v>2.2204460492503131E-16</v>
      </c>
      <c r="R7">
        <f>'including deep'!R7</f>
        <v>15.375</v>
      </c>
      <c r="S7">
        <f>'including deep'!S7</f>
        <v>34.748699999999999</v>
      </c>
      <c r="T7">
        <f>'including deep'!T7</f>
        <v>2.1817000000000002</v>
      </c>
    </row>
    <row r="8" spans="1:20" x14ac:dyDescent="0.3">
      <c r="A8">
        <f>'including deep'!A8</f>
        <v>16</v>
      </c>
      <c r="B8">
        <f>'including deep'!B8</f>
        <v>17</v>
      </c>
      <c r="C8">
        <f>'including deep'!C8</f>
        <v>110.125</v>
      </c>
      <c r="D8">
        <f>'including deep'!D8/MAX('including deep'!$D$2:$D$24)</f>
        <v>9.4698051117938623E-2</v>
      </c>
      <c r="E8">
        <f>'including deep'!E8</f>
        <v>0</v>
      </c>
      <c r="F8">
        <f>'including deep'!F8</f>
        <v>0.13551435234740908</v>
      </c>
      <c r="G8">
        <f>'including deep'!G8*'including deep'!$G$25</f>
        <v>0.27072001715037114</v>
      </c>
      <c r="H8">
        <f>'including deep'!H8</f>
        <v>0</v>
      </c>
      <c r="I8">
        <f>'including deep'!I8</f>
        <v>0</v>
      </c>
      <c r="J8">
        <f>'including deep'!J8</f>
        <v>0</v>
      </c>
      <c r="K8">
        <f>'including deep'!K8</f>
        <v>51.64213686241272</v>
      </c>
      <c r="L8">
        <f>'including deep'!L8</f>
        <v>7.620441664888844E-3</v>
      </c>
      <c r="M8">
        <f>'including deep'!M8</f>
        <v>4.0945898926310065E-3</v>
      </c>
      <c r="N8">
        <f>'including deep'!N8</f>
        <v>-0.21284495237190479</v>
      </c>
      <c r="O8">
        <f>'including deep'!O8</f>
        <v>-7.3895252455741911E-2</v>
      </c>
      <c r="P8">
        <f>'including deep'!P8</f>
        <v>-1.3058314848288788E-2</v>
      </c>
      <c r="Q8">
        <f>'including deep'!Q8</f>
        <v>1.1437624018117987E-4</v>
      </c>
      <c r="R8">
        <f>'including deep'!R8</f>
        <v>14.895</v>
      </c>
      <c r="S8">
        <f>'including deep'!S8</f>
        <v>34.743299999999998</v>
      </c>
      <c r="T8">
        <f>'including deep'!T8</f>
        <v>2.0691000000000002</v>
      </c>
    </row>
    <row r="9" spans="1:20" x14ac:dyDescent="0.3">
      <c r="A9">
        <f>'including deep'!A9</f>
        <v>16</v>
      </c>
      <c r="B9">
        <f>'including deep'!B9</f>
        <v>16</v>
      </c>
      <c r="C9">
        <f>'including deep'!C9</f>
        <v>120.678</v>
      </c>
      <c r="D9">
        <f>'including deep'!D9/MAX('including deep'!$D$2:$D$24)</f>
        <v>4.2191320434804676E-2</v>
      </c>
      <c r="E9">
        <f>'including deep'!E9</f>
        <v>0</v>
      </c>
      <c r="F9">
        <f>'including deep'!F9</f>
        <v>0.19499006849568409</v>
      </c>
      <c r="G9">
        <f>'including deep'!G9*'including deep'!$G$25</f>
        <v>0.27587412263149069</v>
      </c>
      <c r="H9">
        <f>'including deep'!H9</f>
        <v>0</v>
      </c>
      <c r="I9">
        <f>'including deep'!I9</f>
        <v>0</v>
      </c>
      <c r="J9">
        <f>'including deep'!J9</f>
        <v>0</v>
      </c>
      <c r="K9">
        <f>'including deep'!K9</f>
        <v>48.755143831186807</v>
      </c>
      <c r="L9">
        <f>'including deep'!L9</f>
        <v>3.486380138427414E-2</v>
      </c>
      <c r="M9">
        <f>'including deep'!M9</f>
        <v>1.2903451664570298E-2</v>
      </c>
      <c r="N9">
        <f>'including deep'!N9</f>
        <v>-0.2008924633983428</v>
      </c>
      <c r="O9">
        <f>'including deep'!O9</f>
        <v>-8.163153023523595E-2</v>
      </c>
      <c r="P9">
        <f>'including deep'!P9</f>
        <v>-6.6947295299776277E-2</v>
      </c>
      <c r="Q9">
        <f>'including deep'!Q9</f>
        <v>3.6139210638852504E-4</v>
      </c>
      <c r="R9">
        <f>'including deep'!R9</f>
        <v>14.018000000000001</v>
      </c>
      <c r="S9">
        <f>'including deep'!S9</f>
        <v>34.759900000000002</v>
      </c>
      <c r="T9">
        <f>'including deep'!T9</f>
        <v>1.8877999999999999</v>
      </c>
    </row>
    <row r="10" spans="1:20" x14ac:dyDescent="0.3">
      <c r="A10">
        <f>'including deep'!A10</f>
        <v>16.2</v>
      </c>
      <c r="B10">
        <f>'including deep'!B10</f>
        <v>24</v>
      </c>
      <c r="C10">
        <f>'including deep'!C10</f>
        <v>10.196999999999999</v>
      </c>
      <c r="D10">
        <f>'including deep'!D10/MAX('including deep'!$D$2:$D$24)</f>
        <v>1</v>
      </c>
      <c r="E10">
        <f>'including deep'!E10</f>
        <v>0</v>
      </c>
      <c r="F10">
        <f>'including deep'!F10</f>
        <v>0.17723348823837848</v>
      </c>
      <c r="G10">
        <f>'including deep'!G10*'including deep'!$G$25</f>
        <v>0</v>
      </c>
      <c r="H10">
        <f>'including deep'!H10</f>
        <v>0</v>
      </c>
      <c r="I10">
        <f>'including deep'!I10</f>
        <v>0</v>
      </c>
      <c r="J10">
        <f>'including deep'!J10</f>
        <v>0</v>
      </c>
      <c r="K10">
        <f>'including deep'!K10</f>
        <v>30.568822068657362</v>
      </c>
      <c r="L10">
        <f>'including deep'!L10</f>
        <v>11.499576729155169</v>
      </c>
      <c r="M10">
        <f>'including deep'!M10</f>
        <v>19.974577904495938</v>
      </c>
      <c r="N10">
        <f>'including deep'!N10</f>
        <v>84.251054715990449</v>
      </c>
      <c r="O10">
        <f>'including deep'!O10</f>
        <v>0.35258679313207053</v>
      </c>
      <c r="P10">
        <f>'including deep'!P10</f>
        <v>2.2675584778889402</v>
      </c>
      <c r="Q10">
        <f>'including deep'!Q10</f>
        <v>0.57089757957484588</v>
      </c>
      <c r="R10">
        <f>'including deep'!R10</f>
        <v>28.882999999999999</v>
      </c>
      <c r="S10">
        <f>'including deep'!S10</f>
        <v>33.5426</v>
      </c>
      <c r="T10">
        <f>'including deep'!T10</f>
        <v>4.9762000000000004</v>
      </c>
    </row>
    <row r="11" spans="1:20" x14ac:dyDescent="0.3">
      <c r="A11">
        <f>'including deep'!A11</f>
        <v>16.2</v>
      </c>
      <c r="B11">
        <f>'including deep'!B11</f>
        <v>23</v>
      </c>
      <c r="C11">
        <f>'including deep'!C11</f>
        <v>25.085999999999999</v>
      </c>
      <c r="D11">
        <f>'including deep'!D11/MAX('including deep'!$D$2:$D$24)</f>
        <v>0.99328115690810448</v>
      </c>
      <c r="E11">
        <f>'including deep'!E11</f>
        <v>0</v>
      </c>
      <c r="F11">
        <f>'including deep'!F11</f>
        <v>0.1696640252222601</v>
      </c>
      <c r="G11">
        <f>'including deep'!G11*'including deep'!$G$25</f>
        <v>0</v>
      </c>
      <c r="H11">
        <f>'including deep'!H11</f>
        <v>0</v>
      </c>
      <c r="I11">
        <f>'including deep'!I11</f>
        <v>0</v>
      </c>
      <c r="J11">
        <f>'including deep'!J11</f>
        <v>0</v>
      </c>
      <c r="K11">
        <f>'including deep'!K11</f>
        <v>30.182827965770585</v>
      </c>
      <c r="L11">
        <f>'including deep'!L11</f>
        <v>11.156640494308554</v>
      </c>
      <c r="M11">
        <f>'including deep'!M11</f>
        <v>19.382100751149714</v>
      </c>
      <c r="N11">
        <f>'including deep'!N11</f>
        <v>81.760784531713966</v>
      </c>
      <c r="O11">
        <f>'including deep'!O11</f>
        <v>0.34492441253902673</v>
      </c>
      <c r="P11">
        <f>'including deep'!P11</f>
        <v>2.2048710016381694</v>
      </c>
      <c r="Q11">
        <f>'including deep'!Q11</f>
        <v>0.55396430620622872</v>
      </c>
      <c r="R11">
        <f>'including deep'!R11</f>
        <v>28.853000000000002</v>
      </c>
      <c r="S11">
        <f>'including deep'!S11</f>
        <v>33.5578</v>
      </c>
      <c r="T11">
        <f>'including deep'!T11</f>
        <v>4.9787999999999997</v>
      </c>
    </row>
    <row r="12" spans="1:20" x14ac:dyDescent="0.3">
      <c r="A12">
        <f>'including deep'!A12</f>
        <v>16.2</v>
      </c>
      <c r="B12">
        <f>'including deep'!B12</f>
        <v>22</v>
      </c>
      <c r="C12">
        <f>'including deep'!C12</f>
        <v>38.619</v>
      </c>
      <c r="D12">
        <f>'including deep'!D12/MAX('including deep'!$D$2:$D$24)</f>
        <v>0.85663146601845663</v>
      </c>
      <c r="E12">
        <f>'including deep'!E12</f>
        <v>0</v>
      </c>
      <c r="F12">
        <f>'including deep'!F12</f>
        <v>0.19966857828008275</v>
      </c>
      <c r="G12">
        <f>'including deep'!G12*'including deep'!$G$25</f>
        <v>0</v>
      </c>
      <c r="H12">
        <f>'including deep'!H12</f>
        <v>0</v>
      </c>
      <c r="I12">
        <f>'including deep'!I12</f>
        <v>0</v>
      </c>
      <c r="J12">
        <f>'including deep'!J12</f>
        <v>0</v>
      </c>
      <c r="K12">
        <f>'including deep'!K12</f>
        <v>34.757227913931608</v>
      </c>
      <c r="L12">
        <f>'including deep'!L12</f>
        <v>7.9001534961854105</v>
      </c>
      <c r="M12">
        <f>'including deep'!M12</f>
        <v>13.768241433281659</v>
      </c>
      <c r="N12">
        <f>'including deep'!N12</f>
        <v>59.053061823802096</v>
      </c>
      <c r="O12">
        <f>'including deep'!O12</f>
        <v>0.55793945310989368</v>
      </c>
      <c r="P12">
        <f>'including deep'!P12</f>
        <v>1.6303736282045742</v>
      </c>
      <c r="Q12">
        <f>'including deep'!Q12</f>
        <v>0.39352509197892105</v>
      </c>
      <c r="R12">
        <f>'including deep'!R12</f>
        <v>27.454999999999998</v>
      </c>
      <c r="S12">
        <f>'including deep'!S12</f>
        <v>33.709200000000003</v>
      </c>
      <c r="T12">
        <f>'including deep'!T12</f>
        <v>4.6604999999999999</v>
      </c>
    </row>
    <row r="13" spans="1:20" x14ac:dyDescent="0.3">
      <c r="A13">
        <f>'including deep'!A13</f>
        <v>16.2</v>
      </c>
      <c r="B13">
        <f>'including deep'!B13</f>
        <v>21</v>
      </c>
      <c r="C13">
        <f>'including deep'!C13</f>
        <v>42.28</v>
      </c>
      <c r="D13">
        <f>'including deep'!D13/MAX('including deep'!$D$2:$D$24)</f>
        <v>0.60825339581834248</v>
      </c>
      <c r="E13">
        <f>'including deep'!E13</f>
        <v>1.9719807546459567E-2</v>
      </c>
      <c r="F13">
        <f>'including deep'!F13</f>
        <v>0.13358337910333729</v>
      </c>
      <c r="G13">
        <f>'including deep'!G13*'including deep'!$G$25</f>
        <v>0</v>
      </c>
      <c r="H13">
        <f>'including deep'!H13</f>
        <v>0</v>
      </c>
      <c r="I13">
        <f>'including deep'!I13</f>
        <v>0</v>
      </c>
      <c r="J13">
        <f>'including deep'!J13</f>
        <v>0</v>
      </c>
      <c r="K13">
        <f>'including deep'!K13</f>
        <v>58.772342836973294</v>
      </c>
      <c r="L13">
        <f>'including deep'!L13</f>
        <v>-5.1399960003276846E-2</v>
      </c>
      <c r="M13">
        <f>'including deep'!M13</f>
        <v>3.4810482880367033E-2</v>
      </c>
      <c r="N13">
        <f>'including deep'!N13</f>
        <v>-0.67412616511097667</v>
      </c>
      <c r="O13">
        <f>'including deep'!O13</f>
        <v>-0.26414411199267729</v>
      </c>
      <c r="P13">
        <f>'including deep'!P13</f>
        <v>0.17882307071341064</v>
      </c>
      <c r="Q13">
        <f>'including deep'!Q13</f>
        <v>1.0041028352878456E-3</v>
      </c>
      <c r="R13">
        <f>'including deep'!R13</f>
        <v>25.484000000000002</v>
      </c>
      <c r="S13">
        <f>'including deep'!S13</f>
        <v>34.078600000000002</v>
      </c>
      <c r="T13">
        <f>'including deep'!T13</f>
        <v>4.3483000000000001</v>
      </c>
    </row>
    <row r="14" spans="1:20" x14ac:dyDescent="0.3">
      <c r="A14">
        <f>'including deep'!A14</f>
        <v>16.2</v>
      </c>
      <c r="B14">
        <f>'including deep'!B14</f>
        <v>20</v>
      </c>
      <c r="C14">
        <f>'including deep'!C14</f>
        <v>48.131</v>
      </c>
      <c r="D14">
        <f>'including deep'!D14/MAX('including deep'!$D$2:$D$24)</f>
        <v>0.28699715625465738</v>
      </c>
      <c r="E14">
        <f>'including deep'!E14</f>
        <v>0.5256884998532162</v>
      </c>
      <c r="F14">
        <f>'including deep'!F14</f>
        <v>7.4986682770423488E-2</v>
      </c>
      <c r="G14">
        <f>'including deep'!G14*'including deep'!$G$25</f>
        <v>0</v>
      </c>
      <c r="H14">
        <f>'including deep'!H14</f>
        <v>0</v>
      </c>
      <c r="I14">
        <f>'including deep'!I14</f>
        <v>0</v>
      </c>
      <c r="J14">
        <f>'including deep'!J14</f>
        <v>0</v>
      </c>
      <c r="K14">
        <f>'including deep'!K14</f>
        <v>88.97251544222739</v>
      </c>
      <c r="L14">
        <f>'including deep'!L14</f>
        <v>3.096328823685468E-2</v>
      </c>
      <c r="M14">
        <f>'including deep'!M14</f>
        <v>2.2428149326081837E-2</v>
      </c>
      <c r="N14">
        <f>'including deep'!N14</f>
        <v>2.3769250519507779</v>
      </c>
      <c r="O14">
        <f>'including deep'!O14</f>
        <v>0.73469897495145586</v>
      </c>
      <c r="P14">
        <f>'including deep'!P14</f>
        <v>-3.7068712389367597E-2</v>
      </c>
      <c r="Q14">
        <f>'including deep'!Q14</f>
        <v>6.5281361143698646E-4</v>
      </c>
      <c r="R14">
        <f>'including deep'!R14</f>
        <v>24.181000000000001</v>
      </c>
      <c r="S14">
        <f>'including deep'!S14</f>
        <v>34.3279</v>
      </c>
      <c r="T14">
        <f>'including deep'!T14</f>
        <v>4.1567999999999996</v>
      </c>
    </row>
    <row r="15" spans="1:20" x14ac:dyDescent="0.3">
      <c r="A15">
        <f>'including deep'!A15</f>
        <v>16.2</v>
      </c>
      <c r="B15">
        <f>'including deep'!B15</f>
        <v>19</v>
      </c>
      <c r="C15">
        <f>'including deep'!C15</f>
        <v>52.661999999999999</v>
      </c>
      <c r="D15">
        <f>'including deep'!D15/MAX('including deep'!$D$2:$D$24)</f>
        <v>0.41034087537135405</v>
      </c>
      <c r="E15">
        <f>'including deep'!E15</f>
        <v>0.25418039605651094</v>
      </c>
      <c r="F15">
        <f>'including deep'!F15</f>
        <v>0</v>
      </c>
      <c r="G15">
        <f>'including deep'!G15*'including deep'!$G$25</f>
        <v>6.4798181475966471E-2</v>
      </c>
      <c r="H15">
        <f>'including deep'!H15</f>
        <v>0</v>
      </c>
      <c r="I15">
        <f>'including deep'!I15</f>
        <v>0</v>
      </c>
      <c r="J15">
        <f>'including deep'!J15</f>
        <v>0</v>
      </c>
      <c r="K15">
        <f>'including deep'!K15</f>
        <v>71.667887738872011</v>
      </c>
      <c r="L15">
        <f>'including deep'!L15</f>
        <v>-3.4610502081051209E-2</v>
      </c>
      <c r="M15">
        <f>'including deep'!M15</f>
        <v>4.8101026039383044E-2</v>
      </c>
      <c r="N15">
        <f>'including deep'!N15</f>
        <v>-3.8429147890697948</v>
      </c>
      <c r="O15">
        <f>'including deep'!O15</f>
        <v>-1.3036743613239419</v>
      </c>
      <c r="P15">
        <f>'including deep'!P15</f>
        <v>9.0579796751680597E-2</v>
      </c>
      <c r="Q15">
        <f>'including deep'!Q15</f>
        <v>1.4146354527939664E-3</v>
      </c>
      <c r="R15">
        <f>'including deep'!R15</f>
        <v>23.562999999999999</v>
      </c>
      <c r="S15">
        <f>'including deep'!S15</f>
        <v>34.348500000000001</v>
      </c>
      <c r="T15">
        <f>'including deep'!T15</f>
        <v>3.9946000000000002</v>
      </c>
    </row>
    <row r="16" spans="1:20" x14ac:dyDescent="0.3">
      <c r="A16">
        <f>'including deep'!A16</f>
        <v>16.2</v>
      </c>
      <c r="B16">
        <f>'including deep'!B16</f>
        <v>18</v>
      </c>
      <c r="C16">
        <f>'including deep'!C16</f>
        <v>84.432000000000002</v>
      </c>
      <c r="D16">
        <f>'including deep'!D16/MAX('including deep'!$D$2:$D$24)</f>
        <v>0.12025513788946417</v>
      </c>
      <c r="E16">
        <f>'including deep'!E16</f>
        <v>5.2046452075239752E-2</v>
      </c>
      <c r="F16">
        <f>'including deep'!F16</f>
        <v>0.10004043949305348</v>
      </c>
      <c r="G16">
        <f>'including deep'!G16*'including deep'!$G$25</f>
        <v>0.25139221712423654</v>
      </c>
      <c r="H16">
        <f>'including deep'!H16</f>
        <v>0</v>
      </c>
      <c r="I16">
        <f>'including deep'!I16</f>
        <v>0</v>
      </c>
      <c r="J16">
        <f>'including deep'!J16</f>
        <v>0</v>
      </c>
      <c r="K16">
        <f>'including deep'!K16</f>
        <v>62.782960702035489</v>
      </c>
      <c r="L16">
        <f>'including deep'!L16</f>
        <v>-5.8362105119531549E-3</v>
      </c>
      <c r="M16">
        <f>'including deep'!M16</f>
        <v>1.8470482068266847E-5</v>
      </c>
      <c r="N16">
        <f>'including deep'!N16</f>
        <v>-0.25520246394615997</v>
      </c>
      <c r="O16">
        <f>'including deep'!O16</f>
        <v>-8.2169306089280969E-2</v>
      </c>
      <c r="P16">
        <f>'including deep'!P16</f>
        <v>1.3899572641710378E-2</v>
      </c>
      <c r="Q16">
        <f>'including deep'!Q16</f>
        <v>0</v>
      </c>
      <c r="R16">
        <f>'including deep'!R16</f>
        <v>15.859</v>
      </c>
      <c r="S16">
        <f>'including deep'!S16</f>
        <v>34.718899999999998</v>
      </c>
      <c r="T16">
        <f>'including deep'!T16</f>
        <v>2.2707999999999999</v>
      </c>
    </row>
    <row r="17" spans="1:20" x14ac:dyDescent="0.3">
      <c r="A17">
        <f>'including deep'!A17</f>
        <v>16.2</v>
      </c>
      <c r="B17">
        <f>'including deep'!B17</f>
        <v>17</v>
      </c>
      <c r="C17">
        <f>'including deep'!C17</f>
        <v>90.635000000000005</v>
      </c>
      <c r="D17">
        <f>'including deep'!D17/MAX('including deep'!$D$2:$D$24)</f>
        <v>0</v>
      </c>
      <c r="E17">
        <f>'including deep'!E17</f>
        <v>0.19626212768802381</v>
      </c>
      <c r="F17">
        <f>'including deep'!F17</f>
        <v>0.22200513752290896</v>
      </c>
      <c r="G17">
        <f>'including deep'!G17*'including deep'!$G$25</f>
        <v>0.21551271184124118</v>
      </c>
      <c r="H17">
        <f>'including deep'!H17</f>
        <v>0</v>
      </c>
      <c r="I17">
        <f>'including deep'!I17</f>
        <v>0</v>
      </c>
      <c r="J17">
        <f>'including deep'!J17</f>
        <v>0</v>
      </c>
      <c r="K17">
        <f>'including deep'!K17</f>
        <v>76.776843594662324</v>
      </c>
      <c r="L17">
        <f>'including deep'!L17</f>
        <v>9.111165019354317E-2</v>
      </c>
      <c r="M17">
        <f>'including deep'!M17</f>
        <v>4.9614280473385008E-2</v>
      </c>
      <c r="N17">
        <f>'including deep'!N17</f>
        <v>6.9693965957569697</v>
      </c>
      <c r="O17">
        <f>'including deep'!O17</f>
        <v>2.1742017875228385</v>
      </c>
      <c r="P17">
        <f>'including deep'!P17</f>
        <v>-7.8426025360752494E-2</v>
      </c>
      <c r="Q17">
        <f>'including deep'!Q17</f>
        <v>1.4879571468504604E-3</v>
      </c>
      <c r="R17">
        <f>'including deep'!R17</f>
        <v>15.327999999999999</v>
      </c>
      <c r="S17">
        <f>'including deep'!S17</f>
        <v>34.711300000000001</v>
      </c>
      <c r="T17">
        <f>'including deep'!T17</f>
        <v>2.1431</v>
      </c>
    </row>
    <row r="18" spans="1:20" x14ac:dyDescent="0.3">
      <c r="A18">
        <f>'including deep'!A18</f>
        <v>16.2</v>
      </c>
      <c r="B18">
        <f>'including deep'!B18</f>
        <v>16</v>
      </c>
      <c r="C18">
        <f>'including deep'!C18</f>
        <v>95.510999999999996</v>
      </c>
      <c r="D18">
        <f>'including deep'!D18/MAX('including deep'!$D$2:$D$24)</f>
        <v>7.7031596468715366E-2</v>
      </c>
      <c r="E18">
        <f>'including deep'!E18</f>
        <v>0</v>
      </c>
      <c r="F18">
        <f>'including deep'!F18</f>
        <v>0.1779597401152114</v>
      </c>
      <c r="G18">
        <f>'including deep'!G18*'including deep'!$G$25</f>
        <v>0.26416911285674238</v>
      </c>
      <c r="H18">
        <f>'including deep'!H18</f>
        <v>0</v>
      </c>
      <c r="I18">
        <f>'including deep'!I18</f>
        <v>0</v>
      </c>
      <c r="J18">
        <f>'including deep'!J18</f>
        <v>0</v>
      </c>
      <c r="K18">
        <f>'including deep'!K18</f>
        <v>54.917685431410874</v>
      </c>
      <c r="L18">
        <f>'including deep'!L18</f>
        <v>1.5926820258419738E-2</v>
      </c>
      <c r="M18">
        <f>'including deep'!M18</f>
        <v>7.5332462779016396E-3</v>
      </c>
      <c r="N18">
        <f>'including deep'!N18</f>
        <v>-0.30901835796052624</v>
      </c>
      <c r="O18">
        <f>'including deep'!O18</f>
        <v>-0.10937351633205994</v>
      </c>
      <c r="P18">
        <f>'including deep'!P18</f>
        <v>-2.8558294524677175E-2</v>
      </c>
      <c r="Q18">
        <f>'including deep'!Q18</f>
        <v>2.1059753232877121E-4</v>
      </c>
      <c r="R18">
        <f>'including deep'!R18</f>
        <v>14.677</v>
      </c>
      <c r="S18">
        <f>'including deep'!S18</f>
        <v>34.729799999999997</v>
      </c>
      <c r="T18">
        <f>'including deep'!T18</f>
        <v>2.0102000000000002</v>
      </c>
    </row>
    <row r="19" spans="1:20" x14ac:dyDescent="0.3">
      <c r="A19">
        <f>'including deep'!A19</f>
        <v>16.3</v>
      </c>
      <c r="B19">
        <f>'including deep'!B19</f>
        <v>24</v>
      </c>
      <c r="C19">
        <f>'including deep'!C19</f>
        <v>9.7249999999999996</v>
      </c>
      <c r="D19">
        <f>'including deep'!D19/MAX('including deep'!$D$2:$D$24)</f>
        <v>0.99961084873183048</v>
      </c>
      <c r="E19">
        <f>'including deep'!E19</f>
        <v>0</v>
      </c>
      <c r="F19">
        <f>'including deep'!F19</f>
        <v>0.18619747900489661</v>
      </c>
      <c r="G19">
        <f>'including deep'!G19*'including deep'!$G$25</f>
        <v>0</v>
      </c>
      <c r="H19">
        <f>'including deep'!H19</f>
        <v>0</v>
      </c>
      <c r="I19">
        <f>'including deep'!I19</f>
        <v>0</v>
      </c>
      <c r="J19">
        <f>'including deep'!J19</f>
        <v>0</v>
      </c>
      <c r="K19">
        <f>'including deep'!K19</f>
        <v>32.272022466033846</v>
      </c>
      <c r="L19">
        <f>'including deep'!L19</f>
        <v>11.669756873362488</v>
      </c>
      <c r="M19">
        <f>'including deep'!M19</f>
        <v>20.26924659953773</v>
      </c>
      <c r="N19">
        <f>'including deep'!N19</f>
        <v>85.459814076201155</v>
      </c>
      <c r="O19">
        <f>'including deep'!O19</f>
        <v>0.3468159027728337</v>
      </c>
      <c r="P19">
        <f>'including deep'!P19</f>
        <v>2.2996085610027359</v>
      </c>
      <c r="Q19">
        <f>'including deep'!Q19</f>
        <v>0.57931922419281823</v>
      </c>
      <c r="R19">
        <f>'including deep'!R19</f>
        <v>28.841000000000001</v>
      </c>
      <c r="S19">
        <f>'including deep'!S19</f>
        <v>33.535400000000003</v>
      </c>
      <c r="T19">
        <f>'including deep'!T19</f>
        <v>4.9574999999999996</v>
      </c>
    </row>
    <row r="20" spans="1:20" x14ac:dyDescent="0.3">
      <c r="A20">
        <f>'including deep'!A20</f>
        <v>16.3</v>
      </c>
      <c r="B20">
        <f>'including deep'!B20</f>
        <v>23</v>
      </c>
      <c r="C20">
        <f>'including deep'!C20</f>
        <v>50.433</v>
      </c>
      <c r="D20">
        <f>'including deep'!D20/MAX('including deep'!$D$2:$D$24)</f>
        <v>0.90720886243797472</v>
      </c>
      <c r="E20">
        <f>'including deep'!E20</f>
        <v>0</v>
      </c>
      <c r="F20">
        <f>'including deep'!F20</f>
        <v>8.398424134013549E-2</v>
      </c>
      <c r="G20">
        <f>'including deep'!G20*'including deep'!$G$25</f>
        <v>0</v>
      </c>
      <c r="H20">
        <f>'including deep'!H20</f>
        <v>0</v>
      </c>
      <c r="I20">
        <f>'including deep'!I20</f>
        <v>0</v>
      </c>
      <c r="J20">
        <f>'including deep'!J20</f>
        <v>0</v>
      </c>
      <c r="K20">
        <f>'including deep'!K20</f>
        <v>21.434121480789809</v>
      </c>
      <c r="L20">
        <f>'including deep'!L20</f>
        <v>6.9899509466965348</v>
      </c>
      <c r="M20">
        <f>'including deep'!M20</f>
        <v>12.187252929182506</v>
      </c>
      <c r="N20">
        <f>'including deep'!N20</f>
        <v>50.932255343163092</v>
      </c>
      <c r="O20">
        <f>'including deep'!O20</f>
        <v>6.2877616527305225E-2</v>
      </c>
      <c r="P20">
        <f>'including deep'!P20</f>
        <v>1.4477235341612351</v>
      </c>
      <c r="Q20">
        <f>'including deep'!Q20</f>
        <v>0.34832865626214593</v>
      </c>
      <c r="R20">
        <f>'including deep'!R20</f>
        <v>28.422000000000001</v>
      </c>
      <c r="S20">
        <f>'including deep'!S20</f>
        <v>33.742699999999999</v>
      </c>
      <c r="T20">
        <f>'including deep'!T20</f>
        <v>4.9863999999999997</v>
      </c>
    </row>
    <row r="21" spans="1:20" x14ac:dyDescent="0.3">
      <c r="A21">
        <f>'including deep'!A21</f>
        <v>16.3</v>
      </c>
      <c r="B21">
        <f>'including deep'!B21</f>
        <v>22</v>
      </c>
      <c r="C21">
        <f>'including deep'!C21</f>
        <v>75.39</v>
      </c>
      <c r="D21">
        <f>'including deep'!D21/MAX('including deep'!$D$2:$D$24)</f>
        <v>0.1874995793436727</v>
      </c>
      <c r="E21">
        <f>'including deep'!E21</f>
        <v>0.3008837943536925</v>
      </c>
      <c r="F21">
        <f>'including deep'!F21</f>
        <v>9.5037262112834253E-2</v>
      </c>
      <c r="G21">
        <f>'including deep'!G21*'including deep'!$G$25</f>
        <v>0.12666004002627931</v>
      </c>
      <c r="H21">
        <f>'including deep'!H21</f>
        <v>0</v>
      </c>
      <c r="I21">
        <f>'including deep'!I21</f>
        <v>0</v>
      </c>
      <c r="J21">
        <f>'including deep'!J21</f>
        <v>0</v>
      </c>
      <c r="K21">
        <f>'including deep'!K21</f>
        <v>109.79303679363312</v>
      </c>
      <c r="L21">
        <f>'including deep'!L21</f>
        <v>-1.2834011213755048E-2</v>
      </c>
      <c r="M21">
        <f>'including deep'!M21</f>
        <v>4.0617173326040756E-5</v>
      </c>
      <c r="N21">
        <f>'including deep'!N21</f>
        <v>-0.56119827709352421</v>
      </c>
      <c r="O21">
        <f>'including deep'!O21</f>
        <v>-0.18069289886248496</v>
      </c>
      <c r="P21">
        <f>'including deep'!P21</f>
        <v>3.0565599164869006E-2</v>
      </c>
      <c r="Q21">
        <f>'including deep'!Q21</f>
        <v>0</v>
      </c>
      <c r="R21">
        <f>'including deep'!R21</f>
        <v>19.872</v>
      </c>
      <c r="S21">
        <f>'including deep'!S21</f>
        <v>34.532400000000003</v>
      </c>
      <c r="T21">
        <f>'including deep'!T21</f>
        <v>3.1232000000000002</v>
      </c>
    </row>
    <row r="22" spans="1:20" x14ac:dyDescent="0.3">
      <c r="A22">
        <f>'including deep'!A22</f>
        <v>16.3</v>
      </c>
      <c r="B22">
        <f>'including deep'!B22</f>
        <v>21</v>
      </c>
      <c r="C22">
        <f>'including deep'!C22</f>
        <v>80.120999999999995</v>
      </c>
      <c r="D22">
        <f>'including deep'!D22/MAX('including deep'!$D$2:$D$24)</f>
        <v>0.15751635480521642</v>
      </c>
      <c r="E22">
        <f>'including deep'!E22</f>
        <v>0.17791543856189079</v>
      </c>
      <c r="F22">
        <f>'including deep'!F22</f>
        <v>9.8544368213773353E-2</v>
      </c>
      <c r="G22">
        <f>'including deep'!G22*'including deep'!$G$25</f>
        <v>0.18624460148643229</v>
      </c>
      <c r="H22">
        <f>'including deep'!H22</f>
        <v>0</v>
      </c>
      <c r="I22">
        <f>'including deep'!I22</f>
        <v>0</v>
      </c>
      <c r="J22">
        <f>'including deep'!J22</f>
        <v>0</v>
      </c>
      <c r="K22">
        <f>'including deep'!K22</f>
        <v>95.660949194182507</v>
      </c>
      <c r="L22">
        <f>'including deep'!L22</f>
        <v>-1.5769152866173641E-2</v>
      </c>
      <c r="M22">
        <f>'including deep'!M22</f>
        <v>4.9906331270221926E-5</v>
      </c>
      <c r="N22">
        <f>'including deep'!N22</f>
        <v>-0.68954446683350357</v>
      </c>
      <c r="O22">
        <f>'including deep'!O22</f>
        <v>-0.22201741112253348</v>
      </c>
      <c r="P22">
        <f>'including deep'!P22</f>
        <v>3.7555959524218974E-2</v>
      </c>
      <c r="Q22">
        <f>'including deep'!Q22</f>
        <v>0</v>
      </c>
      <c r="R22">
        <f>'including deep'!R22</f>
        <v>17.963999999999999</v>
      </c>
      <c r="S22">
        <f>'including deep'!S22</f>
        <v>34.619500000000002</v>
      </c>
      <c r="T22">
        <f>'including deep'!T22</f>
        <v>2.7023000000000001</v>
      </c>
    </row>
    <row r="23" spans="1:20" x14ac:dyDescent="0.3">
      <c r="A23">
        <f>'including deep'!A23</f>
        <v>16.3</v>
      </c>
      <c r="B23">
        <f>'including deep'!B23</f>
        <v>20</v>
      </c>
      <c r="C23">
        <f>'including deep'!C23</f>
        <v>95.474999999999994</v>
      </c>
      <c r="D23">
        <f>'including deep'!D23/MAX('including deep'!$D$2:$D$24)</f>
        <v>0.11392526691066121</v>
      </c>
      <c r="E23">
        <f>'including deep'!E23</f>
        <v>8.7832479416494788E-2</v>
      </c>
      <c r="F23">
        <f>'including deep'!F23</f>
        <v>6.2151779067736189E-2</v>
      </c>
      <c r="G23">
        <f>'including deep'!G23*'including deep'!$G$25</f>
        <v>0.2554290005805766</v>
      </c>
      <c r="H23">
        <f>'including deep'!H23</f>
        <v>0</v>
      </c>
      <c r="I23">
        <f>'including deep'!I23</f>
        <v>0</v>
      </c>
      <c r="J23">
        <f>'including deep'!J23</f>
        <v>0</v>
      </c>
      <c r="K23">
        <f>'including deep'!K23</f>
        <v>61.509012941512431</v>
      </c>
      <c r="L23">
        <f>'including deep'!L23</f>
        <v>-3.0577328052423525E-3</v>
      </c>
      <c r="M23">
        <f>'including deep'!M23</f>
        <v>9.6771353383928727E-6</v>
      </c>
      <c r="N23">
        <f>'including deep'!N23</f>
        <v>-0.13370678531715946</v>
      </c>
      <c r="O23">
        <f>'including deep'!O23</f>
        <v>-4.3050500371580647E-2</v>
      </c>
      <c r="P23">
        <f>'including deep'!P23</f>
        <v>7.2823245766082678E-3</v>
      </c>
      <c r="Q23">
        <f>'including deep'!Q23</f>
        <v>2.2204460492503131E-16</v>
      </c>
      <c r="R23">
        <f>'including deep'!R23</f>
        <v>15.984999999999999</v>
      </c>
      <c r="S23">
        <f>'including deep'!S23</f>
        <v>34.744199999999999</v>
      </c>
      <c r="T23">
        <f>'including deep'!T23</f>
        <v>2.319</v>
      </c>
    </row>
    <row r="24" spans="1:20" x14ac:dyDescent="0.3">
      <c r="A24">
        <f>'including deep'!A24</f>
        <v>16.3</v>
      </c>
      <c r="B24">
        <f>'including deep'!B24</f>
        <v>19</v>
      </c>
      <c r="C24">
        <f>'including deep'!C24</f>
        <v>110.754</v>
      </c>
      <c r="D24">
        <f>'including deep'!D24/MAX('including deep'!$D$2:$D$24)</f>
        <v>8.8333890228296963E-2</v>
      </c>
      <c r="E24">
        <f>'including deep'!E24</f>
        <v>0</v>
      </c>
      <c r="F24">
        <f>'including deep'!F24</f>
        <v>0.14770452803816198</v>
      </c>
      <c r="G24">
        <f>'including deep'!G24*'including deep'!$G$25</f>
        <v>0.26949528911702358</v>
      </c>
      <c r="H24">
        <f>'including deep'!H24</f>
        <v>0</v>
      </c>
      <c r="I24">
        <f>'including deep'!I24</f>
        <v>0</v>
      </c>
      <c r="J24">
        <f>'including deep'!J24</f>
        <v>0</v>
      </c>
      <c r="K24">
        <f>'including deep'!K24</f>
        <v>52.141429512780839</v>
      </c>
      <c r="L24">
        <f>'including deep'!L24</f>
        <v>1.0214772422219909E-2</v>
      </c>
      <c r="M24">
        <f>'including deep'!M24</f>
        <v>4.3137150001015812E-3</v>
      </c>
      <c r="N24">
        <f>'including deep'!N24</f>
        <v>-0.12954220845697736</v>
      </c>
      <c r="O24">
        <f>'including deep'!O24</f>
        <v>-4.7369766192791207E-2</v>
      </c>
      <c r="P24">
        <f>'including deep'!P24</f>
        <v>-1.8956016746052295E-2</v>
      </c>
      <c r="Q24">
        <f>'including deep'!Q24</f>
        <v>1.2068933742259702E-4</v>
      </c>
      <c r="R24">
        <f>'including deep'!R24</f>
        <v>14.805999999999999</v>
      </c>
      <c r="S24">
        <f>'including deep'!S24</f>
        <v>34.741100000000003</v>
      </c>
      <c r="T24">
        <f>'including deep'!T24</f>
        <v>2.0474999999999999</v>
      </c>
    </row>
    <row r="25" spans="1:20" x14ac:dyDescent="0.3">
      <c r="A25">
        <f>'including deep'!A25</f>
        <v>16</v>
      </c>
      <c r="B25">
        <f>'including deep'!B25</f>
        <v>15</v>
      </c>
      <c r="C25">
        <f>'including deep'!C25</f>
        <v>141.053</v>
      </c>
      <c r="D25">
        <f>'including deep'!D25</f>
        <v>0</v>
      </c>
      <c r="E25">
        <f>'including deep'!E25</f>
        <v>0</v>
      </c>
      <c r="F25">
        <f>'including deep'!F25</f>
        <v>0</v>
      </c>
      <c r="G25">
        <f>'including deep'!G25</f>
        <v>0.36952171762952635</v>
      </c>
      <c r="H25">
        <f>'including deep'!H25/MAX('including deep'!$H$25:'including deep'!$H$54)</f>
        <v>0.68767258386719754</v>
      </c>
      <c r="I25">
        <f>'including deep'!I25</f>
        <v>0</v>
      </c>
      <c r="J25">
        <f>'including deep'!J25</f>
        <v>0</v>
      </c>
      <c r="K25">
        <f>'including deep'!K25</f>
        <v>0.48287175209725697</v>
      </c>
      <c r="L25">
        <f>'including deep'!L25</f>
        <v>-1.0553795026834525</v>
      </c>
      <c r="M25">
        <f>'including deep'!M25</f>
        <v>5.3773194637301529</v>
      </c>
      <c r="N25">
        <f>'including deep'!N25</f>
        <v>0.31377922626599036</v>
      </c>
      <c r="O25">
        <f>'including deep'!O25</f>
        <v>0.90310222954611552</v>
      </c>
      <c r="P25">
        <f>'including deep'!P25</f>
        <v>-0.43277666590804653</v>
      </c>
      <c r="Q25">
        <f>'including deep'!Q25</f>
        <v>0.15182487225738051</v>
      </c>
      <c r="R25">
        <f>'including deep'!R25</f>
        <v>13.167999999999999</v>
      </c>
      <c r="S25">
        <f>'including deep'!S25</f>
        <v>34.7727</v>
      </c>
      <c r="T25">
        <f>'including deep'!T25</f>
        <v>1.716</v>
      </c>
    </row>
    <row r="26" spans="1:20" x14ac:dyDescent="0.3">
      <c r="A26">
        <f>'including deep'!A26</f>
        <v>16</v>
      </c>
      <c r="B26">
        <f>'including deep'!B26</f>
        <v>14</v>
      </c>
      <c r="C26">
        <f>'including deep'!C26</f>
        <v>161.005</v>
      </c>
      <c r="D26">
        <f>'including deep'!D26</f>
        <v>0</v>
      </c>
      <c r="E26">
        <f>'including deep'!E26</f>
        <v>0</v>
      </c>
      <c r="F26">
        <f>'including deep'!F26</f>
        <v>0</v>
      </c>
      <c r="G26">
        <f>'including deep'!G26</f>
        <v>0.37952431817460996</v>
      </c>
      <c r="H26">
        <f>'including deep'!H26/MAX('including deep'!$H$25:'including deep'!$H$54)</f>
        <v>0.65814608606846459</v>
      </c>
      <c r="I26">
        <f>'including deep'!I26</f>
        <v>0</v>
      </c>
      <c r="J26">
        <f>'including deep'!J26</f>
        <v>0</v>
      </c>
      <c r="K26">
        <f>'including deep'!K26</f>
        <v>0.47850052577263658</v>
      </c>
      <c r="L26">
        <f>'including deep'!L26</f>
        <v>-0.88506382026284669</v>
      </c>
      <c r="M26">
        <f>'including deep'!M26</f>
        <v>4.5421910679485293</v>
      </c>
      <c r="N26">
        <f>'including deep'!N26</f>
        <v>0.26649502331959113</v>
      </c>
      <c r="O26">
        <f>'including deep'!O26</f>
        <v>0.83621090866141889</v>
      </c>
      <c r="P26">
        <f>'including deep'!P26</f>
        <v>-0.38250169240275378</v>
      </c>
      <c r="Q26">
        <f>'including deep'!Q26</f>
        <v>0.12823783593899729</v>
      </c>
      <c r="R26">
        <f>'including deep'!R26</f>
        <v>12.802</v>
      </c>
      <c r="S26">
        <f>'including deep'!S26</f>
        <v>34.788800000000002</v>
      </c>
      <c r="T26">
        <f>'including deep'!T26</f>
        <v>1.6515</v>
      </c>
    </row>
    <row r="27" spans="1:20" x14ac:dyDescent="0.3">
      <c r="A27">
        <f>'including deep'!A27</f>
        <v>16</v>
      </c>
      <c r="B27">
        <f>'including deep'!B27</f>
        <v>12</v>
      </c>
      <c r="C27">
        <f>'including deep'!C27</f>
        <v>181.33799999999999</v>
      </c>
      <c r="D27">
        <f>'including deep'!D27</f>
        <v>0</v>
      </c>
      <c r="E27">
        <f>'including deep'!E27</f>
        <v>0</v>
      </c>
      <c r="F27">
        <f>'including deep'!F27</f>
        <v>0</v>
      </c>
      <c r="G27">
        <f>'including deep'!G27</f>
        <v>0.35957880178986662</v>
      </c>
      <c r="H27">
        <f>'including deep'!H27/MAX('including deep'!$H$25:'including deep'!$H$54)</f>
        <v>0.65989121260413675</v>
      </c>
      <c r="I27">
        <f>'including deep'!I27</f>
        <v>0</v>
      </c>
      <c r="J27">
        <f>'including deep'!J27</f>
        <v>0</v>
      </c>
      <c r="K27">
        <f>'including deep'!K27</f>
        <v>0.51914426288108795</v>
      </c>
      <c r="L27">
        <f>'including deep'!L27</f>
        <v>-0.75420138333837272</v>
      </c>
      <c r="M27">
        <f>'including deep'!M27</f>
        <v>3.9062844143439577</v>
      </c>
      <c r="N27">
        <f>'including deep'!N27</f>
        <v>0.23094025743211832</v>
      </c>
      <c r="O27">
        <f>'including deep'!O27</f>
        <v>0.80782765285122871</v>
      </c>
      <c r="P27">
        <f>'including deep'!P27</f>
        <v>-0.3436407739940055</v>
      </c>
      <c r="Q27">
        <f>'including deep'!Q27</f>
        <v>0.11027759281671812</v>
      </c>
      <c r="R27">
        <f>'including deep'!R27</f>
        <v>12.44</v>
      </c>
      <c r="S27">
        <f>'including deep'!S27</f>
        <v>34.796100000000003</v>
      </c>
      <c r="T27">
        <f>'including deep'!T27</f>
        <v>1.5829</v>
      </c>
    </row>
    <row r="28" spans="1:20" x14ac:dyDescent="0.3">
      <c r="A28">
        <f>'including deep'!A28</f>
        <v>16</v>
      </c>
      <c r="B28">
        <f>'including deep'!B28</f>
        <v>13</v>
      </c>
      <c r="C28">
        <f>'including deep'!C28</f>
        <v>181.39500000000001</v>
      </c>
      <c r="D28">
        <f>'including deep'!D28</f>
        <v>0</v>
      </c>
      <c r="E28">
        <f>'including deep'!E28</f>
        <v>0</v>
      </c>
      <c r="F28">
        <f>'including deep'!F28</f>
        <v>0</v>
      </c>
      <c r="G28">
        <f>'including deep'!G28</f>
        <v>0.36003864510516909</v>
      </c>
      <c r="H28">
        <f>'including deep'!H28/MAX('including deep'!$H$25:'including deep'!$H$54)</f>
        <v>0.65946525797333877</v>
      </c>
      <c r="I28">
        <f>'including deep'!I28</f>
        <v>0</v>
      </c>
      <c r="J28">
        <f>'including deep'!J28</f>
        <v>0</v>
      </c>
      <c r="K28">
        <f>'including deep'!K28</f>
        <v>0.47044746667903187</v>
      </c>
      <c r="L28">
        <f>'including deep'!L28</f>
        <v>-0.75406743941414511</v>
      </c>
      <c r="M28">
        <f>'including deep'!M28</f>
        <v>3.9054066900521178</v>
      </c>
      <c r="N28">
        <f>'including deep'!N28</f>
        <v>0.23088145525298681</v>
      </c>
      <c r="O28">
        <f>'including deep'!O28</f>
        <v>0.80729440569499955</v>
      </c>
      <c r="P28">
        <f>'including deep'!P28</f>
        <v>-0.34344742732750122</v>
      </c>
      <c r="Q28">
        <f>'including deep'!Q28</f>
        <v>0.11025286591762051</v>
      </c>
      <c r="R28">
        <f>'including deep'!R28</f>
        <v>12.441000000000001</v>
      </c>
      <c r="S28">
        <f>'including deep'!S28</f>
        <v>34.796199999999999</v>
      </c>
      <c r="T28">
        <f>'including deep'!T28</f>
        <v>1.583</v>
      </c>
    </row>
    <row r="29" spans="1:20" x14ac:dyDescent="0.3">
      <c r="A29">
        <f>'including deep'!A29</f>
        <v>16</v>
      </c>
      <c r="B29">
        <f>'including deep'!B29</f>
        <v>10</v>
      </c>
      <c r="C29">
        <f>'including deep'!C29</f>
        <v>201.3</v>
      </c>
      <c r="D29">
        <f>'including deep'!D29</f>
        <v>0</v>
      </c>
      <c r="E29">
        <f>'including deep'!E29</f>
        <v>0</v>
      </c>
      <c r="F29">
        <f>'including deep'!F29</f>
        <v>0</v>
      </c>
      <c r="G29">
        <f>'including deep'!G29</f>
        <v>0.24119771206866938</v>
      </c>
      <c r="H29">
        <f>'including deep'!H29/MAX('including deep'!$H$25:'including deep'!$H$54)</f>
        <v>0.768130748121298</v>
      </c>
      <c r="I29">
        <f>'including deep'!I29</f>
        <v>0</v>
      </c>
      <c r="J29">
        <f>'including deep'!J29</f>
        <v>0</v>
      </c>
      <c r="K29">
        <f>'including deep'!K29</f>
        <v>0.47967856013957988</v>
      </c>
      <c r="L29">
        <f>'including deep'!L29</f>
        <v>-0.78953567527696045</v>
      </c>
      <c r="M29">
        <f>'including deep'!M29</f>
        <v>4.0744899572092237</v>
      </c>
      <c r="N29">
        <f>'including deep'!N29</f>
        <v>0.24039307976800944</v>
      </c>
      <c r="O29">
        <f>'including deep'!O29</f>
        <v>0.81749895741141554</v>
      </c>
      <c r="P29">
        <f>'including deep'!P29</f>
        <v>-0.34780076935080784</v>
      </c>
      <c r="Q29">
        <f>'including deep'!Q29</f>
        <v>0.11503087267347323</v>
      </c>
      <c r="R29">
        <f>'including deep'!R29</f>
        <v>12.167999999999999</v>
      </c>
      <c r="S29">
        <f>'including deep'!S29</f>
        <v>34.771999999999998</v>
      </c>
      <c r="T29">
        <f>'including deep'!T29</f>
        <v>1.5101</v>
      </c>
    </row>
    <row r="30" spans="1:20" x14ac:dyDescent="0.3">
      <c r="A30">
        <f>'including deep'!A30</f>
        <v>16</v>
      </c>
      <c r="B30">
        <f>'including deep'!B30</f>
        <v>11</v>
      </c>
      <c r="C30">
        <f>'including deep'!C30</f>
        <v>201.374</v>
      </c>
      <c r="D30">
        <f>'including deep'!D30</f>
        <v>0</v>
      </c>
      <c r="E30">
        <f>'including deep'!E30</f>
        <v>0</v>
      </c>
      <c r="F30">
        <f>'including deep'!F30</f>
        <v>0</v>
      </c>
      <c r="G30">
        <f>'including deep'!G30</f>
        <v>0.24142177411700996</v>
      </c>
      <c r="H30">
        <f>'including deep'!H30/MAX('including deep'!$H$25:'including deep'!$H$54)</f>
        <v>0.76784631369063971</v>
      </c>
      <c r="I30">
        <f>'including deep'!I30</f>
        <v>0</v>
      </c>
      <c r="J30">
        <f>'including deep'!J30</f>
        <v>0</v>
      </c>
      <c r="K30">
        <f>'including deep'!K30</f>
        <v>0.47201179569732854</v>
      </c>
      <c r="L30">
        <f>'including deep'!L30</f>
        <v>-0.78881931830664165</v>
      </c>
      <c r="M30">
        <f>'including deep'!M30</f>
        <v>4.0709672226777158</v>
      </c>
      <c r="N30">
        <f>'including deep'!N30</f>
        <v>0.24019052254324227</v>
      </c>
      <c r="O30">
        <f>'including deep'!O30</f>
        <v>0.81706296235437481</v>
      </c>
      <c r="P30">
        <f>'including deep'!P30</f>
        <v>-0.34763602774932378</v>
      </c>
      <c r="Q30">
        <f>'including deep'!Q30</f>
        <v>0.11493135929128329</v>
      </c>
      <c r="R30">
        <f>'including deep'!R30</f>
        <v>12.167</v>
      </c>
      <c r="S30">
        <f>'including deep'!S30</f>
        <v>34.772100000000002</v>
      </c>
      <c r="T30">
        <f>'including deep'!T30</f>
        <v>1.51</v>
      </c>
    </row>
    <row r="31" spans="1:20" x14ac:dyDescent="0.3">
      <c r="A31">
        <f>'including deep'!A31</f>
        <v>16</v>
      </c>
      <c r="B31">
        <f>'including deep'!B31</f>
        <v>9</v>
      </c>
      <c r="C31">
        <f>'including deep'!C31</f>
        <v>251.745</v>
      </c>
      <c r="D31">
        <f>'including deep'!D31</f>
        <v>0</v>
      </c>
      <c r="E31">
        <f>'including deep'!E31</f>
        <v>0</v>
      </c>
      <c r="F31">
        <f>'including deep'!F31</f>
        <v>0</v>
      </c>
      <c r="G31">
        <f>'including deep'!G31</f>
        <v>8.5828674047410861E-2</v>
      </c>
      <c r="H31">
        <f>'including deep'!H31/MAX('including deep'!$H$25:'including deep'!$H$54)</f>
        <v>0.8955568668979198</v>
      </c>
      <c r="I31">
        <f>'including deep'!I31</f>
        <v>0</v>
      </c>
      <c r="J31">
        <f>'including deep'!J31</f>
        <v>0</v>
      </c>
      <c r="K31">
        <f>'including deep'!K31</f>
        <v>0.51496361233236299</v>
      </c>
      <c r="L31">
        <f>'including deep'!L31</f>
        <v>-0.71403417690389404</v>
      </c>
      <c r="M31">
        <f>'including deep'!M31</f>
        <v>3.705931361154029</v>
      </c>
      <c r="N31">
        <f>'including deep'!N31</f>
        <v>0.21985249106550542</v>
      </c>
      <c r="O31">
        <f>'including deep'!O31</f>
        <v>0.80421723365134312</v>
      </c>
      <c r="P31">
        <f>'including deep'!P31</f>
        <v>-0.32148852136657968</v>
      </c>
      <c r="Q31">
        <f>'including deep'!Q31</f>
        <v>0.10462305171912334</v>
      </c>
      <c r="R31">
        <f>'including deep'!R31</f>
        <v>11.53</v>
      </c>
      <c r="S31">
        <f>'including deep'!S31</f>
        <v>34.750399999999999</v>
      </c>
      <c r="T31">
        <f>'including deep'!T31</f>
        <v>1.3678999999999999</v>
      </c>
    </row>
    <row r="32" spans="1:20" x14ac:dyDescent="0.3">
      <c r="A32">
        <f>'including deep'!A32</f>
        <v>16</v>
      </c>
      <c r="B32">
        <f>'including deep'!B32</f>
        <v>8</v>
      </c>
      <c r="C32">
        <f>'including deep'!C32</f>
        <v>301.75</v>
      </c>
      <c r="D32">
        <f>'including deep'!D32</f>
        <v>0</v>
      </c>
      <c r="E32">
        <f>'including deep'!E32</f>
        <v>0</v>
      </c>
      <c r="F32">
        <f>'including deep'!F32</f>
        <v>0</v>
      </c>
      <c r="G32">
        <f>'including deep'!G32</f>
        <v>0</v>
      </c>
      <c r="H32">
        <f>'including deep'!H32/MAX('including deep'!$H$25:'including deep'!$H$54)</f>
        <v>0.99820083059372278</v>
      </c>
      <c r="I32">
        <f>'including deep'!I32</f>
        <v>0</v>
      </c>
      <c r="J32">
        <f>'including deep'!J32</f>
        <v>0</v>
      </c>
      <c r="K32">
        <f>'including deep'!K32</f>
        <v>0.42382885898146649</v>
      </c>
      <c r="L32">
        <f>'including deep'!L32</f>
        <v>-0.15801610220574069</v>
      </c>
      <c r="M32">
        <f>'including deep'!M32</f>
        <v>4.8093982890418587</v>
      </c>
      <c r="N32">
        <f>'including deep'!N32</f>
        <v>0.28150032632275157</v>
      </c>
      <c r="O32">
        <f>'including deep'!O32</f>
        <v>0.87305802253374098</v>
      </c>
      <c r="P32">
        <f>'including deep'!P32</f>
        <v>-0.22250652671254545</v>
      </c>
      <c r="Q32">
        <f>'including deep'!Q32</f>
        <v>0.13556316922534073</v>
      </c>
      <c r="R32">
        <f>'including deep'!R32</f>
        <v>11.013999999999999</v>
      </c>
      <c r="S32">
        <f>'including deep'!S32</f>
        <v>34.708199999999998</v>
      </c>
      <c r="T32">
        <f>'including deep'!T32</f>
        <v>1.2377</v>
      </c>
    </row>
    <row r="33" spans="1:20" x14ac:dyDescent="0.3">
      <c r="A33">
        <f>'including deep'!A33</f>
        <v>16</v>
      </c>
      <c r="B33">
        <f>'including deep'!B33</f>
        <v>7</v>
      </c>
      <c r="C33">
        <f>'including deep'!C33</f>
        <v>352.28199999999998</v>
      </c>
      <c r="D33">
        <f>'including deep'!D33</f>
        <v>0</v>
      </c>
      <c r="E33">
        <f>'including deep'!E33</f>
        <v>0</v>
      </c>
      <c r="F33">
        <f>'including deep'!F33</f>
        <v>0</v>
      </c>
      <c r="G33">
        <f>'including deep'!G33</f>
        <v>0</v>
      </c>
      <c r="H33">
        <f>'including deep'!H33/MAX('including deep'!$H$25:'including deep'!$H$54)</f>
        <v>0.90547191933531901</v>
      </c>
      <c r="I33">
        <f>'including deep'!I33</f>
        <v>0.12393000848734041</v>
      </c>
      <c r="J33">
        <f>'including deep'!J33</f>
        <v>0</v>
      </c>
      <c r="K33">
        <f>'including deep'!K33</f>
        <v>0.90960635833743764</v>
      </c>
      <c r="L33">
        <f>'including deep'!L33</f>
        <v>5.4803858744774558E-2</v>
      </c>
      <c r="M33">
        <f>'including deep'!M33</f>
        <v>5.4654409161948792</v>
      </c>
      <c r="N33">
        <f>'including deep'!N33</f>
        <v>0.31820458181207983</v>
      </c>
      <c r="O33">
        <f>'including deep'!O33</f>
        <v>0.91215231025428434</v>
      </c>
      <c r="P33">
        <f>'including deep'!P33</f>
        <v>-0.15651124375730185</v>
      </c>
      <c r="Q33">
        <f>'including deep'!Q33</f>
        <v>0.15400384819090851</v>
      </c>
      <c r="R33">
        <f>'including deep'!R33</f>
        <v>10.54</v>
      </c>
      <c r="S33">
        <f>'including deep'!S33</f>
        <v>34.6815</v>
      </c>
      <c r="T33">
        <f>'including deep'!T33</f>
        <v>1.1292</v>
      </c>
    </row>
    <row r="34" spans="1:20" x14ac:dyDescent="0.3">
      <c r="A34">
        <f>'including deep'!A34</f>
        <v>16</v>
      </c>
      <c r="B34">
        <f>'including deep'!B34</f>
        <v>6</v>
      </c>
      <c r="C34">
        <f>'including deep'!C34</f>
        <v>402.7</v>
      </c>
      <c r="D34">
        <f>'including deep'!D34</f>
        <v>0</v>
      </c>
      <c r="E34">
        <f>'including deep'!E34</f>
        <v>0</v>
      </c>
      <c r="F34">
        <f>'including deep'!F34</f>
        <v>0</v>
      </c>
      <c r="G34">
        <f>'including deep'!G34</f>
        <v>0</v>
      </c>
      <c r="H34">
        <f>'including deep'!H34/MAX('including deep'!$H$25:'including deep'!$H$54)</f>
        <v>0.68014857679536989</v>
      </c>
      <c r="I34">
        <f>'including deep'!I34</f>
        <v>0.40330621980502102</v>
      </c>
      <c r="J34">
        <f>'including deep'!J34</f>
        <v>0</v>
      </c>
      <c r="K34">
        <f>'including deep'!K34</f>
        <v>2.0541466091677631</v>
      </c>
      <c r="L34">
        <f>'including deep'!L34</f>
        <v>4.7926942114711935E-2</v>
      </c>
      <c r="M34">
        <f>'including deep'!M34</f>
        <v>6.2821090068186578</v>
      </c>
      <c r="N34">
        <f>'including deep'!N34</f>
        <v>0.3642573223944417</v>
      </c>
      <c r="O34">
        <f>'including deep'!O34</f>
        <v>0.97012882480721174</v>
      </c>
      <c r="P34">
        <f>'including deep'!P34</f>
        <v>-0.10001107016321154</v>
      </c>
      <c r="Q34">
        <f>'including deep'!Q34</f>
        <v>0.17704998933330929</v>
      </c>
      <c r="R34">
        <f>'including deep'!R34</f>
        <v>9.7810000000000006</v>
      </c>
      <c r="S34">
        <f>'including deep'!S34</f>
        <v>34.6389</v>
      </c>
      <c r="T34">
        <f>'including deep'!T34</f>
        <v>0.96031999999999995</v>
      </c>
    </row>
    <row r="35" spans="1:20" x14ac:dyDescent="0.3">
      <c r="A35">
        <f>'including deep'!A35</f>
        <v>16</v>
      </c>
      <c r="B35">
        <f>'including deep'!B35</f>
        <v>5</v>
      </c>
      <c r="C35">
        <f>'including deep'!C35</f>
        <v>503.8</v>
      </c>
      <c r="D35">
        <f>'including deep'!D35</f>
        <v>0</v>
      </c>
      <c r="E35">
        <f>'including deep'!E35</f>
        <v>0</v>
      </c>
      <c r="F35">
        <f>'including deep'!F35</f>
        <v>0</v>
      </c>
      <c r="G35">
        <f>'including deep'!G35</f>
        <v>0</v>
      </c>
      <c r="H35">
        <f>'including deep'!H35/MAX('including deep'!$H$25:'including deep'!$H$54)</f>
        <v>0.321776619542192</v>
      </c>
      <c r="I35">
        <f>'including deep'!I35</f>
        <v>0.83479681066697253</v>
      </c>
      <c r="J35">
        <f>'including deep'!J35</f>
        <v>0</v>
      </c>
      <c r="K35">
        <f>'including deep'!K35</f>
        <v>3.8856855920952582</v>
      </c>
      <c r="L35">
        <f>'including deep'!L35</f>
        <v>3.8922758479770891E-2</v>
      </c>
      <c r="M35">
        <f>'including deep'!M35</f>
        <v>7.1253077043589954</v>
      </c>
      <c r="N35">
        <f>'including deep'!N35</f>
        <v>0.41209791918372796</v>
      </c>
      <c r="O35">
        <f>'including deep'!O35</f>
        <v>1.0438158330676908</v>
      </c>
      <c r="P35">
        <f>'including deep'!P35</f>
        <v>-2.1740623182922469E-2</v>
      </c>
      <c r="Q35">
        <f>'including deep'!Q35</f>
        <v>0.20085308578809458</v>
      </c>
      <c r="R35">
        <f>'including deep'!R35</f>
        <v>8.4944000000000006</v>
      </c>
      <c r="S35">
        <f>'including deep'!S35</f>
        <v>34.5809</v>
      </c>
      <c r="T35">
        <f>'including deep'!T35</f>
        <v>0.69794</v>
      </c>
    </row>
    <row r="36" spans="1:20" x14ac:dyDescent="0.3">
      <c r="A36">
        <f>'including deep'!A36</f>
        <v>16.2</v>
      </c>
      <c r="B36">
        <f>'including deep'!B36</f>
        <v>15</v>
      </c>
      <c r="C36">
        <f>'including deep'!C36</f>
        <v>120.614</v>
      </c>
      <c r="D36">
        <f>'including deep'!D36</f>
        <v>0</v>
      </c>
      <c r="E36">
        <f>'including deep'!E36</f>
        <v>0</v>
      </c>
      <c r="F36">
        <f>'including deep'!F36</f>
        <v>0</v>
      </c>
      <c r="G36">
        <f>'including deep'!G36</f>
        <v>0.41209045377719222</v>
      </c>
      <c r="H36">
        <f>'including deep'!H36/MAX('including deep'!$H$25:'including deep'!$H$54)</f>
        <v>0.66692088929038307</v>
      </c>
      <c r="I36">
        <f>'including deep'!I36</f>
        <v>0</v>
      </c>
      <c r="J36">
        <f>'including deep'!J36</f>
        <v>0</v>
      </c>
      <c r="K36">
        <f>'including deep'!K36</f>
        <v>0.44301427922436865</v>
      </c>
      <c r="L36">
        <f>'including deep'!L36</f>
        <v>-1.1912536611135973</v>
      </c>
      <c r="M36">
        <f>'including deep'!M36</f>
        <v>6.048738643054044</v>
      </c>
      <c r="N36">
        <f>'including deep'!N36</f>
        <v>0.35195570692813538</v>
      </c>
      <c r="O36">
        <f>'including deep'!O36</f>
        <v>0.9651591111824227</v>
      </c>
      <c r="P36">
        <f>'including deep'!P36</f>
        <v>-0.47752301908044115</v>
      </c>
      <c r="Q36">
        <f>'including deep'!Q36</f>
        <v>0.17078627475213071</v>
      </c>
      <c r="R36">
        <f>'including deep'!R36</f>
        <v>13.612</v>
      </c>
      <c r="S36">
        <f>'including deep'!S36</f>
        <v>34.768799999999999</v>
      </c>
      <c r="T36">
        <f>'including deep'!T36</f>
        <v>1.8069</v>
      </c>
    </row>
    <row r="37" spans="1:20" x14ac:dyDescent="0.3">
      <c r="A37">
        <f>'including deep'!A37</f>
        <v>16.2</v>
      </c>
      <c r="B37">
        <f>'including deep'!B37</f>
        <v>14</v>
      </c>
      <c r="C37">
        <f>'including deep'!C37</f>
        <v>140.821</v>
      </c>
      <c r="D37">
        <f>'including deep'!D37</f>
        <v>0</v>
      </c>
      <c r="E37">
        <f>'including deep'!E37</f>
        <v>0</v>
      </c>
      <c r="F37">
        <f>'including deep'!F37</f>
        <v>0</v>
      </c>
      <c r="G37">
        <f>'including deep'!G37</f>
        <v>0.37375708748713393</v>
      </c>
      <c r="H37">
        <f>'including deep'!H37/MAX('including deep'!$H$25:'including deep'!$H$54)</f>
        <v>0.66839072845313696</v>
      </c>
      <c r="I37">
        <f>'including deep'!I37</f>
        <v>0</v>
      </c>
      <c r="J37">
        <f>'including deep'!J37</f>
        <v>0</v>
      </c>
      <c r="K37">
        <f>'including deep'!K37</f>
        <v>0.45334058533941735</v>
      </c>
      <c r="L37">
        <f>'including deep'!L37</f>
        <v>-0.92796876382600679</v>
      </c>
      <c r="M37">
        <f>'including deep'!M37</f>
        <v>4.7506266960498991</v>
      </c>
      <c r="N37">
        <f>'including deep'!N37</f>
        <v>0.27817223201592195</v>
      </c>
      <c r="O37">
        <f>'including deep'!O37</f>
        <v>0.84665505639600136</v>
      </c>
      <c r="P37">
        <f>'including deep'!P37</f>
        <v>-0.39469487718640694</v>
      </c>
      <c r="Q37">
        <f>'including deep'!Q37</f>
        <v>0.13412501207765004</v>
      </c>
      <c r="R37">
        <f>'including deep'!R37</f>
        <v>12.884</v>
      </c>
      <c r="S37">
        <f>'including deep'!S37</f>
        <v>34.784199999999998</v>
      </c>
      <c r="T37">
        <f>'including deep'!T37</f>
        <v>1.665</v>
      </c>
    </row>
    <row r="38" spans="1:20" x14ac:dyDescent="0.3">
      <c r="A38">
        <f>'including deep'!A38</f>
        <v>16.2</v>
      </c>
      <c r="B38">
        <f>'including deep'!B38</f>
        <v>13</v>
      </c>
      <c r="C38">
        <f>'including deep'!C38</f>
        <v>155.63999999999999</v>
      </c>
      <c r="D38">
        <f>'including deep'!D38</f>
        <v>0</v>
      </c>
      <c r="E38">
        <f>'including deep'!E38</f>
        <v>0</v>
      </c>
      <c r="F38">
        <f>'including deep'!F38</f>
        <v>0</v>
      </c>
      <c r="G38">
        <f>'including deep'!G38</f>
        <v>0.38884379289445181</v>
      </c>
      <c r="H38">
        <f>'including deep'!H38/MAX('including deep'!$H$25:'including deep'!$H$54)</f>
        <v>0.63916807878438409</v>
      </c>
      <c r="I38">
        <f>'including deep'!I38</f>
        <v>0</v>
      </c>
      <c r="J38">
        <f>'including deep'!J38</f>
        <v>0</v>
      </c>
      <c r="K38">
        <f>'including deep'!K38</f>
        <v>0.51556340640926068</v>
      </c>
      <c r="L38">
        <f>'including deep'!L38</f>
        <v>-0.79459389064283314</v>
      </c>
      <c r="M38">
        <f>'including deep'!M38</f>
        <v>4.1077692788824152</v>
      </c>
      <c r="N38">
        <f>'including deep'!N38</f>
        <v>0.24254765235818079</v>
      </c>
      <c r="O38">
        <f>'including deep'!O38</f>
        <v>0.83402313048302634</v>
      </c>
      <c r="P38">
        <f>'including deep'!P38</f>
        <v>-0.35677799737991434</v>
      </c>
      <c r="Q38">
        <f>'including deep'!Q38</f>
        <v>0.11596774126900611</v>
      </c>
      <c r="R38">
        <f>'including deep'!R38</f>
        <v>12.622</v>
      </c>
      <c r="S38">
        <f>'including deep'!S38</f>
        <v>34.797899999999998</v>
      </c>
      <c r="T38">
        <f>'including deep'!T38</f>
        <v>1.6212</v>
      </c>
    </row>
    <row r="39" spans="1:20" x14ac:dyDescent="0.3">
      <c r="A39">
        <f>'including deep'!A39</f>
        <v>16.2</v>
      </c>
      <c r="B39">
        <f>'including deep'!B39</f>
        <v>12</v>
      </c>
      <c r="C39">
        <f>'including deep'!C39</f>
        <v>171.05199999999999</v>
      </c>
      <c r="D39">
        <f>'including deep'!D39</f>
        <v>0</v>
      </c>
      <c r="E39">
        <f>'including deep'!E39</f>
        <v>0</v>
      </c>
      <c r="F39">
        <f>'including deep'!F39</f>
        <v>0</v>
      </c>
      <c r="G39">
        <f>'including deep'!G39</f>
        <v>0.319197127695455</v>
      </c>
      <c r="H39">
        <f>'including deep'!H39/MAX('including deep'!$H$25:'including deep'!$H$54)</f>
        <v>0.69606129182870324</v>
      </c>
      <c r="I39">
        <f>'including deep'!I39</f>
        <v>0</v>
      </c>
      <c r="J39">
        <f>'including deep'!J39</f>
        <v>0</v>
      </c>
      <c r="K39">
        <f>'including deep'!K39</f>
        <v>0.53637622571835419</v>
      </c>
      <c r="L39">
        <f>'including deep'!L39</f>
        <v>-0.75921804040378582</v>
      </c>
      <c r="M39">
        <f>'including deep'!M39</f>
        <v>3.9333644017528329</v>
      </c>
      <c r="N39">
        <f>'including deep'!N39</f>
        <v>0.23278004912708289</v>
      </c>
      <c r="O39">
        <f>'including deep'!O39</f>
        <v>0.82528217419919203</v>
      </c>
      <c r="P39">
        <f>'including deep'!P39</f>
        <v>-0.34275800679809332</v>
      </c>
      <c r="Q39">
        <f>'including deep'!Q39</f>
        <v>0.11104335973470292</v>
      </c>
      <c r="R39">
        <f>'including deep'!R39</f>
        <v>12.332000000000001</v>
      </c>
      <c r="S39">
        <f>'including deep'!S39</f>
        <v>34.788400000000003</v>
      </c>
      <c r="T39">
        <f>'including deep'!T39</f>
        <v>1.5549999999999999</v>
      </c>
    </row>
    <row r="40" spans="1:20" x14ac:dyDescent="0.3">
      <c r="A40">
        <f>'including deep'!A40</f>
        <v>16.2</v>
      </c>
      <c r="B40">
        <f>'including deep'!B40</f>
        <v>11</v>
      </c>
      <c r="C40">
        <f>'including deep'!C40</f>
        <v>186.339</v>
      </c>
      <c r="D40">
        <f>'including deep'!D40</f>
        <v>0</v>
      </c>
      <c r="E40">
        <f>'including deep'!E40</f>
        <v>0</v>
      </c>
      <c r="F40">
        <f>'including deep'!F40</f>
        <v>0</v>
      </c>
      <c r="G40">
        <f>'including deep'!G40</f>
        <v>0.2595326597866961</v>
      </c>
      <c r="H40">
        <f>'including deep'!H40/MAX('including deep'!$H$25:'including deep'!$H$54)</f>
        <v>0.74981900834354254</v>
      </c>
      <c r="I40">
        <f>'including deep'!I40</f>
        <v>0</v>
      </c>
      <c r="J40">
        <f>'including deep'!J40</f>
        <v>0</v>
      </c>
      <c r="K40">
        <f>'including deep'!K40</f>
        <v>0.5154393054105979</v>
      </c>
      <c r="L40">
        <f>'including deep'!L40</f>
        <v>-0.77176568811085566</v>
      </c>
      <c r="M40">
        <f>'including deep'!M40</f>
        <v>3.9861061615254769</v>
      </c>
      <c r="N40">
        <f>'including deep'!N40</f>
        <v>0.2352439628577937</v>
      </c>
      <c r="O40">
        <f>'including deep'!O40</f>
        <v>0.80318944072896503</v>
      </c>
      <c r="P40">
        <f>'including deep'!P40</f>
        <v>-0.34355501743256478</v>
      </c>
      <c r="Q40">
        <f>'including deep'!Q40</f>
        <v>0.1125342035276975</v>
      </c>
      <c r="R40">
        <f>'including deep'!R40</f>
        <v>12.180999999999999</v>
      </c>
      <c r="S40">
        <f>'including deep'!S40</f>
        <v>34.776800000000001</v>
      </c>
      <c r="T40">
        <f>'including deep'!T40</f>
        <v>1.5162</v>
      </c>
    </row>
    <row r="41" spans="1:20" x14ac:dyDescent="0.3">
      <c r="A41">
        <f>'including deep'!A41</f>
        <v>16.2</v>
      </c>
      <c r="B41">
        <f>'including deep'!B41</f>
        <v>10</v>
      </c>
      <c r="C41">
        <f>'including deep'!C41</f>
        <v>202.00700000000001</v>
      </c>
      <c r="D41">
        <f>'including deep'!D41</f>
        <v>0</v>
      </c>
      <c r="E41">
        <f>'including deep'!E41</f>
        <v>0</v>
      </c>
      <c r="F41">
        <f>'including deep'!F41</f>
        <v>0</v>
      </c>
      <c r="G41">
        <f>'including deep'!G41</f>
        <v>0.22516706212303164</v>
      </c>
      <c r="H41">
        <f>'including deep'!H41/MAX('including deep'!$H$25:'including deep'!$H$54)</f>
        <v>0.78036484056837985</v>
      </c>
      <c r="I41">
        <f>'including deep'!I41</f>
        <v>0</v>
      </c>
      <c r="J41">
        <f>'including deep'!J41</f>
        <v>0</v>
      </c>
      <c r="K41">
        <f>'including deep'!K41</f>
        <v>0.50936363541841756</v>
      </c>
      <c r="L41">
        <f>'including deep'!L41</f>
        <v>-0.77350753100792069</v>
      </c>
      <c r="M41">
        <f>'including deep'!M41</f>
        <v>3.9996711706086501</v>
      </c>
      <c r="N41">
        <f>'including deep'!N41</f>
        <v>0.23646274499361958</v>
      </c>
      <c r="O41">
        <f>'including deep'!O41</f>
        <v>0.82683448951588678</v>
      </c>
      <c r="P41">
        <f>'including deep'!P41</f>
        <v>-0.34268683955350543</v>
      </c>
      <c r="Q41">
        <f>'including deep'!Q41</f>
        <v>0.11291784768466995</v>
      </c>
      <c r="R41">
        <f>'including deep'!R41</f>
        <v>12.084</v>
      </c>
      <c r="S41">
        <f>'including deep'!S41</f>
        <v>34.770400000000002</v>
      </c>
      <c r="T41">
        <f>'including deep'!T41</f>
        <v>1.4921</v>
      </c>
    </row>
    <row r="42" spans="1:20" x14ac:dyDescent="0.3">
      <c r="A42">
        <f>'including deep'!A42</f>
        <v>16.2</v>
      </c>
      <c r="B42">
        <f>'including deep'!B42</f>
        <v>9</v>
      </c>
      <c r="C42">
        <f>'including deep'!C42</f>
        <v>226.60300000000001</v>
      </c>
      <c r="D42">
        <f>'including deep'!D42</f>
        <v>0</v>
      </c>
      <c r="E42">
        <f>'including deep'!E42</f>
        <v>0</v>
      </c>
      <c r="F42">
        <f>'including deep'!F42</f>
        <v>0</v>
      </c>
      <c r="G42">
        <f>'including deep'!G42</f>
        <v>0.17141746652559764</v>
      </c>
      <c r="H42">
        <f>'including deep'!H42/MAX('including deep'!$H$25:'including deep'!$H$54)</f>
        <v>0.821875238454148</v>
      </c>
      <c r="I42">
        <f>'including deep'!I42</f>
        <v>0</v>
      </c>
      <c r="J42">
        <f>'including deep'!J42</f>
        <v>0</v>
      </c>
      <c r="K42">
        <f>'including deep'!K42</f>
        <v>0.53831903973909745</v>
      </c>
      <c r="L42">
        <f>'including deep'!L42</f>
        <v>-0.72607901653317519</v>
      </c>
      <c r="M42">
        <f>'including deep'!M42</f>
        <v>3.7685582063255367</v>
      </c>
      <c r="N42">
        <f>'including deep'!N42</f>
        <v>0.22355194719624899</v>
      </c>
      <c r="O42">
        <f>'including deep'!O42</f>
        <v>0.81703160002073183</v>
      </c>
      <c r="P42">
        <f>'including deep'!P42</f>
        <v>-0.32739415998235577</v>
      </c>
      <c r="Q42">
        <f>'including deep'!Q42</f>
        <v>0.10639089259629109</v>
      </c>
      <c r="R42">
        <f>'including deep'!R42</f>
        <v>11.814</v>
      </c>
      <c r="S42">
        <f>'including deep'!S42</f>
        <v>34.764699999999998</v>
      </c>
      <c r="T42">
        <f>'including deep'!T42</f>
        <v>1.4340999999999999</v>
      </c>
    </row>
    <row r="43" spans="1:20" x14ac:dyDescent="0.3">
      <c r="A43">
        <f>'including deep'!A43</f>
        <v>16.2</v>
      </c>
      <c r="B43">
        <f>'including deep'!B43</f>
        <v>8</v>
      </c>
      <c r="C43">
        <f>'including deep'!C43</f>
        <v>251.43700000000001</v>
      </c>
      <c r="D43">
        <f>'including deep'!D43</f>
        <v>0</v>
      </c>
      <c r="E43">
        <f>'including deep'!E43</f>
        <v>0</v>
      </c>
      <c r="F43">
        <f>'including deep'!F43</f>
        <v>0</v>
      </c>
      <c r="G43">
        <f>'including deep'!G43</f>
        <v>9.6806659614413204E-2</v>
      </c>
      <c r="H43">
        <f>'including deep'!H43/MAX('including deep'!$H$25:'including deep'!$H$54)</f>
        <v>0.88615264809804162</v>
      </c>
      <c r="I43">
        <f>'including deep'!I43</f>
        <v>0</v>
      </c>
      <c r="J43">
        <f>'including deep'!J43</f>
        <v>0</v>
      </c>
      <c r="K43">
        <f>'including deep'!K43</f>
        <v>0.5602871363337133</v>
      </c>
      <c r="L43">
        <f>'including deep'!L43</f>
        <v>-0.71464629771432087</v>
      </c>
      <c r="M43">
        <f>'including deep'!M43</f>
        <v>3.7158393212084704</v>
      </c>
      <c r="N43">
        <f>'including deep'!N43</f>
        <v>0.22092131267366488</v>
      </c>
      <c r="O43">
        <f>'including deep'!O43</f>
        <v>0.830502100100587</v>
      </c>
      <c r="P43">
        <f>'including deep'!P43</f>
        <v>-0.32200761353051188</v>
      </c>
      <c r="Q43">
        <f>'including deep'!Q43</f>
        <v>0.10490270466890461</v>
      </c>
      <c r="R43">
        <f>'including deep'!R43</f>
        <v>11.566000000000001</v>
      </c>
      <c r="S43">
        <f>'including deep'!S43</f>
        <v>34.752200000000002</v>
      </c>
      <c r="T43">
        <f>'including deep'!T43</f>
        <v>1.3762000000000001</v>
      </c>
    </row>
    <row r="44" spans="1:20" x14ac:dyDescent="0.3">
      <c r="A44">
        <f>'including deep'!A44</f>
        <v>16.2</v>
      </c>
      <c r="B44">
        <f>'including deep'!B44</f>
        <v>7</v>
      </c>
      <c r="C44">
        <f>'including deep'!C44</f>
        <v>277.77100000000002</v>
      </c>
      <c r="D44">
        <f>'including deep'!D44</f>
        <v>0</v>
      </c>
      <c r="E44">
        <f>'including deep'!E44</f>
        <v>0</v>
      </c>
      <c r="F44">
        <f>'including deep'!F44</f>
        <v>0</v>
      </c>
      <c r="G44">
        <f>'including deep'!G44</f>
        <v>0</v>
      </c>
      <c r="H44">
        <f>'including deep'!H44/MAX('including deep'!$H$25:'including deep'!$H$54)</f>
        <v>0.99091330224813301</v>
      </c>
      <c r="I44">
        <f>'including deep'!I44</f>
        <v>0</v>
      </c>
      <c r="J44">
        <f>'including deep'!J44</f>
        <v>0</v>
      </c>
      <c r="K44">
        <f>'including deep'!K44</f>
        <v>0.5125268225470837</v>
      </c>
      <c r="L44">
        <f>'including deep'!L44</f>
        <v>-0.37527198734399114</v>
      </c>
      <c r="M44">
        <f>'including deep'!M44</f>
        <v>4.5129936025553405</v>
      </c>
      <c r="N44">
        <f>'including deep'!N44</f>
        <v>0.26542933444243977</v>
      </c>
      <c r="O44">
        <f>'including deep'!O44</f>
        <v>0.87705709614254657</v>
      </c>
      <c r="P44">
        <f>'including deep'!P44</f>
        <v>-0.26171811262400935</v>
      </c>
      <c r="Q44">
        <f>'including deep'!Q44</f>
        <v>0.12727280467113045</v>
      </c>
      <c r="R44">
        <f>'including deep'!R44</f>
        <v>11.151999999999999</v>
      </c>
      <c r="S44">
        <f>'including deep'!S44</f>
        <v>34.716099999999997</v>
      </c>
      <c r="T44">
        <f>'including deep'!T44</f>
        <v>1.2695000000000001</v>
      </c>
    </row>
    <row r="45" spans="1:20" x14ac:dyDescent="0.3">
      <c r="A45">
        <f>'including deep'!A45</f>
        <v>16.2</v>
      </c>
      <c r="B45">
        <f>'including deep'!B45</f>
        <v>6</v>
      </c>
      <c r="C45">
        <f>'including deep'!C45</f>
        <v>302.87799999999999</v>
      </c>
      <c r="D45">
        <f>'including deep'!D45</f>
        <v>0</v>
      </c>
      <c r="E45">
        <f>'including deep'!E45</f>
        <v>0</v>
      </c>
      <c r="F45">
        <f>'including deep'!F45</f>
        <v>0</v>
      </c>
      <c r="G45">
        <f>'including deep'!G45</f>
        <v>0</v>
      </c>
      <c r="H45">
        <f>'including deep'!H45/MAX('including deep'!$H$25:'including deep'!$H$54)</f>
        <v>1</v>
      </c>
      <c r="I45">
        <f>'including deep'!I45</f>
        <v>0</v>
      </c>
      <c r="J45">
        <f>'including deep'!J45</f>
        <v>0</v>
      </c>
      <c r="K45">
        <f>'including deep'!K45</f>
        <v>0.50264888243532024</v>
      </c>
      <c r="L45">
        <f>'including deep'!L45</f>
        <v>-7.944914382890822E-2</v>
      </c>
      <c r="M45">
        <f>'including deep'!M45</f>
        <v>4.882825292338282</v>
      </c>
      <c r="N45">
        <f>'including deep'!N45</f>
        <v>0.28581807676860221</v>
      </c>
      <c r="O45">
        <f>'including deep'!O45</f>
        <v>0.88963122293222252</v>
      </c>
      <c r="P45">
        <f>'including deep'!P45</f>
        <v>-0.20767672955889571</v>
      </c>
      <c r="Q45">
        <f>'including deep'!Q45</f>
        <v>0.13760992219362889</v>
      </c>
      <c r="R45">
        <f>'including deep'!R45</f>
        <v>10.955</v>
      </c>
      <c r="S45">
        <f>'including deep'!S45</f>
        <v>34.706000000000003</v>
      </c>
      <c r="T45">
        <f>'including deep'!T45</f>
        <v>1.2246999999999999</v>
      </c>
    </row>
    <row r="46" spans="1:20" x14ac:dyDescent="0.3">
      <c r="A46">
        <f>'including deep'!A46</f>
        <v>16.2</v>
      </c>
      <c r="B46">
        <f>'including deep'!B46</f>
        <v>5</v>
      </c>
      <c r="C46">
        <f>'including deep'!C46</f>
        <v>327.45600000000002</v>
      </c>
      <c r="D46">
        <f>'including deep'!D46</f>
        <v>0</v>
      </c>
      <c r="E46">
        <f>'including deep'!E46</f>
        <v>0</v>
      </c>
      <c r="F46">
        <f>'including deep'!F46</f>
        <v>0</v>
      </c>
      <c r="G46">
        <f>'including deep'!G46</f>
        <v>0</v>
      </c>
      <c r="H46">
        <f>'including deep'!H46/MAX('including deep'!$H$25:'including deep'!$H$54)</f>
        <v>0.93586373380358057</v>
      </c>
      <c r="I46">
        <f>'including deep'!I46</f>
        <v>8.6812118960596651E-2</v>
      </c>
      <c r="J46">
        <f>'including deep'!J46</f>
        <v>0</v>
      </c>
      <c r="K46">
        <f>'including deep'!K46</f>
        <v>0.77105940059377054</v>
      </c>
      <c r="L46">
        <f>'including deep'!L46</f>
        <v>5.6510708759404338E-2</v>
      </c>
      <c r="M46">
        <f>'including deep'!M46</f>
        <v>5.3753263829180398</v>
      </c>
      <c r="N46">
        <f>'including deep'!N46</f>
        <v>0.3133759958306167</v>
      </c>
      <c r="O46">
        <f>'including deep'!O46</f>
        <v>0.91853199764378468</v>
      </c>
      <c r="P46">
        <f>'including deep'!P46</f>
        <v>-0.16451733903433008</v>
      </c>
      <c r="Q46">
        <f>'including deep'!Q46</f>
        <v>0.15145998835672692</v>
      </c>
      <c r="R46">
        <f>'including deep'!R46</f>
        <v>10.645</v>
      </c>
      <c r="S46">
        <f>'including deep'!S46</f>
        <v>34.686799999999998</v>
      </c>
      <c r="T46">
        <f>'including deep'!T46</f>
        <v>1.1526000000000001</v>
      </c>
    </row>
    <row r="47" spans="1:20" x14ac:dyDescent="0.3">
      <c r="A47">
        <f>'including deep'!A47</f>
        <v>16.2</v>
      </c>
      <c r="B47">
        <f>'including deep'!B47</f>
        <v>4</v>
      </c>
      <c r="C47">
        <f>'including deep'!C47</f>
        <v>352.56900000000002</v>
      </c>
      <c r="D47">
        <f>'including deep'!D47</f>
        <v>0</v>
      </c>
      <c r="E47">
        <f>'including deep'!E47</f>
        <v>0</v>
      </c>
      <c r="F47">
        <f>'including deep'!F47</f>
        <v>0</v>
      </c>
      <c r="G47">
        <f>'including deep'!G47</f>
        <v>0</v>
      </c>
      <c r="H47">
        <f>'including deep'!H47/MAX('including deep'!$H$25:'including deep'!$H$54)</f>
        <v>0.83329963599329382</v>
      </c>
      <c r="I47">
        <f>'including deep'!I47</f>
        <v>0.2164686604257802</v>
      </c>
      <c r="J47">
        <f>'including deep'!J47</f>
        <v>0</v>
      </c>
      <c r="K47">
        <f>'including deep'!K47</f>
        <v>1.2910171677394804</v>
      </c>
      <c r="L47">
        <f>'including deep'!L47</f>
        <v>5.2898592041382031E-2</v>
      </c>
      <c r="M47">
        <f>'including deep'!M47</f>
        <v>5.8353162222821666</v>
      </c>
      <c r="N47">
        <f>'including deep'!N47</f>
        <v>0.33914817410670312</v>
      </c>
      <c r="O47">
        <f>'including deep'!O47</f>
        <v>0.94301757952103848</v>
      </c>
      <c r="P47">
        <f>'including deep'!P47</f>
        <v>-0.13803097888674254</v>
      </c>
      <c r="Q47">
        <f>'including deep'!Q47</f>
        <v>0.16443859449209053</v>
      </c>
      <c r="R47">
        <f>'including deep'!R47</f>
        <v>10.315</v>
      </c>
      <c r="S47">
        <f>'including deep'!S47</f>
        <v>34.665500000000002</v>
      </c>
      <c r="T47">
        <f>'including deep'!T47</f>
        <v>1.0760000000000001</v>
      </c>
    </row>
    <row r="48" spans="1:20" x14ac:dyDescent="0.3">
      <c r="A48">
        <f>'including deep'!A48</f>
        <v>16.2</v>
      </c>
      <c r="B48">
        <f>'including deep'!B48</f>
        <v>3</v>
      </c>
      <c r="C48">
        <f>'including deep'!C48</f>
        <v>428.721</v>
      </c>
      <c r="D48">
        <f>'including deep'!D48</f>
        <v>0</v>
      </c>
      <c r="E48">
        <f>'including deep'!E48</f>
        <v>0</v>
      </c>
      <c r="F48">
        <f>'including deep'!F48</f>
        <v>0</v>
      </c>
      <c r="G48">
        <f>'including deep'!G48</f>
        <v>0</v>
      </c>
      <c r="H48">
        <f>'including deep'!H48/MAX('including deep'!$H$25:'including deep'!$H$54)</f>
        <v>0.5197561230140656</v>
      </c>
      <c r="I48">
        <f>'including deep'!I48</f>
        <v>0.60143159066162744</v>
      </c>
      <c r="J48">
        <f>'including deep'!J48</f>
        <v>0</v>
      </c>
      <c r="K48">
        <f>'including deep'!K48</f>
        <v>2.8490579976361383</v>
      </c>
      <c r="L48">
        <f>'including deep'!L48</f>
        <v>4.406664033540153E-2</v>
      </c>
      <c r="M48">
        <f>'including deep'!M48</f>
        <v>6.837110544585407</v>
      </c>
      <c r="N48">
        <f>'including deep'!N48</f>
        <v>0.39578009904315692</v>
      </c>
      <c r="O48">
        <f>'including deep'!O48</f>
        <v>1.02091386544569</v>
      </c>
      <c r="P48">
        <f>'including deep'!P48</f>
        <v>-6.295752304388591E-2</v>
      </c>
      <c r="Q48">
        <f>'including deep'!Q48</f>
        <v>0.1927113133233207</v>
      </c>
      <c r="R48">
        <f>'including deep'!R48</f>
        <v>9.2352000000000007</v>
      </c>
      <c r="S48">
        <f>'including deep'!S48</f>
        <v>34.609099999999998</v>
      </c>
      <c r="T48">
        <f>'including deep'!T48</f>
        <v>0.84296000000000004</v>
      </c>
    </row>
    <row r="49" spans="1:20" x14ac:dyDescent="0.3">
      <c r="A49">
        <f>'including deep'!A49</f>
        <v>16.2</v>
      </c>
      <c r="B49">
        <f>'including deep'!B49</f>
        <v>2</v>
      </c>
      <c r="C49">
        <f>'including deep'!C49</f>
        <v>479.08199999999999</v>
      </c>
      <c r="D49">
        <f>'including deep'!D49</f>
        <v>0</v>
      </c>
      <c r="E49">
        <f>'including deep'!E49</f>
        <v>0</v>
      </c>
      <c r="F49">
        <f>'including deep'!F49</f>
        <v>0</v>
      </c>
      <c r="G49">
        <f>'including deep'!G49</f>
        <v>0</v>
      </c>
      <c r="H49">
        <f>'including deep'!H49/MAX('including deep'!$H$25:'including deep'!$H$54)</f>
        <v>0.38826932748319132</v>
      </c>
      <c r="I49">
        <f>'including deep'!I49</f>
        <v>0.75354827704987093</v>
      </c>
      <c r="J49">
        <f>'including deep'!J49</f>
        <v>0</v>
      </c>
      <c r="K49">
        <f>'including deep'!K49</f>
        <v>3.4715092004527333</v>
      </c>
      <c r="L49">
        <f>'including deep'!L49</f>
        <v>4.063892754551901E-2</v>
      </c>
      <c r="M49">
        <f>'including deep'!M49</f>
        <v>6.9266517857362686</v>
      </c>
      <c r="N49">
        <f>'including deep'!N49</f>
        <v>0.40094164262077597</v>
      </c>
      <c r="O49">
        <f>'including deep'!O49</f>
        <v>1.0320030557169653</v>
      </c>
      <c r="P49">
        <f>'including deep'!P49</f>
        <v>-3.4857878944230647E-2</v>
      </c>
      <c r="Q49">
        <f>'including deep'!Q49</f>
        <v>0.19524731647819671</v>
      </c>
      <c r="R49">
        <f>'including deep'!R49</f>
        <v>8.7258999999999993</v>
      </c>
      <c r="S49">
        <f>'including deep'!S49</f>
        <v>34.592599999999997</v>
      </c>
      <c r="T49">
        <f>'including deep'!T49</f>
        <v>0.74472000000000005</v>
      </c>
    </row>
    <row r="50" spans="1:20" x14ac:dyDescent="0.3">
      <c r="A50">
        <f>'including deep'!A50</f>
        <v>16.2</v>
      </c>
      <c r="B50">
        <f>'including deep'!B50</f>
        <v>1</v>
      </c>
      <c r="C50">
        <f>'including deep'!C50</f>
        <v>504.505</v>
      </c>
      <c r="D50">
        <f>'including deep'!D50</f>
        <v>0</v>
      </c>
      <c r="E50">
        <f>'including deep'!E50</f>
        <v>0</v>
      </c>
      <c r="F50">
        <f>'including deep'!F50</f>
        <v>0</v>
      </c>
      <c r="G50">
        <f>'including deep'!G50</f>
        <v>0</v>
      </c>
      <c r="H50">
        <f>'including deep'!H50/MAX('including deep'!$H$25:'including deep'!$H$54)</f>
        <v>0.27909911570494844</v>
      </c>
      <c r="I50">
        <f>'including deep'!I50</f>
        <v>0.87966643980519221</v>
      </c>
      <c r="J50">
        <f>'including deep'!J50</f>
        <v>0</v>
      </c>
      <c r="K50">
        <f>'including deep'!K50</f>
        <v>3.9724489324208729</v>
      </c>
      <c r="L50">
        <f>'including deep'!L50</f>
        <v>4.2245258786856255E-2</v>
      </c>
      <c r="M50">
        <f>'including deep'!M50</f>
        <v>6.9946315921294868</v>
      </c>
      <c r="N50">
        <f>'including deep'!N50</f>
        <v>0.40641069955695636</v>
      </c>
      <c r="O50">
        <f>'including deep'!O50</f>
        <v>1.1182186564177607</v>
      </c>
      <c r="P50">
        <f>'including deep'!P50</f>
        <v>-1.264913272996282E-2</v>
      </c>
      <c r="Q50">
        <f>'including deep'!Q50</f>
        <v>0.19717236310660935</v>
      </c>
      <c r="R50">
        <f>'including deep'!R50</f>
        <v>8.2974999999999994</v>
      </c>
      <c r="S50">
        <f>'including deep'!S50</f>
        <v>34.579000000000001</v>
      </c>
      <c r="T50">
        <f>'including deep'!T50</f>
        <v>0.66420000000000001</v>
      </c>
    </row>
    <row r="51" spans="1:20" x14ac:dyDescent="0.3">
      <c r="A51">
        <f>'including deep'!A51</f>
        <v>16.3</v>
      </c>
      <c r="B51">
        <f>'including deep'!B51</f>
        <v>18</v>
      </c>
      <c r="C51">
        <f>'including deep'!C51</f>
        <v>161.04</v>
      </c>
      <c r="D51">
        <f>'including deep'!D51</f>
        <v>0</v>
      </c>
      <c r="E51">
        <f>'including deep'!E51</f>
        <v>0</v>
      </c>
      <c r="F51">
        <f>'including deep'!F51</f>
        <v>0</v>
      </c>
      <c r="G51">
        <f>'including deep'!G51</f>
        <v>0.39496286195664848</v>
      </c>
      <c r="H51">
        <f>'including deep'!H51/MAX('including deep'!$H$25:'including deep'!$H$54)</f>
        <v>0.64045563635417846</v>
      </c>
      <c r="I51">
        <f>'including deep'!I51</f>
        <v>0</v>
      </c>
      <c r="J51">
        <f>'including deep'!J51</f>
        <v>0</v>
      </c>
      <c r="K51">
        <f>'including deep'!K51</f>
        <v>0.50316368086851004</v>
      </c>
      <c r="L51">
        <f>'including deep'!L51</f>
        <v>-0.8498578667723411</v>
      </c>
      <c r="M51">
        <f>'including deep'!M51</f>
        <v>4.3762872063624698</v>
      </c>
      <c r="N51">
        <f>'including deep'!N51</f>
        <v>0.25754822213637535</v>
      </c>
      <c r="O51">
        <f>'including deep'!O51</f>
        <v>0.84537521508787927</v>
      </c>
      <c r="P51">
        <f>'including deep'!P51</f>
        <v>-0.3734003922511302</v>
      </c>
      <c r="Q51">
        <f>'including deep'!Q51</f>
        <v>0.12355154859799655</v>
      </c>
      <c r="R51">
        <f>'including deep'!R51</f>
        <v>12.768000000000001</v>
      </c>
      <c r="S51">
        <f>'including deep'!S51</f>
        <v>34.794400000000003</v>
      </c>
      <c r="T51">
        <f>'including deep'!T51</f>
        <v>1.6488</v>
      </c>
    </row>
    <row r="52" spans="1:20" x14ac:dyDescent="0.3">
      <c r="A52">
        <f>'including deep'!A52</f>
        <v>16.3</v>
      </c>
      <c r="B52">
        <f>'including deep'!B52</f>
        <v>17</v>
      </c>
      <c r="C52">
        <f>'including deep'!C52</f>
        <v>200.58199999999999</v>
      </c>
      <c r="D52">
        <f>'including deep'!D52</f>
        <v>0</v>
      </c>
      <c r="E52">
        <f>'including deep'!E52</f>
        <v>0</v>
      </c>
      <c r="F52">
        <f>'including deep'!F52</f>
        <v>0</v>
      </c>
      <c r="G52">
        <f>'including deep'!G52</f>
        <v>0.23512542069150533</v>
      </c>
      <c r="H52">
        <f>'including deep'!H52/MAX('including deep'!$H$25:'including deep'!$H$54)</f>
        <v>0.77275014622793625</v>
      </c>
      <c r="I52">
        <f>'including deep'!I52</f>
        <v>0</v>
      </c>
      <c r="J52">
        <f>'including deep'!J52</f>
        <v>0</v>
      </c>
      <c r="K52">
        <f>'including deep'!K52</f>
        <v>0.47638274811675602</v>
      </c>
      <c r="L52">
        <f>'including deep'!L52</f>
        <v>-0.78144371011295455</v>
      </c>
      <c r="M52">
        <f>'including deep'!M52</f>
        <v>4.0455577494354884</v>
      </c>
      <c r="N52">
        <f>'including deep'!N52</f>
        <v>0.23957218567553806</v>
      </c>
      <c r="O52">
        <f>'including deep'!O52</f>
        <v>0.85618002249630187</v>
      </c>
      <c r="P52">
        <f>'including deep'!P52</f>
        <v>-0.34539695435684425</v>
      </c>
      <c r="Q52">
        <f>'including deep'!Q52</f>
        <v>0.11421365441698317</v>
      </c>
      <c r="R52">
        <f>'including deep'!R52</f>
        <v>12.134</v>
      </c>
      <c r="S52">
        <f>'including deep'!S52</f>
        <v>34.7714</v>
      </c>
      <c r="T52">
        <f>'including deep'!T52</f>
        <v>1.5027999999999999</v>
      </c>
    </row>
    <row r="53" spans="1:20" x14ac:dyDescent="0.3">
      <c r="A53">
        <f>'including deep'!A53</f>
        <v>16.3</v>
      </c>
      <c r="B53">
        <f>'including deep'!B53</f>
        <v>16</v>
      </c>
      <c r="C53">
        <f>'including deep'!C53</f>
        <v>301.81900000000002</v>
      </c>
      <c r="D53">
        <f>'including deep'!D53</f>
        <v>0</v>
      </c>
      <c r="E53">
        <f>'including deep'!E53</f>
        <v>0</v>
      </c>
      <c r="F53">
        <f>'including deep'!F53</f>
        <v>0</v>
      </c>
      <c r="G53">
        <f>'including deep'!G53</f>
        <v>0</v>
      </c>
      <c r="H53">
        <f>'including deep'!H53/MAX('including deep'!$H$25:'including deep'!$H$54)</f>
        <v>0.97971269556886476</v>
      </c>
      <c r="I53">
        <f>'including deep'!I53</f>
        <v>3.4742972811125927E-2</v>
      </c>
      <c r="J53">
        <f>'including deep'!J53</f>
        <v>0</v>
      </c>
      <c r="K53">
        <f>'including deep'!K53</f>
        <v>0.59624476294788287</v>
      </c>
      <c r="L53">
        <f>'including deep'!L53</f>
        <v>5.8415371146747219E-2</v>
      </c>
      <c r="M53">
        <f>'including deep'!M53</f>
        <v>5.2979558981076522</v>
      </c>
      <c r="N53">
        <f>'including deep'!N53</f>
        <v>0.30914845990757372</v>
      </c>
      <c r="O53">
        <f>'including deep'!O53</f>
        <v>0.92010383399014639</v>
      </c>
      <c r="P53">
        <f>'including deep'!P53</f>
        <v>-0.17628682762483261</v>
      </c>
      <c r="Q53">
        <f>'including deep'!Q53</f>
        <v>0.14927385618933253</v>
      </c>
      <c r="R53">
        <f>'including deep'!R53</f>
        <v>10.805999999999999</v>
      </c>
      <c r="S53">
        <f>'including deep'!S53</f>
        <v>34.693300000000001</v>
      </c>
      <c r="T53">
        <f>'including deep'!T53</f>
        <v>1.1872</v>
      </c>
    </row>
    <row r="54" spans="1:20" x14ac:dyDescent="0.3">
      <c r="A54">
        <f>'including deep'!A54</f>
        <v>16.3</v>
      </c>
      <c r="B54">
        <f>'including deep'!B54</f>
        <v>15</v>
      </c>
      <c r="C54">
        <f>'including deep'!C54</f>
        <v>503.27699999999999</v>
      </c>
      <c r="D54">
        <f>'including deep'!D54</f>
        <v>0</v>
      </c>
      <c r="E54">
        <f>'including deep'!E54</f>
        <v>0</v>
      </c>
      <c r="F54">
        <f>'including deep'!F54</f>
        <v>0</v>
      </c>
      <c r="G54">
        <f>'including deep'!G54</f>
        <v>0</v>
      </c>
      <c r="H54">
        <f>'including deep'!H54/MAX('including deep'!$H$25:'including deep'!$H$54)</f>
        <v>0.2295614334890729</v>
      </c>
      <c r="I54">
        <f>'including deep'!I54</f>
        <v>0.94082630420194857</v>
      </c>
      <c r="J54">
        <f>'including deep'!J54</f>
        <v>0</v>
      </c>
      <c r="K54">
        <f>'including deep'!K54</f>
        <v>4.2741243670403666</v>
      </c>
      <c r="L54">
        <f>'including deep'!L54</f>
        <v>3.7889658863699438E-2</v>
      </c>
      <c r="M54">
        <f>'including deep'!M54</f>
        <v>7.1649402400652562</v>
      </c>
      <c r="N54">
        <f>'including deep'!N54</f>
        <v>0.4148215474026905</v>
      </c>
      <c r="O54">
        <f>'including deep'!O54</f>
        <v>1.0705407105836979</v>
      </c>
      <c r="P54">
        <f>'including deep'!P54</f>
        <v>-3.8652849893806573E-3</v>
      </c>
      <c r="Q54">
        <f>'including deep'!Q54</f>
        <v>0.20197766869211065</v>
      </c>
      <c r="R54">
        <f>'including deep'!R54</f>
        <v>8.1318999999999999</v>
      </c>
      <c r="S54">
        <f>'including deep'!S54</f>
        <v>34.569800000000001</v>
      </c>
      <c r="T54">
        <f>'including deep'!T54</f>
        <v>0.63060000000000005</v>
      </c>
    </row>
    <row r="55" spans="1:20" x14ac:dyDescent="0.3">
      <c r="A55">
        <f>'including deep'!A55</f>
        <v>16</v>
      </c>
      <c r="B55">
        <f>'including deep'!B55</f>
        <v>4</v>
      </c>
      <c r="C55">
        <f>'including deep'!C55</f>
        <v>655.43</v>
      </c>
      <c r="D55">
        <f>'including deep'!D55</f>
        <v>0</v>
      </c>
      <c r="E55">
        <f>'including deep'!E55</f>
        <v>0</v>
      </c>
      <c r="F55">
        <f>'including deep'!F55</f>
        <v>0</v>
      </c>
      <c r="G55">
        <f>'including deep'!G55</f>
        <v>0</v>
      </c>
      <c r="H55">
        <f>'including deep'!H55</f>
        <v>0</v>
      </c>
      <c r="I55">
        <f>'including deep'!I55/MAX('including deep'!$I$55:'including deep'!$I$72)</f>
        <v>0.96147905068906436</v>
      </c>
      <c r="J55">
        <f>'including deep'!J55</f>
        <v>0</v>
      </c>
      <c r="K55">
        <f>'including deep'!K55</f>
        <v>0</v>
      </c>
      <c r="L55">
        <f>'including deep'!L55</f>
        <v>4.6782680661907037</v>
      </c>
      <c r="M55">
        <f>'including deep'!M55</f>
        <v>31.64289417857669</v>
      </c>
      <c r="N55">
        <f>'including deep'!N55</f>
        <v>9.1826593606244415</v>
      </c>
      <c r="O55">
        <f>'including deep'!O55</f>
        <v>3.4343904885777192</v>
      </c>
      <c r="P55">
        <f>'including deep'!P55</f>
        <v>0.38696252929812835</v>
      </c>
      <c r="Q55">
        <f>'including deep'!Q55</f>
        <v>0.9073744720050918</v>
      </c>
      <c r="R55">
        <f>'including deep'!R55</f>
        <v>6.8231999999999999</v>
      </c>
      <c r="S55">
        <f>'including deep'!S55</f>
        <v>34.542999999999999</v>
      </c>
      <c r="T55">
        <f>'including deep'!T55</f>
        <v>0.41032000000000002</v>
      </c>
    </row>
    <row r="56" spans="1:20" x14ac:dyDescent="0.3">
      <c r="A56">
        <f>'including deep'!A56</f>
        <v>16</v>
      </c>
      <c r="B56">
        <f>'including deep'!B56</f>
        <v>3</v>
      </c>
      <c r="C56">
        <f>'including deep'!C56</f>
        <v>755.76400000000001</v>
      </c>
      <c r="D56">
        <f>'including deep'!D56</f>
        <v>0</v>
      </c>
      <c r="E56">
        <f>'including deep'!E56</f>
        <v>0</v>
      </c>
      <c r="F56">
        <f>'including deep'!F56</f>
        <v>0</v>
      </c>
      <c r="G56">
        <f>'including deep'!G56</f>
        <v>0</v>
      </c>
      <c r="H56">
        <f>'including deep'!H56</f>
        <v>0</v>
      </c>
      <c r="I56">
        <f>'including deep'!I56/MAX('including deep'!$I$55:'including deep'!$I$72)</f>
        <v>0.99271849770918452</v>
      </c>
      <c r="J56">
        <f>'including deep'!J56</f>
        <v>0</v>
      </c>
      <c r="K56">
        <f>'including deep'!K56</f>
        <v>0</v>
      </c>
      <c r="L56">
        <f>'including deep'!L56</f>
        <v>5.8361626381627811</v>
      </c>
      <c r="M56">
        <f>'including deep'!M56</f>
        <v>33.805142212976534</v>
      </c>
      <c r="N56">
        <f>'including deep'!N56</f>
        <v>9.4489715816221143</v>
      </c>
      <c r="O56">
        <f>'including deep'!O56</f>
        <v>3.5724644796760323</v>
      </c>
      <c r="P56">
        <f>'including deep'!P56</f>
        <v>0.53282706181625894</v>
      </c>
      <c r="Q56">
        <f>'including deep'!Q56</f>
        <v>0.9693470378379403</v>
      </c>
      <c r="R56">
        <f>'including deep'!R56</f>
        <v>6.0389999999999997</v>
      </c>
      <c r="S56">
        <f>'including deep'!S56</f>
        <v>34.531199999999998</v>
      </c>
      <c r="T56">
        <f>'including deep'!T56</f>
        <v>0.29036000000000001</v>
      </c>
    </row>
    <row r="57" spans="1:20" x14ac:dyDescent="0.3">
      <c r="A57">
        <f>'including deep'!A57</f>
        <v>16</v>
      </c>
      <c r="B57">
        <f>'including deep'!B57</f>
        <v>2</v>
      </c>
      <c r="C57">
        <f>'including deep'!C57</f>
        <v>857.55499999999995</v>
      </c>
      <c r="D57">
        <f>'including deep'!D57</f>
        <v>0</v>
      </c>
      <c r="E57">
        <f>'including deep'!E57</f>
        <v>0</v>
      </c>
      <c r="F57">
        <f>'including deep'!F57</f>
        <v>0</v>
      </c>
      <c r="G57">
        <f>'including deep'!G57</f>
        <v>0</v>
      </c>
      <c r="H57">
        <f>'including deep'!H57</f>
        <v>0</v>
      </c>
      <c r="I57">
        <f>'including deep'!I57/MAX('including deep'!$I$55:'including deep'!$I$72)</f>
        <v>0.98592267908003861</v>
      </c>
      <c r="J57">
        <f>'including deep'!J57</f>
        <v>0</v>
      </c>
      <c r="K57">
        <f>'including deep'!K57</f>
        <v>0</v>
      </c>
      <c r="L57">
        <f>'including deep'!L57</f>
        <v>6.3958692486804729</v>
      </c>
      <c r="M57">
        <f>'including deep'!M57</f>
        <v>33.335834482456455</v>
      </c>
      <c r="N57">
        <f>'including deep'!N57</f>
        <v>9.2528417788153003</v>
      </c>
      <c r="O57">
        <f>'including deep'!O57</f>
        <v>3.4673972537160926</v>
      </c>
      <c r="P57">
        <f>'including deep'!P57</f>
        <v>0.61195179866474902</v>
      </c>
      <c r="Q57">
        <f>'including deep'!Q57</f>
        <v>0.95586554704485427</v>
      </c>
      <c r="R57">
        <f>'including deep'!R57</f>
        <v>5.3979999999999997</v>
      </c>
      <c r="S57">
        <f>'including deep'!S57</f>
        <v>34.532699999999998</v>
      </c>
      <c r="T57">
        <f>'including deep'!T57</f>
        <v>0.2056</v>
      </c>
    </row>
    <row r="58" spans="1:20" x14ac:dyDescent="0.3">
      <c r="A58">
        <f>'including deep'!A58</f>
        <v>16</v>
      </c>
      <c r="B58">
        <f>'including deep'!B58</f>
        <v>1</v>
      </c>
      <c r="C58">
        <f>'including deep'!C58</f>
        <v>1008.783</v>
      </c>
      <c r="D58">
        <f>'including deep'!D58</f>
        <v>0</v>
      </c>
      <c r="E58">
        <f>'including deep'!E58</f>
        <v>0</v>
      </c>
      <c r="F58">
        <f>'including deep'!F58</f>
        <v>0</v>
      </c>
      <c r="G58">
        <f>'including deep'!G58</f>
        <v>0</v>
      </c>
      <c r="H58">
        <f>'including deep'!H58</f>
        <v>0</v>
      </c>
      <c r="I58">
        <f>'including deep'!I58/MAX('including deep'!$I$55:'including deep'!$I$72)</f>
        <v>0.96621950405933743</v>
      </c>
      <c r="J58">
        <f>'including deep'!J58</f>
        <v>0</v>
      </c>
      <c r="K58">
        <f>'including deep'!K58</f>
        <v>0</v>
      </c>
      <c r="L58">
        <f>'including deep'!L58</f>
        <v>6.8211746299149851</v>
      </c>
      <c r="M58">
        <f>'including deep'!M58</f>
        <v>31.973815532014918</v>
      </c>
      <c r="N58">
        <f>'including deep'!N58</f>
        <v>5.7624986088377979</v>
      </c>
      <c r="O58">
        <f>'including deep'!O58</f>
        <v>3.3024355166574044</v>
      </c>
      <c r="P58">
        <f>'including deep'!P58</f>
        <v>0.67481343205712485</v>
      </c>
      <c r="Q58">
        <f>'including deep'!Q58</f>
        <v>0.91677854559120808</v>
      </c>
      <c r="R58">
        <f>'including deep'!R58</f>
        <v>4.7370000000000001</v>
      </c>
      <c r="S58">
        <f>'including deep'!S58</f>
        <v>34.538400000000003</v>
      </c>
      <c r="T58">
        <f>'including deep'!T58</f>
        <v>0.12640000000000001</v>
      </c>
    </row>
    <row r="59" spans="1:20" x14ac:dyDescent="0.3">
      <c r="A59">
        <f>'including deep'!A59</f>
        <v>16.3</v>
      </c>
      <c r="B59">
        <f>'including deep'!B59</f>
        <v>14</v>
      </c>
      <c r="C59">
        <f>'including deep'!C59</f>
        <v>604.745</v>
      </c>
      <c r="D59">
        <f>'including deep'!D59</f>
        <v>0</v>
      </c>
      <c r="E59">
        <f>'including deep'!E59</f>
        <v>0</v>
      </c>
      <c r="F59">
        <f>'including deep'!F59</f>
        <v>0</v>
      </c>
      <c r="G59">
        <f>'including deep'!G59</f>
        <v>0</v>
      </c>
      <c r="H59">
        <f>'including deep'!H59</f>
        <v>0</v>
      </c>
      <c r="I59">
        <f>'including deep'!I59/MAX('including deep'!$I$55:'including deep'!$I$72)</f>
        <v>0.96012570967533573</v>
      </c>
      <c r="J59">
        <f>'including deep'!J59</f>
        <v>0</v>
      </c>
      <c r="K59">
        <f>'including deep'!K59</f>
        <v>0</v>
      </c>
      <c r="L59">
        <f>'including deep'!L59</f>
        <v>4.3668790411246752</v>
      </c>
      <c r="M59">
        <f>'including deep'!M59</f>
        <v>31.548933453901533</v>
      </c>
      <c r="N59">
        <f>'including deep'!N59</f>
        <v>9.1279055265022286</v>
      </c>
      <c r="O59">
        <f>'including deep'!O59</f>
        <v>3.4833440456391163</v>
      </c>
      <c r="P59">
        <f>'including deep'!P59</f>
        <v>0.34166030500665245</v>
      </c>
      <c r="Q59">
        <f>'including deep'!Q59</f>
        <v>0.90468972489629773</v>
      </c>
      <c r="R59">
        <f>'including deep'!R59</f>
        <v>7.1184000000000003</v>
      </c>
      <c r="S59">
        <f>'including deep'!S59</f>
        <v>34.543799999999997</v>
      </c>
      <c r="T59">
        <f>'including deep'!T59</f>
        <v>0.45450000000000002</v>
      </c>
    </row>
    <row r="60" spans="1:20" x14ac:dyDescent="0.3">
      <c r="A60">
        <f>'including deep'!A60</f>
        <v>16.3</v>
      </c>
      <c r="B60">
        <f>'including deep'!B60</f>
        <v>13</v>
      </c>
      <c r="C60">
        <f>'including deep'!C60</f>
        <v>704.89300000000003</v>
      </c>
      <c r="D60">
        <f>'including deep'!D60</f>
        <v>0</v>
      </c>
      <c r="E60">
        <f>'including deep'!E60</f>
        <v>0</v>
      </c>
      <c r="F60">
        <f>'including deep'!F60</f>
        <v>0</v>
      </c>
      <c r="G60">
        <f>'including deep'!G60</f>
        <v>0</v>
      </c>
      <c r="H60">
        <f>'including deep'!H60</f>
        <v>0</v>
      </c>
      <c r="I60">
        <f>'including deep'!I60/MAX('including deep'!$I$55:'including deep'!$I$72)</f>
        <v>0.99033112945349688</v>
      </c>
      <c r="J60">
        <f>'including deep'!J60</f>
        <v>0</v>
      </c>
      <c r="K60">
        <f>'including deep'!K60</f>
        <v>0</v>
      </c>
      <c r="L60">
        <f>'including deep'!L60</f>
        <v>5.5574043042756811</v>
      </c>
      <c r="M60">
        <f>'including deep'!M60</f>
        <v>33.639701551967853</v>
      </c>
      <c r="N60">
        <f>'including deep'!N60</f>
        <v>9.39313675952293</v>
      </c>
      <c r="O60">
        <f>'including deep'!O60</f>
        <v>3.6142981641541239</v>
      </c>
      <c r="P60">
        <f>'including deep'!P60</f>
        <v>0.49537739621678839</v>
      </c>
      <c r="Q60">
        <f>'including deep'!Q60</f>
        <v>0.96461099573394371</v>
      </c>
      <c r="R60">
        <f>'including deep'!R60</f>
        <v>6.2892000000000001</v>
      </c>
      <c r="S60">
        <f>'including deep'!S60</f>
        <v>34.532299999999999</v>
      </c>
      <c r="T60">
        <f>'including deep'!T60</f>
        <v>0.32583000000000001</v>
      </c>
    </row>
    <row r="61" spans="1:20" x14ac:dyDescent="0.3">
      <c r="A61">
        <f>'including deep'!A61</f>
        <v>16.3</v>
      </c>
      <c r="B61">
        <f>'including deep'!B61</f>
        <v>12</v>
      </c>
      <c r="C61">
        <f>'including deep'!C61</f>
        <v>806.69399999999996</v>
      </c>
      <c r="D61">
        <f>'including deep'!D61</f>
        <v>0</v>
      </c>
      <c r="E61">
        <f>'including deep'!E61</f>
        <v>0</v>
      </c>
      <c r="F61">
        <f>'including deep'!F61</f>
        <v>0</v>
      </c>
      <c r="G61">
        <f>'including deep'!G61</f>
        <v>0</v>
      </c>
      <c r="H61">
        <f>'including deep'!H61</f>
        <v>0</v>
      </c>
      <c r="I61">
        <f>'including deep'!I61/MAX('including deep'!$I$55:'including deep'!$I$72)</f>
        <v>1</v>
      </c>
      <c r="J61">
        <f>'including deep'!J61</f>
        <v>0</v>
      </c>
      <c r="K61">
        <f>'including deep'!K61</f>
        <v>0</v>
      </c>
      <c r="L61">
        <f>'including deep'!L61</f>
        <v>6.376065904751572</v>
      </c>
      <c r="M61">
        <f>'including deep'!M61</f>
        <v>34.309583232981687</v>
      </c>
      <c r="N61">
        <f>'including deep'!N61</f>
        <v>9.3537864502251313</v>
      </c>
      <c r="O61">
        <f>'including deep'!O61</f>
        <v>3.642375795538221</v>
      </c>
      <c r="P61">
        <f>'including deep'!P61</f>
        <v>0.60242506603418855</v>
      </c>
      <c r="Q61">
        <f>'including deep'!Q61</f>
        <v>0.9837920240052358</v>
      </c>
      <c r="R61">
        <f>'including deep'!R61</f>
        <v>5.5861999999999998</v>
      </c>
      <c r="S61">
        <f>'including deep'!S61</f>
        <v>34.527999999999999</v>
      </c>
      <c r="T61">
        <f>'including deep'!T61</f>
        <v>0.2268</v>
      </c>
    </row>
    <row r="62" spans="1:20" x14ac:dyDescent="0.3">
      <c r="A62">
        <f>'including deep'!A62</f>
        <v>16.3</v>
      </c>
      <c r="B62">
        <f>'including deep'!B62</f>
        <v>11</v>
      </c>
      <c r="C62">
        <f>'including deep'!C62</f>
        <v>906.25199999999995</v>
      </c>
      <c r="D62">
        <f>'including deep'!D62</f>
        <v>0</v>
      </c>
      <c r="E62">
        <f>'including deep'!E62</f>
        <v>0</v>
      </c>
      <c r="F62">
        <f>'including deep'!F62</f>
        <v>0</v>
      </c>
      <c r="G62">
        <f>'including deep'!G62</f>
        <v>0</v>
      </c>
      <c r="H62">
        <f>'including deep'!H62</f>
        <v>0</v>
      </c>
      <c r="I62">
        <f>'including deep'!I62/MAX('including deep'!$I$55:'including deep'!$I$72)</f>
        <v>0.99064871186937986</v>
      </c>
      <c r="J62">
        <f>'including deep'!J62</f>
        <v>0</v>
      </c>
      <c r="K62">
        <f>'including deep'!K62</f>
        <v>0</v>
      </c>
      <c r="L62">
        <f>'including deep'!L62</f>
        <v>6.8222033095811465</v>
      </c>
      <c r="M62">
        <f>'including deep'!M62</f>
        <v>33.663463157954524</v>
      </c>
      <c r="N62">
        <f>'including deep'!N62</f>
        <v>7.906812332348176</v>
      </c>
      <c r="O62">
        <f>'including deep'!O62</f>
        <v>3.5390974239274278</v>
      </c>
      <c r="P62">
        <f>'including deep'!P62</f>
        <v>0.66495074351657024</v>
      </c>
      <c r="Q62">
        <f>'including deep'!Q62</f>
        <v>0.96524101319753663</v>
      </c>
      <c r="R62">
        <f>'including deep'!R62</f>
        <v>5.0282</v>
      </c>
      <c r="S62">
        <f>'including deep'!S62</f>
        <v>34.5304</v>
      </c>
      <c r="T62">
        <f>'including deep'!T62</f>
        <v>0.15651999999999999</v>
      </c>
    </row>
    <row r="63" spans="1:20" x14ac:dyDescent="0.3">
      <c r="A63">
        <f>'including deep'!A63</f>
        <v>16.3</v>
      </c>
      <c r="B63">
        <f>'including deep'!B63</f>
        <v>10</v>
      </c>
      <c r="C63">
        <f>'including deep'!C63</f>
        <v>1008.221</v>
      </c>
      <c r="D63">
        <f>'including deep'!D63</f>
        <v>0</v>
      </c>
      <c r="E63">
        <f>'including deep'!E63</f>
        <v>0</v>
      </c>
      <c r="F63">
        <f>'including deep'!F63</f>
        <v>0</v>
      </c>
      <c r="G63">
        <f>'including deep'!G63</f>
        <v>0</v>
      </c>
      <c r="H63">
        <f>'including deep'!H63</f>
        <v>0</v>
      </c>
      <c r="I63">
        <f>'including deep'!I63/MAX('including deep'!$I$55:'including deep'!$I$72)</f>
        <v>0.97860256243473753</v>
      </c>
      <c r="J63">
        <f>'including deep'!J63</f>
        <v>0</v>
      </c>
      <c r="K63">
        <f>'including deep'!K63</f>
        <v>0</v>
      </c>
      <c r="L63">
        <f>'including deep'!L63</f>
        <v>7.1329040669155814</v>
      </c>
      <c r="M63">
        <f>'including deep'!M63</f>
        <v>32.830935343610399</v>
      </c>
      <c r="N63">
        <f>'including deep'!N63</f>
        <v>4.2919014925397665</v>
      </c>
      <c r="O63">
        <f>'including deep'!O63</f>
        <v>3.4561088049413309</v>
      </c>
      <c r="P63">
        <f>'including deep'!P63</f>
        <v>0.70848177445617133</v>
      </c>
      <c r="Q63">
        <f>'including deep'!Q63</f>
        <v>0.94134395802911808</v>
      </c>
      <c r="R63">
        <f>'including deep'!R63</f>
        <v>4.5734000000000004</v>
      </c>
      <c r="S63">
        <f>'including deep'!S63</f>
        <v>34.533700000000003</v>
      </c>
      <c r="T63">
        <f>'including deep'!T63</f>
        <v>0.10299999999999999</v>
      </c>
    </row>
    <row r="64" spans="1:20" x14ac:dyDescent="0.3">
      <c r="A64">
        <f>'including deep'!A64</f>
        <v>16.3</v>
      </c>
      <c r="B64">
        <f>'including deep'!B64</f>
        <v>9</v>
      </c>
      <c r="C64">
        <f>'including deep'!C64</f>
        <v>1109.6569999999999</v>
      </c>
      <c r="D64">
        <f>'including deep'!D64</f>
        <v>0</v>
      </c>
      <c r="E64">
        <f>'including deep'!E64</f>
        <v>0</v>
      </c>
      <c r="F64">
        <f>'including deep'!F64</f>
        <v>0</v>
      </c>
      <c r="G64">
        <f>'including deep'!G64</f>
        <v>0</v>
      </c>
      <c r="H64">
        <f>'including deep'!H64</f>
        <v>0</v>
      </c>
      <c r="I64">
        <f>'including deep'!I64/MAX('including deep'!$I$55:'including deep'!$I$72)</f>
        <v>0.94421532891595228</v>
      </c>
      <c r="J64">
        <f>'including deep'!J64</f>
        <v>0</v>
      </c>
      <c r="K64">
        <f>'including deep'!K64</f>
        <v>0</v>
      </c>
      <c r="L64">
        <f>'including deep'!L64</f>
        <v>7.154754835835087</v>
      </c>
      <c r="M64">
        <f>'including deep'!M64</f>
        <v>30.45290129410904</v>
      </c>
      <c r="N64">
        <f>'including deep'!N64</f>
        <v>-1.8801211254546573</v>
      </c>
      <c r="O64">
        <f>'including deep'!O64</f>
        <v>3.228623823795373</v>
      </c>
      <c r="P64">
        <f>'including deep'!P64</f>
        <v>0.72317301847082349</v>
      </c>
      <c r="Q64">
        <f>'including deep'!Q64</f>
        <v>0.87312683844694639</v>
      </c>
      <c r="R64">
        <f>'including deep'!R64</f>
        <v>4.1402000000000001</v>
      </c>
      <c r="S64">
        <f>'including deep'!S64</f>
        <v>34.544600000000003</v>
      </c>
      <c r="T64">
        <f>'including deep'!T64</f>
        <v>5.9794E-2</v>
      </c>
    </row>
    <row r="65" spans="1:20" x14ac:dyDescent="0.3">
      <c r="A65">
        <f>'including deep'!A65</f>
        <v>16.3</v>
      </c>
      <c r="B65">
        <f>'including deep'!B65</f>
        <v>8</v>
      </c>
      <c r="C65">
        <f>'including deep'!C65</f>
        <v>1210.7270000000001</v>
      </c>
      <c r="D65">
        <f>'including deep'!D65</f>
        <v>0</v>
      </c>
      <c r="E65">
        <f>'including deep'!E65</f>
        <v>0</v>
      </c>
      <c r="F65">
        <f>'including deep'!F65</f>
        <v>0</v>
      </c>
      <c r="G65">
        <f>'including deep'!G65</f>
        <v>0</v>
      </c>
      <c r="H65">
        <f>'including deep'!H65</f>
        <v>0</v>
      </c>
      <c r="I65">
        <f>'including deep'!I65/MAX('including deep'!$I$55:'including deep'!$I$72)</f>
        <v>0.9137341813199702</v>
      </c>
      <c r="J65">
        <f>'including deep'!J65</f>
        <v>0</v>
      </c>
      <c r="K65">
        <f>'including deep'!K65</f>
        <v>0</v>
      </c>
      <c r="L65">
        <f>'including deep'!L65</f>
        <v>7.0900312432099701</v>
      </c>
      <c r="M65">
        <f>'including deep'!M65</f>
        <v>28.344952759433831</v>
      </c>
      <c r="N65">
        <f>'including deep'!N65</f>
        <v>-7.8423182213751499</v>
      </c>
      <c r="O65">
        <f>'including deep'!O65</f>
        <v>3.0669825887530173</v>
      </c>
      <c r="P65">
        <f>'including deep'!P65</f>
        <v>0.72472328684274745</v>
      </c>
      <c r="Q65">
        <f>'including deep'!Q65</f>
        <v>0.81265858096351073</v>
      </c>
      <c r="R65">
        <f>'including deep'!R65</f>
        <v>3.8403</v>
      </c>
      <c r="S65">
        <f>'including deep'!S65</f>
        <v>34.554299999999998</v>
      </c>
      <c r="T65">
        <f>'including deep'!T65</f>
        <v>3.2967999999999997E-2</v>
      </c>
    </row>
    <row r="66" spans="1:20" x14ac:dyDescent="0.3">
      <c r="A66">
        <f>'including deep'!A66</f>
        <v>16.3</v>
      </c>
      <c r="B66">
        <f>'including deep'!B66</f>
        <v>7</v>
      </c>
      <c r="C66">
        <f>'including deep'!C66</f>
        <v>1312.087</v>
      </c>
      <c r="D66">
        <f>'including deep'!D66</f>
        <v>0</v>
      </c>
      <c r="E66">
        <f>'including deep'!E66</f>
        <v>0</v>
      </c>
      <c r="F66">
        <f>'including deep'!F66</f>
        <v>0</v>
      </c>
      <c r="G66">
        <f>'including deep'!G66</f>
        <v>0</v>
      </c>
      <c r="H66">
        <f>'including deep'!H66</f>
        <v>0</v>
      </c>
      <c r="I66">
        <f>'including deep'!I66/MAX('including deep'!$I$55:'including deep'!$I$72)</f>
        <v>0.88122855138823974</v>
      </c>
      <c r="J66">
        <f>'including deep'!J66</f>
        <v>0</v>
      </c>
      <c r="K66">
        <f>'including deep'!K66</f>
        <v>0</v>
      </c>
      <c r="L66">
        <f>'including deep'!L66</f>
        <v>7.0040902545651598</v>
      </c>
      <c r="M66">
        <f>'including deep'!M66</f>
        <v>26.097043753467837</v>
      </c>
      <c r="N66">
        <f>'including deep'!N66</f>
        <v>-15.463314866465543</v>
      </c>
      <c r="O66">
        <f>'including deep'!O66</f>
        <v>2.8913602370624796</v>
      </c>
      <c r="P66">
        <f>'including deep'!P66</f>
        <v>0.72345070371612552</v>
      </c>
      <c r="Q66">
        <f>'including deep'!Q66</f>
        <v>0.74817417156967814</v>
      </c>
      <c r="R66">
        <f>'including deep'!R66</f>
        <v>3.5373999999999999</v>
      </c>
      <c r="S66">
        <f>'including deep'!S66</f>
        <v>34.564599999999999</v>
      </c>
      <c r="T66">
        <f>'including deep'!T66</f>
        <v>7.2861000000000002E-3</v>
      </c>
    </row>
    <row r="67" spans="1:20" x14ac:dyDescent="0.3">
      <c r="A67">
        <f>'including deep'!A67</f>
        <v>16.3</v>
      </c>
      <c r="B67">
        <f>'including deep'!B67</f>
        <v>6</v>
      </c>
      <c r="C67">
        <f>'including deep'!C67</f>
        <v>1412.674</v>
      </c>
      <c r="D67">
        <f>'including deep'!D67</f>
        <v>0</v>
      </c>
      <c r="E67">
        <f>'including deep'!E67</f>
        <v>0</v>
      </c>
      <c r="F67">
        <f>'including deep'!F67</f>
        <v>0</v>
      </c>
      <c r="G67">
        <f>'including deep'!G67</f>
        <v>0</v>
      </c>
      <c r="H67">
        <f>'including deep'!H67</f>
        <v>0</v>
      </c>
      <c r="I67">
        <f>'including deep'!I67/MAX('including deep'!$I$55:'including deep'!$I$72)</f>
        <v>0.84793601162858556</v>
      </c>
      <c r="J67">
        <f>'including deep'!J67</f>
        <v>0</v>
      </c>
      <c r="K67">
        <f>'including deep'!K67</f>
        <v>0</v>
      </c>
      <c r="L67">
        <f>'including deep'!L67</f>
        <v>6.8597360413156618</v>
      </c>
      <c r="M67">
        <f>'including deep'!M67</f>
        <v>23.794665776725282</v>
      </c>
      <c r="N67">
        <f>'including deep'!N67</f>
        <v>-22.858826575669127</v>
      </c>
      <c r="O67">
        <f>'including deep'!O67</f>
        <v>2.7102849236398838</v>
      </c>
      <c r="P67">
        <f>'including deep'!P67</f>
        <v>0.69119679523548028</v>
      </c>
      <c r="Q67">
        <f>'including deep'!Q67</f>
        <v>0.68212869673559884</v>
      </c>
      <c r="R67">
        <f>'including deep'!R67</f>
        <v>3.2835000000000001</v>
      </c>
      <c r="S67">
        <f>'including deep'!S67</f>
        <v>34.575200000000002</v>
      </c>
      <c r="T67">
        <f>'including deep'!T67</f>
        <v>1.1932999999999999E-2</v>
      </c>
    </row>
    <row r="68" spans="1:20" x14ac:dyDescent="0.3">
      <c r="A68">
        <f>'including deep'!A68</f>
        <v>16.3</v>
      </c>
      <c r="B68">
        <f>'including deep'!B68</f>
        <v>5</v>
      </c>
      <c r="C68">
        <f>'including deep'!C68</f>
        <v>1513.499</v>
      </c>
      <c r="D68">
        <f>'including deep'!D68</f>
        <v>0</v>
      </c>
      <c r="E68">
        <f>'including deep'!E68</f>
        <v>0</v>
      </c>
      <c r="F68">
        <f>'including deep'!F68</f>
        <v>0</v>
      </c>
      <c r="G68">
        <f>'including deep'!G68</f>
        <v>0</v>
      </c>
      <c r="H68">
        <f>'including deep'!H68</f>
        <v>0</v>
      </c>
      <c r="I68">
        <f>'including deep'!I68/MAX('including deep'!$I$55:'including deep'!$I$72)</f>
        <v>0.81192161925155959</v>
      </c>
      <c r="J68">
        <f>'including deep'!J68</f>
        <v>0</v>
      </c>
      <c r="K68">
        <f>'including deep'!K68</f>
        <v>0</v>
      </c>
      <c r="L68">
        <f>'including deep'!L68</f>
        <v>6.7139223033036188</v>
      </c>
      <c r="M68">
        <f>'including deep'!M68</f>
        <v>21.304222043886497</v>
      </c>
      <c r="N68">
        <f>'including deep'!N68</f>
        <v>-32.440195234534428</v>
      </c>
      <c r="O68">
        <f>'including deep'!O68</f>
        <v>2.5298879347125363</v>
      </c>
      <c r="P68">
        <f>'including deep'!P68</f>
        <v>0.64017575833845974</v>
      </c>
      <c r="Q68">
        <f>'including deep'!Q68</f>
        <v>0.61068363238865975</v>
      </c>
      <c r="R68">
        <f>'including deep'!R68</f>
        <v>2.9984999999999999</v>
      </c>
      <c r="S68">
        <f>'including deep'!S68</f>
        <v>34.586500000000001</v>
      </c>
      <c r="T68">
        <f>'including deep'!T68</f>
        <v>3.3090000000000001E-2</v>
      </c>
    </row>
    <row r="69" spans="1:20" x14ac:dyDescent="0.3">
      <c r="A69">
        <f>'including deep'!A69</f>
        <v>16.3</v>
      </c>
      <c r="B69">
        <f>'including deep'!B69</f>
        <v>4</v>
      </c>
      <c r="C69">
        <f>'including deep'!C69</f>
        <v>1767.4580000000001</v>
      </c>
      <c r="D69">
        <f>'including deep'!D69</f>
        <v>0</v>
      </c>
      <c r="E69">
        <f>'including deep'!E69</f>
        <v>0</v>
      </c>
      <c r="F69">
        <f>'including deep'!F69</f>
        <v>0</v>
      </c>
      <c r="G69">
        <f>'including deep'!G69</f>
        <v>0</v>
      </c>
      <c r="H69">
        <f>'including deep'!H69</f>
        <v>0</v>
      </c>
      <c r="I69">
        <f>'including deep'!I69/MAX('including deep'!$I$55:'including deep'!$I$72)</f>
        <v>0.73850221181520248</v>
      </c>
      <c r="J69">
        <f>'including deep'!J69</f>
        <v>4.2684540094724839E-2</v>
      </c>
      <c r="K69">
        <f>'including deep'!K69</f>
        <v>0</v>
      </c>
      <c r="L69">
        <f>'including deep'!L69</f>
        <v>6.4058718759151292</v>
      </c>
      <c r="M69">
        <f>'including deep'!M69</f>
        <v>17.714817386673126</v>
      </c>
      <c r="N69">
        <f>'including deep'!N69</f>
        <v>-44.216105850778192</v>
      </c>
      <c r="O69">
        <f>'including deep'!O69</f>
        <v>2.263695354385014</v>
      </c>
      <c r="P69">
        <f>'including deep'!P69</f>
        <v>0.55112673752870689</v>
      </c>
      <c r="Q69">
        <f>'including deep'!Q69</f>
        <v>0.50771933760394883</v>
      </c>
      <c r="R69">
        <f>'including deep'!R69</f>
        <v>2.4889000000000001</v>
      </c>
      <c r="S69">
        <f>'including deep'!S69</f>
        <v>34.610300000000002</v>
      </c>
      <c r="T69">
        <f>'including deep'!T69</f>
        <v>6.5697000000000005E-2</v>
      </c>
    </row>
    <row r="70" spans="1:20" x14ac:dyDescent="0.3">
      <c r="A70">
        <f>'including deep'!A70</f>
        <v>16.3</v>
      </c>
      <c r="B70">
        <f>'including deep'!B70</f>
        <v>3</v>
      </c>
      <c r="C70">
        <f>'including deep'!C70</f>
        <v>2021.95</v>
      </c>
      <c r="D70">
        <f>'including deep'!D70</f>
        <v>0</v>
      </c>
      <c r="E70">
        <f>'including deep'!E70</f>
        <v>0</v>
      </c>
      <c r="F70">
        <f>'including deep'!F70</f>
        <v>0</v>
      </c>
      <c r="G70">
        <f>'including deep'!G70</f>
        <v>0</v>
      </c>
      <c r="H70">
        <f>'including deep'!H70</f>
        <v>0</v>
      </c>
      <c r="I70">
        <f>'including deep'!I70/MAX('including deep'!$I$55:'including deep'!$I$72)</f>
        <v>0.68325341141886886</v>
      </c>
      <c r="J70">
        <f>'including deep'!J70</f>
        <v>0.13870181352753372</v>
      </c>
      <c r="K70">
        <f>'including deep'!K70</f>
        <v>0</v>
      </c>
      <c r="L70">
        <f>'including deep'!L70</f>
        <v>6.2546155629302316</v>
      </c>
      <c r="M70">
        <f>'including deep'!M70</f>
        <v>17.241345815470169</v>
      </c>
      <c r="N70">
        <f>'including deep'!N70</f>
        <v>-48.30479700760484</v>
      </c>
      <c r="O70">
        <f>'including deep'!O70</f>
        <v>2.2652766765744929</v>
      </c>
      <c r="P70">
        <f>'including deep'!P70</f>
        <v>0.49428484380875959</v>
      </c>
      <c r="Q70">
        <f>'including deep'!Q70</f>
        <v>0.49413448147465378</v>
      </c>
      <c r="R70">
        <f>'including deep'!R70</f>
        <v>2.1156000000000001</v>
      </c>
      <c r="S70">
        <f>'including deep'!S70</f>
        <v>34.628700000000002</v>
      </c>
      <c r="T70">
        <f>'including deep'!T70</f>
        <v>8.6710999999999996E-2</v>
      </c>
    </row>
    <row r="71" spans="1:20" x14ac:dyDescent="0.3">
      <c r="A71">
        <f>'including deep'!A71</f>
        <v>16.3</v>
      </c>
      <c r="B71">
        <f>'including deep'!B71</f>
        <v>2</v>
      </c>
      <c r="C71">
        <f>'including deep'!C71</f>
        <v>2276.5230000000001</v>
      </c>
      <c r="D71">
        <f>'including deep'!D71</f>
        <v>0</v>
      </c>
      <c r="E71">
        <f>'including deep'!E71</f>
        <v>0</v>
      </c>
      <c r="F71">
        <f>'including deep'!F71</f>
        <v>0</v>
      </c>
      <c r="G71">
        <f>'including deep'!G71</f>
        <v>0</v>
      </c>
      <c r="H71">
        <f>'including deep'!H71</f>
        <v>0</v>
      </c>
      <c r="I71">
        <f>'including deep'!I71/MAX('including deep'!$I$55:'including deep'!$I$72)</f>
        <v>0.63219509509177718</v>
      </c>
      <c r="J71">
        <f>'including deep'!J71</f>
        <v>0.2262440042117404</v>
      </c>
      <c r="K71">
        <f>'including deep'!K71</f>
        <v>0</v>
      </c>
      <c r="L71">
        <f>'including deep'!L71</f>
        <v>6.0905523171482159</v>
      </c>
      <c r="M71">
        <f>'including deep'!M71</f>
        <v>16.762210904726373</v>
      </c>
      <c r="N71">
        <f>'including deep'!N71</f>
        <v>-53.3947464441748</v>
      </c>
      <c r="O71">
        <f>'including deep'!O71</f>
        <v>2.2439386659042273</v>
      </c>
      <c r="P71">
        <f>'including deep'!P71</f>
        <v>0.44499139591199</v>
      </c>
      <c r="Q71">
        <f>'including deep'!Q71</f>
        <v>0.48038759147003951</v>
      </c>
      <c r="R71">
        <f>'including deep'!R71</f>
        <v>1.7931999999999999</v>
      </c>
      <c r="S71">
        <f>'including deep'!S71</f>
        <v>34.645699999999998</v>
      </c>
      <c r="T71">
        <f>'including deep'!T71</f>
        <v>0.10277</v>
      </c>
    </row>
    <row r="72" spans="1:20" x14ac:dyDescent="0.3">
      <c r="A72">
        <f>'including deep'!A72</f>
        <v>16.3</v>
      </c>
      <c r="B72">
        <f>'including deep'!B72</f>
        <v>1</v>
      </c>
      <c r="C72">
        <f>'including deep'!C72</f>
        <v>2530.5320000000002</v>
      </c>
      <c r="D72">
        <f>'including deep'!D72</f>
        <v>0</v>
      </c>
      <c r="E72">
        <f>'including deep'!E72</f>
        <v>0</v>
      </c>
      <c r="F72">
        <f>'including deep'!F72</f>
        <v>0</v>
      </c>
      <c r="G72">
        <f>'including deep'!G72</f>
        <v>0</v>
      </c>
      <c r="H72">
        <f>'including deep'!H72</f>
        <v>0</v>
      </c>
      <c r="I72">
        <f>'including deep'!I72/MAX('including deep'!$I$55:'including deep'!$I$72)</f>
        <v>0.60980187896655202</v>
      </c>
      <c r="J72">
        <f>'including deep'!J72</f>
        <v>0.26476524986670297</v>
      </c>
      <c r="K72">
        <f>'including deep'!K72</f>
        <v>0</v>
      </c>
      <c r="L72">
        <f>'including deep'!L72</f>
        <v>6.0180788802257483</v>
      </c>
      <c r="M72">
        <f>'including deep'!M72</f>
        <v>16.556551861840575</v>
      </c>
      <c r="N72">
        <f>'including deep'!N72</f>
        <v>-56.053464557886237</v>
      </c>
      <c r="O72">
        <f>'including deep'!O72</f>
        <v>2.2603497710801341</v>
      </c>
      <c r="P72">
        <f>'including deep'!P72</f>
        <v>0.42386858933994848</v>
      </c>
      <c r="Q72">
        <f>'including deep'!Q72</f>
        <v>0.47448535358395505</v>
      </c>
      <c r="R72">
        <f>'including deep'!R72</f>
        <v>1.6525000000000001</v>
      </c>
      <c r="S72">
        <f>'including deep'!S72</f>
        <v>34.653100000000002</v>
      </c>
      <c r="T72">
        <f>'including deep'!T72</f>
        <v>0.10933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shallow and intermediate</vt:lpstr>
      <vt:lpstr>including deep</vt:lpstr>
      <vt:lpstr>Normalized to align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Evans</dc:creator>
  <cp:lastModifiedBy>Natalya Evans</cp:lastModifiedBy>
  <dcterms:created xsi:type="dcterms:W3CDTF">2020-01-29T05:10:31Z</dcterms:created>
  <dcterms:modified xsi:type="dcterms:W3CDTF">2021-04-01T19:05:00Z</dcterms:modified>
</cp:coreProperties>
</file>