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cramsing/Documents/EMJMD Plant Health/UPV/Internship/InternshipAnalysis/GTDproj/"/>
    </mc:Choice>
  </mc:AlternateContent>
  <xr:revisionPtr revIDLastSave="0" documentId="13_ncr:1_{7BB51DAC-86D3-524D-B03E-49A81DCD0D00}" xr6:coauthVersionLast="46" xr6:coauthVersionMax="46" xr10:uidLastSave="{00000000-0000-0000-0000-000000000000}"/>
  <bookViews>
    <workbookView xWindow="20" yWindow="500" windowWidth="28780" windowHeight="16140" activeTab="7" xr2:uid="{00000000-000D-0000-FFFF-FFFF00000000}"/>
  </bookViews>
  <sheets>
    <sheet name="Pch incidence" sheetId="4" r:id="rId1"/>
    <sheet name="Pmin incidence" sheetId="9" r:id="rId2"/>
    <sheet name="Pmin conc" sheetId="20" r:id="rId3"/>
    <sheet name="Pch conc" sheetId="5" r:id="rId4"/>
    <sheet name="histological data" sheetId="1" r:id="rId5"/>
    <sheet name="histwclasses" sheetId="15" r:id="rId6"/>
    <sheet name="hist.groups" sheetId="19" r:id="rId7"/>
    <sheet name="rootstock.characteristics" sheetId="11" r:id="rId8"/>
    <sheet name="hist.avrgs" sheetId="10" r:id="rId9"/>
    <sheet name="Calc.Pch.Inc" sheetId="16" r:id="rId10"/>
    <sheet name="Calc.Pmin.Inc" sheetId="17" r:id="rId11"/>
  </sheets>
  <definedNames>
    <definedName name="_xlnm._FilterDatabase" localSheetId="9" hidden="1">'Calc.Pch.Inc'!$A$1:$A$217</definedName>
    <definedName name="_xlnm._FilterDatabase" localSheetId="10" hidden="1">'Calc.Pmin.Inc'!$A$1:$A$53</definedName>
    <definedName name="_xlnm._FilterDatabase" localSheetId="8" hidden="1">hist.avrgs!$J$1:$J$54</definedName>
    <definedName name="_xlnm._FilterDatabase" localSheetId="6" hidden="1">hist.groups!$F$1:$F$54</definedName>
    <definedName name="_xlnm._FilterDatabase" localSheetId="4" hidden="1">'histological data'!$A$1:$N$112</definedName>
    <definedName name="_xlnm._FilterDatabase" localSheetId="5" hidden="1">histwclasses!$A$1:$H$112</definedName>
    <definedName name="_xlnm._FilterDatabase" localSheetId="3" hidden="1">'Pch conc'!$A$1:$F$234</definedName>
    <definedName name="_xlnm._FilterDatabase" localSheetId="0" hidden="1">'Pch incidence'!$A$1:$A$649</definedName>
    <definedName name="_xlnm._FilterDatabase" localSheetId="2" hidden="1">'Pmin conc'!$A$1:$A$234</definedName>
    <definedName name="_xlnm._FilterDatabase" localSheetId="1" hidden="1">'Pmin incidence'!$A$1:$A$160</definedName>
    <definedName name="_xlnm._FilterDatabase" localSheetId="7" hidden="1">'rootstock.characteristics'!$A$1:$L$49</definedName>
    <definedName name="_xlchart.v1.0" hidden="1">'histological data'!$A$2:$A$112</definedName>
    <definedName name="_xlchart.v1.1" hidden="1">'histological data'!$K$2:$K$112</definedName>
    <definedName name="_xlchart.v1.2" hidden="1">'histological data'!$A$2:$A$112</definedName>
    <definedName name="_xlchart.v1.3" hidden="1">'histological data'!$G$2:$G$111</definedName>
    <definedName name="_xlchart.v1.4" hidden="1">'histological data'!$A$2:$A$112</definedName>
    <definedName name="_xlchart.v1.5" hidden="1">'histological data'!$C$2:$C$112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0" l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H112" i="15"/>
  <c r="F112" i="15"/>
  <c r="D112" i="15"/>
  <c r="H111" i="15"/>
  <c r="F111" i="15"/>
  <c r="D111" i="15"/>
  <c r="H110" i="15"/>
  <c r="F110" i="15"/>
  <c r="D110" i="15"/>
  <c r="H109" i="15"/>
  <c r="F109" i="15"/>
  <c r="D109" i="15"/>
  <c r="H108" i="15"/>
  <c r="F108" i="15"/>
  <c r="D108" i="15"/>
  <c r="H107" i="15"/>
  <c r="F107" i="15"/>
  <c r="D107" i="15"/>
  <c r="H106" i="15"/>
  <c r="F106" i="15"/>
  <c r="D106" i="15"/>
  <c r="H105" i="15"/>
  <c r="F105" i="15"/>
  <c r="D105" i="15"/>
  <c r="H104" i="15"/>
  <c r="F104" i="15"/>
  <c r="D104" i="15"/>
  <c r="H103" i="15"/>
  <c r="F103" i="15"/>
  <c r="D103" i="15"/>
  <c r="H102" i="15"/>
  <c r="F102" i="15"/>
  <c r="D102" i="15"/>
  <c r="H101" i="15"/>
  <c r="F101" i="15"/>
  <c r="D101" i="15"/>
  <c r="H100" i="15"/>
  <c r="F100" i="15"/>
  <c r="D100" i="15"/>
  <c r="H99" i="15"/>
  <c r="F99" i="15"/>
  <c r="D99" i="15"/>
  <c r="H98" i="15"/>
  <c r="F98" i="15"/>
  <c r="D98" i="15"/>
  <c r="H97" i="15"/>
  <c r="F97" i="15"/>
  <c r="D97" i="15"/>
  <c r="H96" i="15"/>
  <c r="F96" i="15"/>
  <c r="D96" i="15"/>
  <c r="H95" i="15"/>
  <c r="F95" i="15"/>
  <c r="D95" i="15"/>
  <c r="H94" i="15"/>
  <c r="F94" i="15"/>
  <c r="D94" i="15"/>
  <c r="H93" i="15"/>
  <c r="F93" i="15"/>
  <c r="D93" i="15"/>
  <c r="H92" i="15"/>
  <c r="F92" i="15"/>
  <c r="D92" i="15"/>
  <c r="H91" i="15"/>
  <c r="F91" i="15"/>
  <c r="D91" i="15"/>
  <c r="H90" i="15"/>
  <c r="F90" i="15"/>
  <c r="D90" i="15"/>
  <c r="H89" i="15"/>
  <c r="F89" i="15"/>
  <c r="D89" i="15"/>
  <c r="H88" i="15"/>
  <c r="F88" i="15"/>
  <c r="D88" i="15"/>
  <c r="H87" i="15"/>
  <c r="F87" i="15"/>
  <c r="D87" i="15"/>
  <c r="H86" i="15"/>
  <c r="F86" i="15"/>
  <c r="D86" i="15"/>
  <c r="H85" i="15"/>
  <c r="F85" i="15"/>
  <c r="D85" i="15"/>
  <c r="H84" i="15"/>
  <c r="F84" i="15"/>
  <c r="D84" i="15"/>
  <c r="H83" i="15"/>
  <c r="F83" i="15"/>
  <c r="D83" i="15"/>
  <c r="H82" i="15"/>
  <c r="F82" i="15"/>
  <c r="D82" i="15"/>
  <c r="H81" i="15"/>
  <c r="F81" i="15"/>
  <c r="D81" i="15"/>
  <c r="H80" i="15"/>
  <c r="F80" i="15"/>
  <c r="D80" i="15"/>
  <c r="H79" i="15"/>
  <c r="F79" i="15"/>
  <c r="D79" i="15"/>
  <c r="H78" i="15"/>
  <c r="F78" i="15"/>
  <c r="D78" i="15"/>
  <c r="H77" i="15"/>
  <c r="F77" i="15"/>
  <c r="D77" i="15"/>
  <c r="H76" i="15"/>
  <c r="F76" i="15"/>
  <c r="D76" i="15"/>
  <c r="H75" i="15"/>
  <c r="F75" i="15"/>
  <c r="D75" i="15"/>
  <c r="H74" i="15"/>
  <c r="F74" i="15"/>
  <c r="D74" i="15"/>
  <c r="H73" i="15"/>
  <c r="F73" i="15"/>
  <c r="D73" i="15"/>
  <c r="H72" i="15"/>
  <c r="F72" i="15"/>
  <c r="D72" i="15"/>
  <c r="H71" i="15"/>
  <c r="F71" i="15"/>
  <c r="D71" i="15"/>
  <c r="H70" i="15"/>
  <c r="F70" i="15"/>
  <c r="D70" i="15"/>
  <c r="H69" i="15"/>
  <c r="F69" i="15"/>
  <c r="D69" i="15"/>
  <c r="H68" i="15"/>
  <c r="F68" i="15"/>
  <c r="D68" i="15"/>
  <c r="H67" i="15"/>
  <c r="F67" i="15"/>
  <c r="D67" i="15"/>
  <c r="H66" i="15"/>
  <c r="F66" i="15"/>
  <c r="D66" i="15"/>
  <c r="H65" i="15"/>
  <c r="F65" i="15"/>
  <c r="D65" i="15"/>
  <c r="H64" i="15"/>
  <c r="F64" i="15"/>
  <c r="D64" i="15"/>
  <c r="H63" i="15"/>
  <c r="F63" i="15"/>
  <c r="D63" i="15"/>
  <c r="H62" i="15"/>
  <c r="F62" i="15"/>
  <c r="D62" i="15"/>
  <c r="H61" i="15"/>
  <c r="F61" i="15"/>
  <c r="D61" i="15"/>
  <c r="H60" i="15"/>
  <c r="F60" i="15"/>
  <c r="D60" i="15"/>
  <c r="H59" i="15"/>
  <c r="F59" i="15"/>
  <c r="D59" i="15"/>
  <c r="H58" i="15"/>
  <c r="F58" i="15"/>
  <c r="D58" i="15"/>
  <c r="H57" i="15"/>
  <c r="F57" i="15"/>
  <c r="D57" i="15"/>
  <c r="H56" i="15"/>
  <c r="F56" i="15"/>
  <c r="D56" i="15"/>
  <c r="H55" i="15"/>
  <c r="F55" i="15"/>
  <c r="D55" i="15"/>
  <c r="H54" i="15"/>
  <c r="F54" i="15"/>
  <c r="D54" i="15"/>
  <c r="H53" i="15"/>
  <c r="F53" i="15"/>
  <c r="D53" i="15"/>
  <c r="H52" i="15"/>
  <c r="F52" i="15"/>
  <c r="D52" i="15"/>
  <c r="H51" i="15"/>
  <c r="F51" i="15"/>
  <c r="D51" i="15"/>
  <c r="H50" i="15"/>
  <c r="F50" i="15"/>
  <c r="D50" i="15"/>
  <c r="H49" i="15"/>
  <c r="F49" i="15"/>
  <c r="D49" i="15"/>
  <c r="H48" i="15"/>
  <c r="F48" i="15"/>
  <c r="D48" i="15"/>
  <c r="H47" i="15"/>
  <c r="F47" i="15"/>
  <c r="D47" i="15"/>
  <c r="H46" i="15"/>
  <c r="F46" i="15"/>
  <c r="D46" i="15"/>
  <c r="H45" i="15"/>
  <c r="F45" i="15"/>
  <c r="D45" i="15"/>
  <c r="H44" i="15"/>
  <c r="F44" i="15"/>
  <c r="D44" i="15"/>
  <c r="H43" i="15"/>
  <c r="F43" i="15"/>
  <c r="D43" i="15"/>
  <c r="H42" i="15"/>
  <c r="F42" i="15"/>
  <c r="D42" i="15"/>
  <c r="H41" i="15"/>
  <c r="F41" i="15"/>
  <c r="D41" i="15"/>
  <c r="H40" i="15"/>
  <c r="F40" i="15"/>
  <c r="D40" i="15"/>
  <c r="H39" i="15"/>
  <c r="F39" i="15"/>
  <c r="D39" i="15"/>
  <c r="H38" i="15"/>
  <c r="F38" i="15"/>
  <c r="D38" i="15"/>
  <c r="H37" i="15"/>
  <c r="F37" i="15"/>
  <c r="D37" i="15"/>
  <c r="H36" i="15"/>
  <c r="F36" i="15"/>
  <c r="D36" i="15"/>
  <c r="H35" i="15"/>
  <c r="F35" i="15"/>
  <c r="D35" i="15"/>
  <c r="H34" i="15"/>
  <c r="F34" i="15"/>
  <c r="D34" i="15"/>
  <c r="H33" i="15"/>
  <c r="F33" i="15"/>
  <c r="D33" i="15"/>
  <c r="H32" i="15"/>
  <c r="F32" i="15"/>
  <c r="D32" i="15"/>
  <c r="H31" i="15"/>
  <c r="F31" i="15"/>
  <c r="D31" i="15"/>
  <c r="H30" i="15"/>
  <c r="F30" i="15"/>
  <c r="D30" i="15"/>
  <c r="H29" i="15"/>
  <c r="F29" i="15"/>
  <c r="D29" i="15"/>
  <c r="H28" i="15"/>
  <c r="F28" i="15"/>
  <c r="D28" i="15"/>
  <c r="H27" i="15"/>
  <c r="F27" i="15"/>
  <c r="D27" i="15"/>
  <c r="H26" i="15"/>
  <c r="F26" i="15"/>
  <c r="D26" i="15"/>
  <c r="H25" i="15"/>
  <c r="F25" i="15"/>
  <c r="D25" i="15"/>
  <c r="H24" i="15"/>
  <c r="F24" i="15"/>
  <c r="D24" i="15"/>
  <c r="H23" i="15"/>
  <c r="F23" i="15"/>
  <c r="D23" i="15"/>
  <c r="H22" i="15"/>
  <c r="F22" i="15"/>
  <c r="D22" i="15"/>
  <c r="H21" i="15"/>
  <c r="F21" i="15"/>
  <c r="D21" i="15"/>
  <c r="H20" i="15"/>
  <c r="F20" i="15"/>
  <c r="D20" i="15"/>
  <c r="H19" i="15"/>
  <c r="F19" i="15"/>
  <c r="D19" i="15"/>
  <c r="H18" i="15"/>
  <c r="F18" i="15"/>
  <c r="D18" i="15"/>
  <c r="H17" i="15"/>
  <c r="F17" i="15"/>
  <c r="D17" i="15"/>
  <c r="H16" i="15"/>
  <c r="F16" i="15"/>
  <c r="D16" i="15"/>
  <c r="H15" i="15"/>
  <c r="F15" i="15"/>
  <c r="D15" i="15"/>
  <c r="H14" i="15"/>
  <c r="F14" i="15"/>
  <c r="D14" i="15"/>
  <c r="H13" i="15"/>
  <c r="F13" i="15"/>
  <c r="D13" i="15"/>
  <c r="H12" i="15"/>
  <c r="F12" i="15"/>
  <c r="D12" i="15"/>
  <c r="H11" i="15"/>
  <c r="F11" i="15"/>
  <c r="D11" i="15"/>
  <c r="H10" i="15"/>
  <c r="F10" i="15"/>
  <c r="D10" i="15"/>
  <c r="H9" i="15"/>
  <c r="F9" i="15"/>
  <c r="D9" i="15"/>
  <c r="H8" i="15"/>
  <c r="F8" i="15"/>
  <c r="D8" i="15"/>
  <c r="H7" i="15"/>
  <c r="F7" i="15"/>
  <c r="D7" i="15"/>
  <c r="H6" i="15"/>
  <c r="F6" i="15"/>
  <c r="D6" i="15"/>
  <c r="H5" i="15"/>
  <c r="F5" i="15"/>
  <c r="D5" i="15"/>
  <c r="H4" i="15"/>
  <c r="F4" i="15"/>
  <c r="D4" i="15"/>
  <c r="H3" i="15"/>
  <c r="F3" i="15"/>
  <c r="D3" i="15"/>
  <c r="H2" i="15"/>
  <c r="F2" i="15"/>
  <c r="D2" i="15"/>
  <c r="F234" i="5" l="1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2" i="1" l="1"/>
  <c r="E2" i="1"/>
  <c r="F2" i="1"/>
  <c r="H2" i="1"/>
  <c r="I2" i="1"/>
  <c r="J2" i="1"/>
  <c r="L2" i="1"/>
  <c r="M2" i="1"/>
  <c r="N2" i="1"/>
  <c r="F3" i="1"/>
  <c r="J3" i="1"/>
  <c r="N3" i="1"/>
  <c r="F4" i="1"/>
  <c r="J4" i="1"/>
  <c r="N4" i="1"/>
  <c r="F5" i="1"/>
  <c r="J5" i="1"/>
  <c r="N5" i="1"/>
  <c r="D6" i="1"/>
  <c r="E6" i="1"/>
  <c r="F6" i="1"/>
  <c r="H6" i="1"/>
  <c r="I6" i="1"/>
  <c r="J6" i="1"/>
  <c r="L6" i="1"/>
  <c r="M6" i="1"/>
  <c r="N6" i="1"/>
  <c r="F7" i="1"/>
  <c r="J7" i="1"/>
  <c r="N7" i="1"/>
  <c r="F8" i="1"/>
  <c r="J8" i="1"/>
  <c r="N8" i="1"/>
  <c r="F9" i="1"/>
  <c r="J9" i="1"/>
  <c r="N9" i="1"/>
  <c r="D10" i="1"/>
  <c r="E10" i="1"/>
  <c r="F10" i="1"/>
  <c r="H10" i="1"/>
  <c r="I10" i="1"/>
  <c r="J10" i="1"/>
  <c r="L10" i="1"/>
  <c r="M10" i="1"/>
  <c r="N10" i="1"/>
  <c r="F11" i="1"/>
  <c r="J11" i="1"/>
  <c r="N11" i="1"/>
  <c r="F12" i="1"/>
  <c r="J12" i="1"/>
  <c r="N12" i="1"/>
  <c r="F13" i="1"/>
  <c r="J13" i="1"/>
  <c r="N13" i="1"/>
  <c r="D14" i="1"/>
  <c r="E14" i="1"/>
  <c r="F14" i="1"/>
  <c r="H14" i="1"/>
  <c r="I14" i="1"/>
  <c r="J14" i="1"/>
  <c r="L14" i="1"/>
  <c r="M14" i="1"/>
  <c r="N14" i="1"/>
  <c r="F15" i="1"/>
  <c r="J15" i="1"/>
  <c r="N15" i="1"/>
  <c r="F16" i="1"/>
  <c r="J16" i="1"/>
  <c r="N16" i="1"/>
  <c r="F17" i="1"/>
  <c r="J17" i="1"/>
  <c r="N17" i="1"/>
  <c r="D18" i="1"/>
  <c r="E18" i="1"/>
  <c r="F18" i="1"/>
  <c r="H18" i="1"/>
  <c r="I18" i="1"/>
  <c r="J18" i="1"/>
  <c r="L18" i="1"/>
  <c r="M18" i="1"/>
  <c r="N18" i="1"/>
  <c r="F19" i="1"/>
  <c r="J19" i="1"/>
  <c r="N19" i="1"/>
  <c r="F20" i="1"/>
  <c r="J20" i="1"/>
  <c r="N20" i="1"/>
  <c r="F21" i="1"/>
  <c r="J21" i="1"/>
  <c r="N21" i="1"/>
  <c r="D22" i="1"/>
  <c r="E22" i="1"/>
  <c r="F22" i="1"/>
  <c r="H22" i="1"/>
  <c r="I22" i="1"/>
  <c r="J22" i="1"/>
  <c r="L22" i="1"/>
  <c r="M22" i="1"/>
  <c r="N22" i="1"/>
  <c r="F23" i="1"/>
  <c r="J23" i="1"/>
  <c r="N23" i="1"/>
  <c r="F24" i="1"/>
  <c r="J24" i="1"/>
  <c r="N24" i="1"/>
  <c r="F25" i="1"/>
  <c r="J25" i="1"/>
  <c r="N25" i="1"/>
  <c r="D26" i="1"/>
  <c r="E26" i="1"/>
  <c r="F26" i="1"/>
  <c r="H26" i="1"/>
  <c r="I26" i="1"/>
  <c r="J26" i="1"/>
  <c r="L26" i="1"/>
  <c r="M26" i="1"/>
  <c r="N26" i="1"/>
  <c r="F27" i="1"/>
  <c r="J27" i="1"/>
  <c r="N27" i="1"/>
  <c r="F28" i="1"/>
  <c r="J28" i="1"/>
  <c r="N28" i="1"/>
  <c r="D29" i="1"/>
  <c r="E29" i="1"/>
  <c r="F29" i="1"/>
  <c r="H29" i="1"/>
  <c r="I29" i="1"/>
  <c r="J29" i="1"/>
  <c r="L29" i="1"/>
  <c r="M29" i="1"/>
  <c r="N29" i="1"/>
  <c r="F30" i="1"/>
  <c r="J30" i="1"/>
  <c r="N30" i="1"/>
  <c r="F31" i="1"/>
  <c r="J31" i="1"/>
  <c r="N31" i="1"/>
  <c r="F32" i="1"/>
  <c r="J32" i="1"/>
  <c r="N32" i="1"/>
  <c r="D33" i="1"/>
  <c r="E33" i="1"/>
  <c r="F33" i="1"/>
  <c r="H33" i="1"/>
  <c r="I33" i="1"/>
  <c r="J33" i="1"/>
  <c r="L33" i="1"/>
  <c r="M33" i="1"/>
  <c r="N33" i="1"/>
  <c r="F34" i="1"/>
  <c r="J34" i="1"/>
  <c r="N34" i="1"/>
  <c r="F35" i="1"/>
  <c r="J35" i="1"/>
  <c r="N35" i="1"/>
  <c r="F36" i="1"/>
  <c r="J36" i="1"/>
  <c r="N36" i="1"/>
  <c r="D37" i="1"/>
  <c r="E37" i="1"/>
  <c r="F37" i="1"/>
  <c r="H37" i="1"/>
  <c r="I37" i="1"/>
  <c r="J37" i="1"/>
  <c r="L37" i="1"/>
  <c r="M37" i="1"/>
  <c r="N37" i="1"/>
  <c r="F38" i="1"/>
  <c r="J38" i="1"/>
  <c r="N38" i="1"/>
  <c r="F39" i="1"/>
  <c r="J39" i="1"/>
  <c r="N39" i="1"/>
  <c r="F40" i="1"/>
  <c r="J40" i="1"/>
  <c r="N40" i="1"/>
  <c r="D41" i="1"/>
  <c r="E41" i="1"/>
  <c r="F41" i="1"/>
  <c r="H41" i="1"/>
  <c r="I41" i="1"/>
  <c r="J41" i="1"/>
  <c r="L41" i="1"/>
  <c r="M41" i="1"/>
  <c r="N41" i="1"/>
  <c r="F42" i="1"/>
  <c r="J42" i="1"/>
  <c r="N42" i="1"/>
  <c r="F43" i="1"/>
  <c r="J43" i="1"/>
  <c r="N43" i="1"/>
  <c r="F44" i="1"/>
  <c r="J44" i="1"/>
  <c r="N44" i="1"/>
  <c r="D45" i="1"/>
  <c r="E45" i="1"/>
  <c r="F45" i="1"/>
  <c r="H45" i="1"/>
  <c r="I45" i="1"/>
  <c r="J45" i="1"/>
  <c r="L45" i="1"/>
  <c r="M45" i="1"/>
  <c r="N45" i="1"/>
  <c r="F46" i="1"/>
  <c r="J46" i="1"/>
  <c r="N46" i="1"/>
  <c r="F47" i="1"/>
  <c r="J47" i="1"/>
  <c r="N47" i="1"/>
  <c r="F48" i="1"/>
  <c r="J48" i="1"/>
  <c r="N48" i="1"/>
  <c r="D49" i="1"/>
  <c r="E49" i="1"/>
  <c r="F49" i="1"/>
  <c r="H49" i="1"/>
  <c r="I49" i="1"/>
  <c r="J49" i="1"/>
  <c r="L49" i="1"/>
  <c r="M49" i="1"/>
  <c r="N49" i="1"/>
  <c r="F50" i="1"/>
  <c r="J50" i="1"/>
  <c r="N50" i="1"/>
  <c r="F51" i="1"/>
  <c r="J51" i="1"/>
  <c r="N51" i="1"/>
  <c r="F52" i="1"/>
  <c r="J52" i="1"/>
  <c r="N52" i="1"/>
  <c r="D53" i="1"/>
  <c r="E53" i="1"/>
  <c r="F53" i="1"/>
  <c r="H53" i="1"/>
  <c r="I53" i="1"/>
  <c r="J53" i="1"/>
  <c r="L53" i="1"/>
  <c r="M53" i="1"/>
  <c r="N53" i="1"/>
  <c r="F54" i="1"/>
  <c r="J54" i="1"/>
  <c r="N54" i="1"/>
  <c r="F55" i="1"/>
  <c r="J55" i="1"/>
  <c r="N55" i="1"/>
  <c r="F56" i="1"/>
  <c r="J56" i="1"/>
  <c r="N56" i="1"/>
  <c r="D57" i="1"/>
  <c r="E57" i="1"/>
  <c r="F57" i="1"/>
  <c r="H57" i="1"/>
  <c r="I57" i="1"/>
  <c r="J57" i="1"/>
  <c r="L57" i="1"/>
  <c r="M57" i="1"/>
  <c r="N57" i="1"/>
  <c r="F58" i="1"/>
  <c r="J58" i="1"/>
  <c r="N58" i="1"/>
  <c r="F59" i="1"/>
  <c r="J59" i="1"/>
  <c r="N59" i="1"/>
  <c r="F60" i="1"/>
  <c r="J60" i="1"/>
  <c r="N60" i="1"/>
  <c r="D61" i="1"/>
  <c r="E61" i="1"/>
  <c r="F61" i="1"/>
  <c r="H61" i="1"/>
  <c r="I61" i="1"/>
  <c r="J61" i="1"/>
  <c r="L61" i="1"/>
  <c r="M61" i="1"/>
  <c r="N61" i="1"/>
  <c r="F62" i="1"/>
  <c r="J62" i="1"/>
  <c r="N62" i="1"/>
  <c r="F63" i="1"/>
  <c r="J63" i="1"/>
  <c r="N63" i="1"/>
  <c r="F64" i="1"/>
  <c r="J64" i="1"/>
  <c r="N64" i="1"/>
  <c r="D65" i="1"/>
  <c r="E65" i="1"/>
  <c r="F65" i="1"/>
  <c r="H65" i="1"/>
  <c r="I65" i="1"/>
  <c r="J65" i="1"/>
  <c r="L65" i="1"/>
  <c r="M65" i="1"/>
  <c r="N65" i="1"/>
  <c r="F66" i="1"/>
  <c r="J66" i="1"/>
  <c r="N66" i="1"/>
  <c r="F67" i="1"/>
  <c r="J67" i="1"/>
  <c r="N67" i="1"/>
  <c r="F68" i="1"/>
  <c r="J68" i="1"/>
  <c r="N68" i="1"/>
  <c r="D69" i="1"/>
  <c r="E69" i="1"/>
  <c r="F69" i="1"/>
  <c r="H69" i="1"/>
  <c r="I69" i="1"/>
  <c r="J69" i="1"/>
  <c r="L69" i="1"/>
  <c r="M69" i="1"/>
  <c r="N69" i="1"/>
  <c r="F70" i="1"/>
  <c r="J70" i="1"/>
  <c r="N70" i="1"/>
  <c r="F71" i="1"/>
  <c r="J71" i="1"/>
  <c r="N71" i="1"/>
  <c r="F72" i="1"/>
  <c r="J72" i="1"/>
  <c r="N72" i="1"/>
  <c r="D73" i="1"/>
  <c r="E73" i="1"/>
  <c r="F73" i="1"/>
  <c r="H73" i="1"/>
  <c r="I73" i="1"/>
  <c r="J73" i="1"/>
  <c r="L73" i="1"/>
  <c r="M73" i="1"/>
  <c r="N73" i="1"/>
  <c r="F74" i="1"/>
  <c r="J74" i="1"/>
  <c r="N74" i="1"/>
  <c r="F75" i="1"/>
  <c r="J75" i="1"/>
  <c r="N75" i="1"/>
  <c r="F76" i="1"/>
  <c r="J76" i="1"/>
  <c r="N76" i="1"/>
  <c r="D77" i="1"/>
  <c r="E77" i="1"/>
  <c r="F77" i="1"/>
  <c r="H77" i="1"/>
  <c r="I77" i="1"/>
  <c r="J77" i="1"/>
  <c r="L77" i="1"/>
  <c r="M77" i="1"/>
  <c r="N77" i="1"/>
  <c r="F78" i="1"/>
  <c r="J78" i="1"/>
  <c r="N78" i="1"/>
  <c r="F79" i="1"/>
  <c r="J79" i="1"/>
  <c r="N79" i="1"/>
  <c r="F80" i="1"/>
  <c r="J80" i="1"/>
  <c r="N80" i="1"/>
  <c r="D81" i="1"/>
  <c r="E81" i="1"/>
  <c r="F81" i="1"/>
  <c r="H81" i="1"/>
  <c r="I81" i="1"/>
  <c r="J81" i="1"/>
  <c r="L81" i="1"/>
  <c r="M81" i="1"/>
  <c r="N81" i="1"/>
  <c r="F82" i="1"/>
  <c r="J82" i="1"/>
  <c r="N82" i="1"/>
  <c r="F83" i="1"/>
  <c r="J83" i="1"/>
  <c r="N83" i="1"/>
  <c r="F84" i="1"/>
  <c r="J84" i="1"/>
  <c r="N84" i="1"/>
  <c r="D85" i="1"/>
  <c r="E85" i="1"/>
  <c r="F85" i="1"/>
  <c r="H85" i="1"/>
  <c r="I85" i="1"/>
  <c r="J85" i="1"/>
  <c r="L85" i="1"/>
  <c r="M85" i="1"/>
  <c r="N85" i="1"/>
  <c r="F86" i="1"/>
  <c r="J86" i="1"/>
  <c r="N86" i="1"/>
  <c r="F87" i="1"/>
  <c r="J87" i="1"/>
  <c r="N87" i="1"/>
  <c r="F88" i="1"/>
  <c r="J88" i="1"/>
  <c r="N88" i="1"/>
  <c r="D89" i="1"/>
  <c r="E89" i="1"/>
  <c r="F89" i="1"/>
  <c r="H89" i="1"/>
  <c r="I89" i="1"/>
  <c r="J89" i="1"/>
  <c r="L89" i="1"/>
  <c r="M89" i="1"/>
  <c r="N89" i="1"/>
  <c r="F90" i="1"/>
  <c r="J90" i="1"/>
  <c r="N90" i="1"/>
  <c r="F91" i="1"/>
  <c r="J91" i="1"/>
  <c r="N91" i="1"/>
  <c r="F92" i="1"/>
  <c r="J92" i="1"/>
  <c r="N92" i="1"/>
  <c r="D93" i="1"/>
  <c r="E93" i="1"/>
  <c r="F93" i="1"/>
  <c r="H93" i="1"/>
  <c r="I93" i="1"/>
  <c r="J93" i="1"/>
  <c r="L93" i="1"/>
  <c r="M93" i="1"/>
  <c r="N93" i="1"/>
  <c r="F94" i="1"/>
  <c r="J94" i="1"/>
  <c r="N94" i="1"/>
  <c r="F95" i="1"/>
  <c r="J95" i="1"/>
  <c r="N95" i="1"/>
  <c r="F96" i="1"/>
  <c r="J96" i="1"/>
  <c r="N96" i="1"/>
  <c r="D97" i="1"/>
  <c r="E97" i="1"/>
  <c r="F97" i="1"/>
  <c r="H97" i="1"/>
  <c r="I97" i="1"/>
  <c r="J97" i="1"/>
  <c r="L97" i="1"/>
  <c r="M97" i="1"/>
  <c r="N97" i="1"/>
  <c r="F98" i="1"/>
  <c r="J98" i="1"/>
  <c r="N98" i="1"/>
  <c r="F99" i="1"/>
  <c r="J99" i="1"/>
  <c r="N99" i="1"/>
  <c r="F100" i="1"/>
  <c r="J100" i="1"/>
  <c r="N100" i="1"/>
  <c r="D101" i="1"/>
  <c r="E101" i="1"/>
  <c r="F101" i="1"/>
  <c r="H101" i="1"/>
  <c r="I101" i="1"/>
  <c r="J101" i="1"/>
  <c r="L101" i="1"/>
  <c r="M101" i="1"/>
  <c r="N101" i="1"/>
  <c r="F102" i="1"/>
  <c r="J102" i="1"/>
  <c r="N102" i="1"/>
  <c r="F103" i="1"/>
  <c r="J103" i="1"/>
  <c r="N103" i="1"/>
  <c r="F104" i="1"/>
  <c r="J104" i="1"/>
  <c r="N104" i="1"/>
  <c r="D105" i="1"/>
  <c r="E105" i="1"/>
  <c r="F105" i="1"/>
  <c r="H105" i="1"/>
  <c r="I105" i="1"/>
  <c r="J105" i="1"/>
  <c r="L105" i="1"/>
  <c r="M105" i="1"/>
  <c r="N105" i="1"/>
  <c r="F106" i="1"/>
  <c r="J106" i="1"/>
  <c r="N106" i="1"/>
  <c r="F107" i="1"/>
  <c r="J107" i="1"/>
  <c r="N107" i="1"/>
  <c r="F108" i="1"/>
  <c r="J108" i="1"/>
  <c r="N108" i="1"/>
  <c r="D109" i="1"/>
  <c r="E109" i="1"/>
  <c r="F109" i="1"/>
  <c r="H109" i="1"/>
  <c r="I109" i="1"/>
  <c r="J109" i="1"/>
  <c r="L109" i="1"/>
  <c r="M109" i="1"/>
  <c r="N109" i="1"/>
  <c r="F110" i="1"/>
  <c r="J110" i="1"/>
  <c r="N110" i="1"/>
  <c r="F111" i="1"/>
  <c r="J111" i="1"/>
  <c r="N111" i="1"/>
  <c r="F112" i="1"/>
  <c r="J112" i="1"/>
  <c r="N112" i="1"/>
</calcChain>
</file>

<file path=xl/sharedStrings.xml><?xml version="1.0" encoding="utf-8"?>
<sst xmlns="http://schemas.openxmlformats.org/spreadsheetml/2006/main" count="2663" uniqueCount="346">
  <si>
    <t>TELEKI-KOBER 5BB</t>
  </si>
  <si>
    <t>SO4</t>
  </si>
  <si>
    <t>RUPESTRIS FORT WORTH 1</t>
  </si>
  <si>
    <t>RUGGIERI 343</t>
  </si>
  <si>
    <t>RUGGERI 267</t>
  </si>
  <si>
    <t>RUGGERI 140</t>
  </si>
  <si>
    <t>RIPARIA GRAND GLABRE</t>
  </si>
  <si>
    <t>RICHTER 31</t>
  </si>
  <si>
    <t>RICHTER 110</t>
  </si>
  <si>
    <t>RG9</t>
  </si>
  <si>
    <t>RG4</t>
  </si>
  <si>
    <t>MILLARDET GRASSET 41B</t>
  </si>
  <si>
    <t>MILLARDET 33A-1</t>
  </si>
  <si>
    <t>GRIMALDI 791</t>
  </si>
  <si>
    <t>GREZOT G1</t>
  </si>
  <si>
    <t>FERCAL</t>
  </si>
  <si>
    <t>ESCUELA MONTPELLIER 333</t>
  </si>
  <si>
    <t>CASTEL 7605</t>
  </si>
  <si>
    <t>CASTEL 6736</t>
  </si>
  <si>
    <t>CASTEL 196-17</t>
  </si>
  <si>
    <t>BLANCHARD 1</t>
  </si>
  <si>
    <t>BERLANDIERI RESSEGUIER 1</t>
  </si>
  <si>
    <t>rate dens</t>
  </si>
  <si>
    <t>rate diam</t>
  </si>
  <si>
    <t>rep</t>
  </si>
  <si>
    <t>Diameter (μm)</t>
  </si>
  <si>
    <t>Density (nº vessels/mm2)</t>
  </si>
  <si>
    <t xml:space="preserve"> average diameter</t>
  </si>
  <si>
    <t>average density</t>
  </si>
  <si>
    <t>error diameter</t>
  </si>
  <si>
    <t>error density</t>
  </si>
  <si>
    <t>Surface vessels/total surface (mm2 xilema/mm2)</t>
  </si>
  <si>
    <t>average surface</t>
  </si>
  <si>
    <t>error surface</t>
  </si>
  <si>
    <t>rate surface</t>
  </si>
  <si>
    <t>P10</t>
  </si>
  <si>
    <t>P12</t>
  </si>
  <si>
    <t>P13</t>
  </si>
  <si>
    <t>P16</t>
  </si>
  <si>
    <t>P21</t>
  </si>
  <si>
    <t>P24</t>
  </si>
  <si>
    <t>P25</t>
  </si>
  <si>
    <t>P26</t>
  </si>
  <si>
    <t>P28</t>
  </si>
  <si>
    <t>P32</t>
  </si>
  <si>
    <t>P33</t>
  </si>
  <si>
    <t>P37</t>
  </si>
  <si>
    <t>P38</t>
  </si>
  <si>
    <t>P42</t>
  </si>
  <si>
    <t>P45</t>
  </si>
  <si>
    <t>P50</t>
  </si>
  <si>
    <t>RG1</t>
  </si>
  <si>
    <t>RG10</t>
  </si>
  <si>
    <t>RG2</t>
  </si>
  <si>
    <t>RG3</t>
  </si>
  <si>
    <t>RG6</t>
  </si>
  <si>
    <t>RG7</t>
  </si>
  <si>
    <t>RG8</t>
  </si>
  <si>
    <t>TELEKI 10A</t>
  </si>
  <si>
    <t>SEIBEL 397</t>
  </si>
  <si>
    <t>RUPESTRIS DU LOT</t>
  </si>
  <si>
    <t>RUGGIERI 131</t>
  </si>
  <si>
    <t>RAMSEY</t>
  </si>
  <si>
    <t>PAULSEN 1447</t>
  </si>
  <si>
    <t>OBERLIN 595</t>
  </si>
  <si>
    <t>MILLARDET 453</t>
  </si>
  <si>
    <t>MILLARDET 145</t>
  </si>
  <si>
    <t>MALAGUE 44-53</t>
  </si>
  <si>
    <t>FOEX 34-E</t>
  </si>
  <si>
    <t>COURDEL 1202</t>
  </si>
  <si>
    <t>COURDEC 9</t>
  </si>
  <si>
    <t>COURDEC 601</t>
  </si>
  <si>
    <t>COURDEC 404</t>
  </si>
  <si>
    <t>CASTELL 6971</t>
  </si>
  <si>
    <t>196-17C-CASTEL</t>
  </si>
  <si>
    <t>CASTEL 14539</t>
  </si>
  <si>
    <t>CARDEDEN 31</t>
  </si>
  <si>
    <t>99 RICHTER</t>
  </si>
  <si>
    <t>6736 CASTEL</t>
  </si>
  <si>
    <t>5BB TELEKI-KOBER</t>
  </si>
  <si>
    <t>5A MARTINEZ ZAPORTA</t>
  </si>
  <si>
    <t>420A MILLARDET-GRASSET</t>
  </si>
  <si>
    <t>41B MILLARDET GRASSET</t>
  </si>
  <si>
    <t>333 ESCUELLA MONTPELLIER</t>
  </si>
  <si>
    <t>3309 COURDEC</t>
  </si>
  <si>
    <t>31 RICHTER</t>
  </si>
  <si>
    <t>19-62 MILLARDET-GRASSET</t>
  </si>
  <si>
    <t>1616 COURDEC</t>
  </si>
  <si>
    <t>161-49COUDERC</t>
  </si>
  <si>
    <t>RU140-100</t>
  </si>
  <si>
    <t>140 RUGGERI</t>
  </si>
  <si>
    <t>13-5 EVE JEREZ</t>
  </si>
  <si>
    <t>1103P-POULSEN</t>
  </si>
  <si>
    <t>1103 POULSEN</t>
  </si>
  <si>
    <t>110 RICHTER</t>
  </si>
  <si>
    <t>BLANCHARD</t>
  </si>
  <si>
    <t>1 BLANCHARD</t>
  </si>
  <si>
    <t>infected plants</t>
  </si>
  <si>
    <t>number of plants analyzed</t>
  </si>
  <si>
    <t>sampling</t>
  </si>
  <si>
    <t>year</t>
  </si>
  <si>
    <t>Code</t>
  </si>
  <si>
    <t>Plant</t>
  </si>
  <si>
    <t>Sampling</t>
  </si>
  <si>
    <t>Conc_ug.ul</t>
  </si>
  <si>
    <t>Conc_pg.ul</t>
  </si>
  <si>
    <t>P4</t>
  </si>
  <si>
    <t xml:space="preserve">BLANCHARD 1 </t>
  </si>
  <si>
    <t>P7</t>
  </si>
  <si>
    <t xml:space="preserve">CASTEL 6736 </t>
  </si>
  <si>
    <t>P35</t>
  </si>
  <si>
    <t>COUDERC 161-49</t>
  </si>
  <si>
    <t>P52</t>
  </si>
  <si>
    <t>P23</t>
  </si>
  <si>
    <t>P6</t>
  </si>
  <si>
    <t xml:space="preserve">EVEX JEREZ 13-5 </t>
  </si>
  <si>
    <t>P3</t>
  </si>
  <si>
    <t>P14</t>
  </si>
  <si>
    <t xml:space="preserve">MILLARDET GRASSET 41B </t>
  </si>
  <si>
    <t xml:space="preserve">MILLARDET-GRASSET 420A </t>
  </si>
  <si>
    <t>P41</t>
  </si>
  <si>
    <t xml:space="preserve">RICHTER 110 </t>
  </si>
  <si>
    <t xml:space="preserve">RICHTER 31 </t>
  </si>
  <si>
    <t>P43</t>
  </si>
  <si>
    <t>P15</t>
  </si>
  <si>
    <t>P5</t>
  </si>
  <si>
    <t xml:space="preserve">TELEKI-KOBER 5BB </t>
  </si>
  <si>
    <t>CASTEL 6971</t>
  </si>
  <si>
    <t>P2</t>
  </si>
  <si>
    <t>P9</t>
  </si>
  <si>
    <t xml:space="preserve">MILLARDET 33A-1 </t>
  </si>
  <si>
    <t>P40</t>
  </si>
  <si>
    <t>number of plants analyzed both reps together</t>
  </si>
  <si>
    <t>infected plants both reps together</t>
  </si>
  <si>
    <t>Castel 6971</t>
  </si>
  <si>
    <t>31 Richter</t>
  </si>
  <si>
    <t>Grimaldi 791</t>
  </si>
  <si>
    <t>Couderc 9</t>
  </si>
  <si>
    <t>Couderc 404</t>
  </si>
  <si>
    <t>3309 Couderc</t>
  </si>
  <si>
    <t>Teleki 10A</t>
  </si>
  <si>
    <t>Couderc 1202</t>
  </si>
  <si>
    <t>420 A Millardet-Grasset</t>
  </si>
  <si>
    <t>Paulsen 1447</t>
  </si>
  <si>
    <t>196-17 Castel</t>
  </si>
  <si>
    <t>Castel 14539</t>
  </si>
  <si>
    <t>Malague 44-53</t>
  </si>
  <si>
    <t>Castel 7605</t>
  </si>
  <si>
    <t>Couderc 601</t>
  </si>
  <si>
    <t>99 Richter</t>
  </si>
  <si>
    <t>Ruggieri 267</t>
  </si>
  <si>
    <t>Grezot G1</t>
  </si>
  <si>
    <t>1103 Paulsen</t>
  </si>
  <si>
    <t>6736 Castel</t>
  </si>
  <si>
    <t>5 A Martinez Zaporta</t>
  </si>
  <si>
    <t>140 Ruggieri</t>
  </si>
  <si>
    <t>Ruggieri 343</t>
  </si>
  <si>
    <t>333 Escuella Montpellier</t>
  </si>
  <si>
    <t>Riparia Grand Glabre</t>
  </si>
  <si>
    <t>Rupestris du Lot</t>
  </si>
  <si>
    <t>41B Millardet-Grasset</t>
  </si>
  <si>
    <t>Oberlin595</t>
  </si>
  <si>
    <t>Millardet 33A-1</t>
  </si>
  <si>
    <t>Cardeden 31</t>
  </si>
  <si>
    <t>1 Blanchard</t>
  </si>
  <si>
    <t>19-62 Millardet-Grasset</t>
  </si>
  <si>
    <t>Millardet 453</t>
  </si>
  <si>
    <t>Seibel 397</t>
  </si>
  <si>
    <t>Berlandieri Resseguier 1</t>
  </si>
  <si>
    <t>Fercal</t>
  </si>
  <si>
    <t>13-5 EVE Jerez</t>
  </si>
  <si>
    <t>Rupestris Fort Worth 1</t>
  </si>
  <si>
    <t>Foex 34-E</t>
  </si>
  <si>
    <t>Millardet 145</t>
  </si>
  <si>
    <t>avrg.diameter</t>
  </si>
  <si>
    <t>error.diameter</t>
  </si>
  <si>
    <t>avrg.density</t>
  </si>
  <si>
    <t>error.density</t>
  </si>
  <si>
    <t>avrg.surface</t>
  </si>
  <si>
    <t>error.surface</t>
  </si>
  <si>
    <t>diameter.class</t>
  </si>
  <si>
    <t>density.class</t>
  </si>
  <si>
    <t>surface.class</t>
  </si>
  <si>
    <t>si</t>
  </si>
  <si>
    <t>V. berlandieri x Novo Mexicana</t>
  </si>
  <si>
    <t>Sensible</t>
  </si>
  <si>
    <t>Sensibilidad media</t>
  </si>
  <si>
    <t xml:space="preserve">Poca </t>
  </si>
  <si>
    <t>1g/l</t>
  </si>
  <si>
    <t>PAULSEN 1447 1427</t>
  </si>
  <si>
    <t>Resistencia alta</t>
  </si>
  <si>
    <t>Alta</t>
  </si>
  <si>
    <t>Buena adaptación suelos calcáreos</t>
  </si>
  <si>
    <t>V. vinifera x V. rupestris</t>
  </si>
  <si>
    <t>MILLARDET 145 146</t>
  </si>
  <si>
    <t>V. vinifera x (Cordifolia-Rupestris Grasset)</t>
  </si>
  <si>
    <t>V. berlandieri x V. riparia</t>
  </si>
  <si>
    <t>Tolerante</t>
  </si>
  <si>
    <t>Resistente</t>
  </si>
  <si>
    <t>Poco</t>
  </si>
  <si>
    <t>Vitis rupestris</t>
  </si>
  <si>
    <t>Resistencia media</t>
  </si>
  <si>
    <t>Poca</t>
  </si>
  <si>
    <t>0,8g/l</t>
  </si>
  <si>
    <t>retrasa</t>
  </si>
  <si>
    <t>Problemas en suelos con carencias de potasio</t>
  </si>
  <si>
    <t>V. riparia x V. berlandieri</t>
  </si>
  <si>
    <t>0,5g/l</t>
  </si>
  <si>
    <t>Adelanta</t>
  </si>
  <si>
    <t>Muy poco resistente</t>
  </si>
  <si>
    <t xml:space="preserve">Poco </t>
  </si>
  <si>
    <t>0,4g/l</t>
  </si>
  <si>
    <t>V. riparia x V. vinifera</t>
  </si>
  <si>
    <t>V. berlandieri x V. vinifera</t>
  </si>
  <si>
    <t>V. riparia</t>
  </si>
  <si>
    <t>V. rupestris</t>
  </si>
  <si>
    <t>Tolera bien</t>
  </si>
  <si>
    <t>Se adapta bien suelos poco potasio</t>
  </si>
  <si>
    <t>(Solinis x V. riparia) x V. rupestris</t>
  </si>
  <si>
    <t>Media</t>
  </si>
  <si>
    <t>Resistencia muy alta a la compacidad del terreno</t>
  </si>
  <si>
    <t>Tolera</t>
  </si>
  <si>
    <t>Poca resistencia</t>
  </si>
  <si>
    <t xml:space="preserve">Buena </t>
  </si>
  <si>
    <t>V. riparia x V. Rupestris</t>
  </si>
  <si>
    <t>Solinis x V. riparia</t>
  </si>
  <si>
    <t>Alta tolerancia</t>
  </si>
  <si>
    <t>1,2g/l</t>
  </si>
  <si>
    <t xml:space="preserve">Muy baja </t>
  </si>
  <si>
    <t>V. berlandieri x V. rupestris</t>
  </si>
  <si>
    <t>Muy resistente</t>
  </si>
  <si>
    <t>Retrasa</t>
  </si>
  <si>
    <t>V. berlandieri</t>
  </si>
  <si>
    <t>Poco resistente</t>
  </si>
  <si>
    <t>Se adapta mal a suelos con carencias de potasio</t>
  </si>
  <si>
    <t>V. berlandieri x (V. berlandieri x Novo Mexicana)</t>
  </si>
  <si>
    <t>Resiste bien. Resistencia media a M. hapla</t>
  </si>
  <si>
    <t>Difícil absorber magnesio si hay fertilidad excesiva en potasio</t>
  </si>
  <si>
    <t>Resistencial alta</t>
  </si>
  <si>
    <t>Insuficiente</t>
  </si>
  <si>
    <t xml:space="preserve">PAULSEN 1103 </t>
  </si>
  <si>
    <t>Tolera alto</t>
  </si>
  <si>
    <t>Se adapta bien a carencia magnesio</t>
  </si>
  <si>
    <t>Resistencia muy alta</t>
  </si>
  <si>
    <t>Resiste</t>
  </si>
  <si>
    <t>carencias de potasio</t>
  </si>
  <si>
    <t>Alta resistencia</t>
  </si>
  <si>
    <t>Absorbe mal magnesio</t>
  </si>
  <si>
    <t>Resistencia media a clorosis, favorece la desecación del raspón</t>
  </si>
  <si>
    <t xml:space="preserve">analyzed </t>
  </si>
  <si>
    <t>parents</t>
  </si>
  <si>
    <t>nematodes (resistance)</t>
  </si>
  <si>
    <t>salinity</t>
  </si>
  <si>
    <t>maturation</t>
  </si>
  <si>
    <t>drought</t>
  </si>
  <si>
    <t>excess soil moisture</t>
  </si>
  <si>
    <t xml:space="preserve">limestone </t>
  </si>
  <si>
    <t>other</t>
  </si>
  <si>
    <t>phylloxera tolerance</t>
  </si>
  <si>
    <t>nutrition</t>
  </si>
  <si>
    <t>V. vinifera x V. berlandieri</t>
  </si>
  <si>
    <t>rootstock</t>
  </si>
  <si>
    <t>COUDERC 1616</t>
  </si>
  <si>
    <t>COUDERC 404</t>
  </si>
  <si>
    <t>COURDERC 9</t>
  </si>
  <si>
    <t xml:space="preserve">COUDERC 1616 </t>
  </si>
  <si>
    <t xml:space="preserve">COUDERC 3309 </t>
  </si>
  <si>
    <t>COUDERC 1202</t>
  </si>
  <si>
    <t>diam.groups</t>
  </si>
  <si>
    <t>jk</t>
  </si>
  <si>
    <t>fghij</t>
  </si>
  <si>
    <t>k</t>
  </si>
  <si>
    <t>abcde</t>
  </si>
  <si>
    <t>cdef</t>
  </si>
  <si>
    <t>bcdef</t>
  </si>
  <si>
    <t>cdefg</t>
  </si>
  <si>
    <t>abcd</t>
  </si>
  <si>
    <t>efghi</t>
  </si>
  <si>
    <t>bcde</t>
  </si>
  <si>
    <t>defgh</t>
  </si>
  <si>
    <t>ghijk</t>
  </si>
  <si>
    <t>hijk</t>
  </si>
  <si>
    <t>a</t>
  </si>
  <si>
    <t>abc</t>
  </si>
  <si>
    <t>ab</t>
  </si>
  <si>
    <t>ijk</t>
  </si>
  <si>
    <t>dens.groups</t>
  </si>
  <si>
    <t>defg</t>
  </si>
  <si>
    <t>surf.groups</t>
  </si>
  <si>
    <t>hij</t>
  </si>
  <si>
    <t>efgh</t>
  </si>
  <si>
    <t>ij</t>
  </si>
  <si>
    <t>fghi</t>
  </si>
  <si>
    <t>ghi</t>
  </si>
  <si>
    <t>j</t>
  </si>
  <si>
    <t xml:space="preserve">revised diam class </t>
  </si>
  <si>
    <t>diam class</t>
  </si>
  <si>
    <t>dens class</t>
  </si>
  <si>
    <t>revised density classes</t>
  </si>
  <si>
    <t xml:space="preserve">revised surface groups </t>
  </si>
  <si>
    <t>diam.class</t>
  </si>
  <si>
    <t>dens.class</t>
  </si>
  <si>
    <t>surf.class</t>
  </si>
  <si>
    <t>PchIncidence</t>
  </si>
  <si>
    <t>PchInfected</t>
  </si>
  <si>
    <t>PchAnalyzed</t>
  </si>
  <si>
    <t>PchRep</t>
  </si>
  <si>
    <t>PchYear</t>
  </si>
  <si>
    <t>Ruggieri 131</t>
  </si>
  <si>
    <t>PminIncidence</t>
  </si>
  <si>
    <t>PminInfected</t>
  </si>
  <si>
    <t>PminAnalyzed</t>
  </si>
  <si>
    <t>RUGGERI 343</t>
  </si>
  <si>
    <t>cde</t>
  </si>
  <si>
    <t>e</t>
  </si>
  <si>
    <t>de</t>
  </si>
  <si>
    <t>V. riparia x V. rupestris</t>
  </si>
  <si>
    <t>V. vinifera x (V. riparia x V. rupestris)</t>
  </si>
  <si>
    <t>MILLARDET GRASSET  41B</t>
  </si>
  <si>
    <t>COUDERC 3309</t>
  </si>
  <si>
    <t>RICHTER  99</t>
  </si>
  <si>
    <t>ESCUELLA MONTPELLIER 333</t>
  </si>
  <si>
    <t>EVEX JEREZ 13-5</t>
  </si>
  <si>
    <t>COUDERC 601</t>
  </si>
  <si>
    <t>COUDERC 9</t>
  </si>
  <si>
    <t>RUGGERI 131</t>
  </si>
  <si>
    <t>MARTINEZ ZAPORTA 5A</t>
  </si>
  <si>
    <t>PAULSEN 1103</t>
  </si>
  <si>
    <t>MILLARDET GRASSET 420A</t>
  </si>
  <si>
    <t>MILLARDET GRASSET 19-62</t>
  </si>
  <si>
    <t>MILLARDET  GRASSET  41B</t>
  </si>
  <si>
    <t xml:space="preserve">MILLARDET GRASSET 420A </t>
  </si>
  <si>
    <t>OBERLIN 596</t>
  </si>
  <si>
    <t>OBERLIN 597</t>
  </si>
  <si>
    <t>BLANCHARD 2</t>
  </si>
  <si>
    <t>BLANCHARD 3</t>
  </si>
  <si>
    <t>PAULSEN 1104</t>
  </si>
  <si>
    <t>PAULSEN 1105</t>
  </si>
  <si>
    <t>PAULSEN 1448</t>
  </si>
  <si>
    <t>PAULSEN 1449</t>
  </si>
  <si>
    <t xml:space="preserve">MILLARDET GRASSET 420 A </t>
  </si>
  <si>
    <t xml:space="preserve">RUGGERI 131 </t>
  </si>
  <si>
    <t xml:space="preserve">RUGGERI 140 </t>
  </si>
  <si>
    <t xml:space="preserve">CASTEL 196-17 </t>
  </si>
  <si>
    <t>RICHTER 99</t>
  </si>
  <si>
    <t>(Vinifera x Rupestris) x Riparia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</si>
</sst>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.E+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Bookman Old Style"/>
      <family val="1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0" fillId="0" borderId="0" xfId="0" applyFill="1"/>
    <xf numFmtId="1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0" fontId="3" fillId="0" borderId="0" xfId="0" applyFont="1" applyFill="1"/>
    <xf numFmtId="1" fontId="3" fillId="0" borderId="0" xfId="0" applyNumberFormat="1" applyFont="1" applyFill="1"/>
    <xf numFmtId="0" fontId="3" fillId="0" borderId="0" xfId="0" applyFont="1" applyFill="1" applyBorder="1"/>
    <xf numFmtId="49" fontId="4" fillId="0" borderId="1" xfId="0" applyNumberFormat="1" applyFont="1" applyFill="1" applyBorder="1"/>
    <xf numFmtId="0" fontId="4" fillId="0" borderId="1" xfId="0" applyNumberFormat="1" applyFont="1" applyFill="1" applyBorder="1"/>
    <xf numFmtId="0" fontId="4" fillId="0" borderId="1" xfId="0" applyFont="1" applyFill="1" applyBorder="1"/>
    <xf numFmtId="0" fontId="5" fillId="0" borderId="0" xfId="0" applyFont="1" applyFill="1"/>
    <xf numFmtId="0" fontId="5" fillId="0" borderId="1" xfId="0" applyFont="1" applyFill="1" applyBorder="1"/>
    <xf numFmtId="0" fontId="5" fillId="0" borderId="1" xfId="0" applyNumberFormat="1" applyFont="1" applyFill="1" applyBorder="1"/>
    <xf numFmtId="0" fontId="5" fillId="0" borderId="1" xfId="0" applyFont="1" applyFill="1" applyBorder="1" applyAlignment="1">
      <alignment horizontal="left"/>
    </xf>
    <xf numFmtId="164" fontId="5" fillId="0" borderId="1" xfId="0" applyNumberFormat="1" applyFont="1" applyFill="1" applyBorder="1"/>
    <xf numFmtId="49" fontId="5" fillId="0" borderId="1" xfId="0" applyNumberFormat="1" applyFont="1" applyFill="1" applyBorder="1"/>
    <xf numFmtId="0" fontId="0" fillId="0" borderId="1" xfId="0" applyNumberFormat="1" applyBorder="1"/>
    <xf numFmtId="0" fontId="0" fillId="0" borderId="1" xfId="0" applyBorder="1"/>
    <xf numFmtId="0" fontId="5" fillId="0" borderId="1" xfId="0" applyFont="1" applyBorder="1"/>
    <xf numFmtId="49" fontId="5" fillId="0" borderId="0" xfId="0" applyNumberFormat="1" applyFont="1" applyFill="1"/>
    <xf numFmtId="0" fontId="5" fillId="0" borderId="0" xfId="0" applyNumberFormat="1" applyFont="1" applyFill="1"/>
    <xf numFmtId="1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1" xfId="0" applyFont="1" applyBorder="1" applyAlignment="1">
      <alignment vertical="center" wrapText="1"/>
    </xf>
    <xf numFmtId="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8" fillId="0" borderId="0" xfId="0" applyFont="1" applyAlignment="1">
      <alignment horizontal="left" vertical="center" indent="4"/>
    </xf>
    <xf numFmtId="0" fontId="0" fillId="4" borderId="1" xfId="0" applyFill="1" applyBorder="1"/>
    <xf numFmtId="0" fontId="0" fillId="5" borderId="1" xfId="0" applyFill="1" applyBorder="1"/>
    <xf numFmtId="4" fontId="0" fillId="5" borderId="1" xfId="0" applyNumberFormat="1" applyFill="1" applyBorder="1" applyAlignment="1">
      <alignment horizontal="center"/>
    </xf>
    <xf numFmtId="0" fontId="0" fillId="7" borderId="1" xfId="0" applyFill="1" applyBorder="1"/>
    <xf numFmtId="4" fontId="0" fillId="7" borderId="1" xfId="0" applyNumberForma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2" fillId="0" borderId="0" xfId="1"/>
    <xf numFmtId="0" fontId="5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0" borderId="0" xfId="1" applyFont="1"/>
    <xf numFmtId="0" fontId="3" fillId="0" borderId="0" xfId="0" applyFont="1"/>
    <xf numFmtId="49" fontId="5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</cellXfs>
  <cellStyles count="2">
    <cellStyle name="Normal" xfId="0" builtinId="0"/>
    <cellStyle name="Normal 2" xfId="1" xr:uid="{A7B6FF84-5F7C-544B-B42B-195D8ECD27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Diámetro medio (um)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s-E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Diámetro medio (um)</a:t>
          </a:r>
        </a:p>
      </cx:txPr>
    </cx:title>
    <cx:plotArea>
      <cx:plotAreaRegion>
        <cx:series layoutId="boxWhisker" uniqueId="{7055C167-E21E-4656-9754-D07B568D6506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sz="800"/>
            </a:pPr>
            <a:endParaRPr lang="es-ES" sz="800"/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s-E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Densidad de vasos (nº vasos/mm2)</a:t>
            </a:r>
            <a:endParaRPr lang="es-ES"/>
          </a:p>
        </cx:rich>
      </cx:tx>
    </cx:title>
    <cx:plotArea>
      <cx:plotAreaRegion>
        <cx:series layoutId="boxWhisker" uniqueId="{785982F9-3E73-46E1-AF8C-AE9D643D063D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sz="800"/>
            </a:pPr>
            <a:endParaRPr lang="es-ES" sz="800"/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Superficie de vasos/superficie (mm xilema/mm2)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s-E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Superficie de vasos/superficie (mm xilema/mm2)</a:t>
          </a:r>
        </a:p>
      </cx:txPr>
    </cx:title>
    <cx:plotArea>
      <cx:plotAreaRegion>
        <cx:series layoutId="boxWhisker" uniqueId="{CD6C4AAE-D7BD-4B73-B824-FBDD5CA1336A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sz="800"/>
            </a:pPr>
            <a:endParaRPr lang="es-ES" sz="800"/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107576</xdr:colOff>
      <xdr:row>3</xdr:row>
      <xdr:rowOff>103093</xdr:rowOff>
    </xdr:from>
    <xdr:to>
      <xdr:col>22</xdr:col>
      <xdr:colOff>26894</xdr:colOff>
      <xdr:row>26</xdr:row>
      <xdr:rowOff>89646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29976" y="674593"/>
              <a:ext cx="5697818" cy="4368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98612</xdr:colOff>
      <xdr:row>28</xdr:row>
      <xdr:rowOff>156882</xdr:rowOff>
    </xdr:from>
    <xdr:to>
      <xdr:col>22</xdr:col>
      <xdr:colOff>8965</xdr:colOff>
      <xdr:row>50</xdr:row>
      <xdr:rowOff>143434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21012" y="5490882"/>
              <a:ext cx="5688853" cy="41775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143436</xdr:colOff>
      <xdr:row>53</xdr:row>
      <xdr:rowOff>22410</xdr:rowOff>
    </xdr:from>
    <xdr:to>
      <xdr:col>22</xdr:col>
      <xdr:colOff>8965</xdr:colOff>
      <xdr:row>75</xdr:row>
      <xdr:rowOff>44822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65836" y="10118910"/>
              <a:ext cx="5644029" cy="4213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49"/>
  <sheetViews>
    <sheetView workbookViewId="0">
      <pane ySplit="1" topLeftCell="A2" activePane="bottomLeft" state="frozen"/>
      <selection activeCell="J35" sqref="J35"/>
      <selection pane="bottomLeft" activeCell="A603" sqref="A603"/>
    </sheetView>
  </sheetViews>
  <sheetFormatPr baseColWidth="10" defaultColWidth="11.5" defaultRowHeight="15" x14ac:dyDescent="0.2"/>
  <cols>
    <col min="1" max="1" width="21.83203125" style="1" customWidth="1"/>
    <col min="2" max="2" width="9.1640625" style="1" customWidth="1"/>
    <col min="3" max="3" width="11" style="1" customWidth="1"/>
    <col min="4" max="4" width="10.83203125" style="1" customWidth="1"/>
    <col min="5" max="5" width="22.83203125" style="1" customWidth="1"/>
    <col min="6" max="6" width="19.83203125" style="1" customWidth="1"/>
    <col min="7" max="16384" width="11.5" style="1"/>
  </cols>
  <sheetData>
    <row r="1" spans="1:6" x14ac:dyDescent="0.2">
      <c r="A1" s="1" t="s">
        <v>261</v>
      </c>
      <c r="B1" s="1" t="s">
        <v>100</v>
      </c>
      <c r="C1" s="1" t="s">
        <v>24</v>
      </c>
      <c r="D1" s="1" t="s">
        <v>99</v>
      </c>
      <c r="E1" s="1" t="s">
        <v>98</v>
      </c>
      <c r="F1" s="1" t="s">
        <v>97</v>
      </c>
    </row>
    <row r="2" spans="1:6" hidden="1" x14ac:dyDescent="0.2">
      <c r="A2" s="1" t="s">
        <v>20</v>
      </c>
      <c r="B2" s="1">
        <v>2016</v>
      </c>
      <c r="C2" s="1">
        <v>1</v>
      </c>
      <c r="D2" s="1">
        <v>1</v>
      </c>
      <c r="E2" s="1">
        <v>3</v>
      </c>
      <c r="F2" s="1">
        <v>0</v>
      </c>
    </row>
    <row r="3" spans="1:6" s="29" customFormat="1" hidden="1" x14ac:dyDescent="0.2">
      <c r="A3" s="1" t="s">
        <v>20</v>
      </c>
      <c r="B3" s="29">
        <v>2016</v>
      </c>
      <c r="C3" s="29">
        <v>2</v>
      </c>
      <c r="D3" s="29">
        <v>1</v>
      </c>
      <c r="E3" s="29">
        <v>0</v>
      </c>
      <c r="F3" s="29">
        <v>0</v>
      </c>
    </row>
    <row r="4" spans="1:6" hidden="1" x14ac:dyDescent="0.2">
      <c r="A4" s="1" t="s">
        <v>20</v>
      </c>
      <c r="B4" s="3">
        <v>2017</v>
      </c>
      <c r="C4" s="1">
        <v>1</v>
      </c>
      <c r="D4" s="1">
        <v>1</v>
      </c>
      <c r="E4" s="1">
        <v>2</v>
      </c>
      <c r="F4" s="2">
        <v>1</v>
      </c>
    </row>
    <row r="5" spans="1:6" hidden="1" x14ac:dyDescent="0.2">
      <c r="A5" s="1" t="s">
        <v>20</v>
      </c>
      <c r="B5" s="3">
        <v>2017</v>
      </c>
      <c r="C5" s="1">
        <v>2</v>
      </c>
      <c r="D5" s="1">
        <v>1</v>
      </c>
      <c r="E5" s="1">
        <v>0</v>
      </c>
      <c r="F5" s="2">
        <v>0</v>
      </c>
    </row>
    <row r="6" spans="1:6" hidden="1" x14ac:dyDescent="0.2">
      <c r="A6" s="1" t="s">
        <v>20</v>
      </c>
      <c r="B6" s="1">
        <v>2016</v>
      </c>
      <c r="C6" s="1">
        <v>1</v>
      </c>
      <c r="D6" s="1">
        <v>2</v>
      </c>
      <c r="E6" s="1">
        <v>3</v>
      </c>
      <c r="F6" s="1">
        <v>0</v>
      </c>
    </row>
    <row r="7" spans="1:6" hidden="1" x14ac:dyDescent="0.2">
      <c r="A7" s="1" t="s">
        <v>20</v>
      </c>
      <c r="B7" s="1">
        <v>2016</v>
      </c>
      <c r="C7" s="1">
        <v>2</v>
      </c>
      <c r="D7" s="1">
        <v>2</v>
      </c>
      <c r="E7" s="1">
        <v>3</v>
      </c>
      <c r="F7" s="1">
        <v>1</v>
      </c>
    </row>
    <row r="8" spans="1:6" hidden="1" x14ac:dyDescent="0.2">
      <c r="A8" s="1" t="s">
        <v>20</v>
      </c>
      <c r="B8" s="3">
        <v>2017</v>
      </c>
      <c r="C8" s="1">
        <v>1</v>
      </c>
      <c r="D8" s="1">
        <v>2</v>
      </c>
      <c r="E8" s="1">
        <v>1</v>
      </c>
      <c r="F8" s="2">
        <v>1</v>
      </c>
    </row>
    <row r="9" spans="1:6" hidden="1" x14ac:dyDescent="0.2">
      <c r="A9" s="1" t="s">
        <v>20</v>
      </c>
      <c r="B9" s="3">
        <v>2017</v>
      </c>
      <c r="C9" s="1">
        <v>2</v>
      </c>
      <c r="D9" s="1">
        <v>2</v>
      </c>
      <c r="E9" s="1">
        <v>2</v>
      </c>
      <c r="F9" s="2">
        <v>1</v>
      </c>
    </row>
    <row r="10" spans="1:6" hidden="1" x14ac:dyDescent="0.2">
      <c r="A10" s="1" t="s">
        <v>20</v>
      </c>
      <c r="B10" s="1">
        <v>2016</v>
      </c>
      <c r="C10" s="1">
        <v>1</v>
      </c>
      <c r="D10" s="1">
        <v>3</v>
      </c>
      <c r="E10" s="1">
        <v>3</v>
      </c>
      <c r="F10" s="1">
        <v>0</v>
      </c>
    </row>
    <row r="11" spans="1:6" hidden="1" x14ac:dyDescent="0.2">
      <c r="A11" s="1" t="s">
        <v>20</v>
      </c>
      <c r="B11" s="1">
        <v>2016</v>
      </c>
      <c r="C11" s="1">
        <v>2</v>
      </c>
      <c r="D11" s="1">
        <v>3</v>
      </c>
      <c r="E11" s="1">
        <v>3</v>
      </c>
      <c r="F11" s="1">
        <v>0</v>
      </c>
    </row>
    <row r="12" spans="1:6" hidden="1" x14ac:dyDescent="0.2">
      <c r="A12" s="1" t="s">
        <v>20</v>
      </c>
      <c r="B12" s="3">
        <v>2017</v>
      </c>
      <c r="C12" s="1">
        <v>1</v>
      </c>
      <c r="D12" s="1">
        <v>3</v>
      </c>
      <c r="E12" s="1">
        <v>0</v>
      </c>
      <c r="F12" s="2">
        <v>0</v>
      </c>
    </row>
    <row r="13" spans="1:6" hidden="1" x14ac:dyDescent="0.2">
      <c r="A13" s="1" t="s">
        <v>20</v>
      </c>
      <c r="B13" s="3">
        <v>2017</v>
      </c>
      <c r="C13" s="1">
        <v>2</v>
      </c>
      <c r="D13" s="1">
        <v>3</v>
      </c>
      <c r="E13" s="1">
        <v>0</v>
      </c>
      <c r="F13" s="2">
        <v>0</v>
      </c>
    </row>
    <row r="14" spans="1:6" hidden="1" x14ac:dyDescent="0.2">
      <c r="A14" s="5" t="s">
        <v>20</v>
      </c>
      <c r="B14" s="7">
        <v>2017</v>
      </c>
      <c r="C14" s="5">
        <v>1</v>
      </c>
      <c r="D14" s="5">
        <v>1</v>
      </c>
      <c r="E14" s="5">
        <v>2</v>
      </c>
      <c r="F14" s="6">
        <v>0</v>
      </c>
    </row>
    <row r="15" spans="1:6" hidden="1" x14ac:dyDescent="0.2">
      <c r="A15" s="5" t="s">
        <v>20</v>
      </c>
      <c r="B15" s="7">
        <v>2017</v>
      </c>
      <c r="C15" s="5">
        <v>2</v>
      </c>
      <c r="D15" s="5">
        <v>1</v>
      </c>
      <c r="E15" s="5">
        <v>3</v>
      </c>
      <c r="F15" s="6">
        <v>3</v>
      </c>
    </row>
    <row r="16" spans="1:6" hidden="1" x14ac:dyDescent="0.2">
      <c r="A16" s="54" t="s">
        <v>20</v>
      </c>
      <c r="B16" s="7">
        <v>2017</v>
      </c>
      <c r="C16" s="5">
        <v>1</v>
      </c>
      <c r="D16" s="5">
        <v>2</v>
      </c>
      <c r="E16" s="5">
        <v>3</v>
      </c>
      <c r="F16" s="6">
        <v>0</v>
      </c>
    </row>
    <row r="17" spans="1:6" hidden="1" x14ac:dyDescent="0.2">
      <c r="A17" s="54" t="s">
        <v>20</v>
      </c>
      <c r="B17" s="7">
        <v>2017</v>
      </c>
      <c r="C17" s="5">
        <v>2</v>
      </c>
      <c r="D17" s="5">
        <v>2</v>
      </c>
      <c r="E17" s="5">
        <v>3</v>
      </c>
      <c r="F17" s="6">
        <v>1</v>
      </c>
    </row>
    <row r="18" spans="1:6" hidden="1" x14ac:dyDescent="0.2">
      <c r="A18" s="54" t="s">
        <v>20</v>
      </c>
      <c r="B18" s="7">
        <v>2017</v>
      </c>
      <c r="C18" s="5">
        <v>1</v>
      </c>
      <c r="D18" s="5">
        <v>3</v>
      </c>
      <c r="E18" s="5">
        <v>2</v>
      </c>
      <c r="F18" s="6">
        <v>1</v>
      </c>
    </row>
    <row r="19" spans="1:6" hidden="1" x14ac:dyDescent="0.2">
      <c r="A19" s="54" t="s">
        <v>20</v>
      </c>
      <c r="B19" s="7">
        <v>2017</v>
      </c>
      <c r="C19" s="5">
        <v>2</v>
      </c>
      <c r="D19" s="5">
        <v>3</v>
      </c>
      <c r="E19" s="5">
        <v>3</v>
      </c>
      <c r="F19" s="6">
        <v>0</v>
      </c>
    </row>
    <row r="20" spans="1:6" s="5" customFormat="1" hidden="1" x14ac:dyDescent="0.2">
      <c r="A20" s="1" t="s">
        <v>8</v>
      </c>
      <c r="B20" s="1">
        <v>2016</v>
      </c>
      <c r="C20" s="1">
        <v>1</v>
      </c>
      <c r="D20" s="1">
        <v>1</v>
      </c>
      <c r="E20" s="1">
        <v>3</v>
      </c>
      <c r="F20" s="1">
        <v>0</v>
      </c>
    </row>
    <row r="21" spans="1:6" s="5" customFormat="1" hidden="1" x14ac:dyDescent="0.2">
      <c r="A21" s="1" t="s">
        <v>8</v>
      </c>
      <c r="B21" s="1">
        <v>2016</v>
      </c>
      <c r="C21" s="1">
        <v>2</v>
      </c>
      <c r="D21" s="1">
        <v>1</v>
      </c>
      <c r="E21" s="1">
        <v>3</v>
      </c>
      <c r="F21" s="1">
        <v>1</v>
      </c>
    </row>
    <row r="22" spans="1:6" s="5" customFormat="1" hidden="1" x14ac:dyDescent="0.2">
      <c r="A22" s="1" t="s">
        <v>8</v>
      </c>
      <c r="B22" s="3">
        <v>2017</v>
      </c>
      <c r="C22" s="1">
        <v>1</v>
      </c>
      <c r="D22" s="1">
        <v>1</v>
      </c>
      <c r="E22" s="1">
        <v>3</v>
      </c>
      <c r="F22" s="4">
        <v>3</v>
      </c>
    </row>
    <row r="23" spans="1:6" s="5" customFormat="1" hidden="1" x14ac:dyDescent="0.2">
      <c r="A23" s="1" t="s">
        <v>8</v>
      </c>
      <c r="B23" s="3">
        <v>2017</v>
      </c>
      <c r="C23" s="1">
        <v>2</v>
      </c>
      <c r="D23" s="1">
        <v>1</v>
      </c>
      <c r="E23" s="1">
        <v>3</v>
      </c>
      <c r="F23" s="2">
        <v>3</v>
      </c>
    </row>
    <row r="24" spans="1:6" s="5" customFormat="1" hidden="1" x14ac:dyDescent="0.2">
      <c r="A24" s="1" t="s">
        <v>8</v>
      </c>
      <c r="B24" s="1">
        <v>2016</v>
      </c>
      <c r="C24" s="1">
        <v>1</v>
      </c>
      <c r="D24" s="1">
        <v>2</v>
      </c>
      <c r="E24" s="1">
        <v>3</v>
      </c>
      <c r="F24" s="1">
        <v>0</v>
      </c>
    </row>
    <row r="25" spans="1:6" s="5" customFormat="1" hidden="1" x14ac:dyDescent="0.2">
      <c r="A25" s="1" t="s">
        <v>8</v>
      </c>
      <c r="B25" s="1">
        <v>2016</v>
      </c>
      <c r="C25" s="1">
        <v>2</v>
      </c>
      <c r="D25" s="1">
        <v>2</v>
      </c>
      <c r="E25" s="1">
        <v>3</v>
      </c>
      <c r="F25" s="1">
        <v>0</v>
      </c>
    </row>
    <row r="26" spans="1:6" hidden="1" x14ac:dyDescent="0.2">
      <c r="A26" s="1" t="s">
        <v>8</v>
      </c>
      <c r="B26" s="3">
        <v>2017</v>
      </c>
      <c r="C26" s="1">
        <v>1</v>
      </c>
      <c r="D26" s="1">
        <v>2</v>
      </c>
      <c r="E26" s="1">
        <v>3</v>
      </c>
      <c r="F26" s="2">
        <v>2</v>
      </c>
    </row>
    <row r="27" spans="1:6" hidden="1" x14ac:dyDescent="0.2">
      <c r="A27" s="1" t="s">
        <v>8</v>
      </c>
      <c r="B27" s="3">
        <v>2017</v>
      </c>
      <c r="C27" s="1">
        <v>2</v>
      </c>
      <c r="D27" s="1">
        <v>2</v>
      </c>
      <c r="E27" s="1">
        <v>3</v>
      </c>
      <c r="F27" s="2">
        <v>0</v>
      </c>
    </row>
    <row r="28" spans="1:6" hidden="1" x14ac:dyDescent="0.2">
      <c r="A28" s="1" t="s">
        <v>8</v>
      </c>
      <c r="B28" s="1">
        <v>2016</v>
      </c>
      <c r="C28" s="1">
        <v>1</v>
      </c>
      <c r="D28" s="1">
        <v>3</v>
      </c>
      <c r="E28" s="1">
        <v>3</v>
      </c>
      <c r="F28" s="1">
        <v>0</v>
      </c>
    </row>
    <row r="29" spans="1:6" hidden="1" x14ac:dyDescent="0.2">
      <c r="A29" s="1" t="s">
        <v>8</v>
      </c>
      <c r="B29" s="1">
        <v>2016</v>
      </c>
      <c r="C29" s="1">
        <v>2</v>
      </c>
      <c r="D29" s="1">
        <v>3</v>
      </c>
      <c r="E29" s="1">
        <v>3</v>
      </c>
      <c r="F29" s="1">
        <v>1</v>
      </c>
    </row>
    <row r="30" spans="1:6" hidden="1" x14ac:dyDescent="0.2">
      <c r="A30" s="1" t="s">
        <v>8</v>
      </c>
      <c r="B30" s="3">
        <v>2017</v>
      </c>
      <c r="C30" s="1">
        <v>1</v>
      </c>
      <c r="D30" s="1">
        <v>3</v>
      </c>
      <c r="E30" s="1">
        <v>3</v>
      </c>
      <c r="F30" s="2">
        <v>1</v>
      </c>
    </row>
    <row r="31" spans="1:6" hidden="1" x14ac:dyDescent="0.2">
      <c r="A31" s="1" t="s">
        <v>8</v>
      </c>
      <c r="B31" s="3">
        <v>2017</v>
      </c>
      <c r="C31" s="1">
        <v>2</v>
      </c>
      <c r="D31" s="1">
        <v>3</v>
      </c>
      <c r="E31" s="1">
        <v>2</v>
      </c>
      <c r="F31" s="2">
        <v>0</v>
      </c>
    </row>
    <row r="32" spans="1:6" hidden="1" x14ac:dyDescent="0.2">
      <c r="A32" s="1" t="s">
        <v>327</v>
      </c>
      <c r="B32" s="1">
        <v>2016</v>
      </c>
      <c r="C32" s="1">
        <v>1</v>
      </c>
      <c r="D32" s="1">
        <v>1</v>
      </c>
      <c r="E32" s="1">
        <v>3</v>
      </c>
      <c r="F32" s="1">
        <v>0</v>
      </c>
    </row>
    <row r="33" spans="1:6" hidden="1" x14ac:dyDescent="0.2">
      <c r="A33" s="1" t="s">
        <v>327</v>
      </c>
      <c r="B33" s="1">
        <v>2016</v>
      </c>
      <c r="C33" s="1">
        <v>2</v>
      </c>
      <c r="D33" s="1">
        <v>1</v>
      </c>
      <c r="E33" s="1">
        <v>3</v>
      </c>
      <c r="F33" s="1">
        <v>0</v>
      </c>
    </row>
    <row r="34" spans="1:6" hidden="1" x14ac:dyDescent="0.2">
      <c r="A34" s="1" t="s">
        <v>327</v>
      </c>
      <c r="B34" s="3">
        <v>2017</v>
      </c>
      <c r="C34" s="1">
        <v>1</v>
      </c>
      <c r="D34" s="1">
        <v>1</v>
      </c>
      <c r="E34" s="1">
        <v>3</v>
      </c>
      <c r="F34" s="2">
        <v>2</v>
      </c>
    </row>
    <row r="35" spans="1:6" hidden="1" x14ac:dyDescent="0.2">
      <c r="A35" s="1" t="s">
        <v>327</v>
      </c>
      <c r="B35" s="3">
        <v>2017</v>
      </c>
      <c r="C35" s="1">
        <v>2</v>
      </c>
      <c r="D35" s="1">
        <v>1</v>
      </c>
      <c r="E35" s="1">
        <v>3</v>
      </c>
      <c r="F35" s="2">
        <v>3</v>
      </c>
    </row>
    <row r="36" spans="1:6" hidden="1" x14ac:dyDescent="0.2">
      <c r="A36" s="1" t="s">
        <v>327</v>
      </c>
      <c r="B36" s="1">
        <v>2016</v>
      </c>
      <c r="C36" s="1">
        <v>1</v>
      </c>
      <c r="D36" s="1">
        <v>2</v>
      </c>
      <c r="E36" s="1">
        <v>3</v>
      </c>
      <c r="F36" s="1">
        <v>2</v>
      </c>
    </row>
    <row r="37" spans="1:6" hidden="1" x14ac:dyDescent="0.2">
      <c r="A37" s="1" t="s">
        <v>327</v>
      </c>
      <c r="B37" s="1">
        <v>2016</v>
      </c>
      <c r="C37" s="1">
        <v>2</v>
      </c>
      <c r="D37" s="1">
        <v>2</v>
      </c>
      <c r="E37" s="1">
        <v>3</v>
      </c>
      <c r="F37" s="1">
        <v>0</v>
      </c>
    </row>
    <row r="38" spans="1:6" hidden="1" x14ac:dyDescent="0.2">
      <c r="A38" s="1" t="s">
        <v>327</v>
      </c>
      <c r="B38" s="3">
        <v>2017</v>
      </c>
      <c r="C38" s="1">
        <v>1</v>
      </c>
      <c r="D38" s="1">
        <v>2</v>
      </c>
      <c r="E38" s="1">
        <v>3</v>
      </c>
      <c r="F38" s="2">
        <v>0</v>
      </c>
    </row>
    <row r="39" spans="1:6" hidden="1" x14ac:dyDescent="0.2">
      <c r="A39" s="1" t="s">
        <v>327</v>
      </c>
      <c r="B39" s="3">
        <v>2017</v>
      </c>
      <c r="C39" s="1">
        <v>2</v>
      </c>
      <c r="D39" s="1">
        <v>2</v>
      </c>
      <c r="E39" s="1">
        <v>3</v>
      </c>
      <c r="F39" s="2">
        <v>1</v>
      </c>
    </row>
    <row r="40" spans="1:6" hidden="1" x14ac:dyDescent="0.2">
      <c r="A40" s="1" t="s">
        <v>327</v>
      </c>
      <c r="B40" s="1">
        <v>2016</v>
      </c>
      <c r="C40" s="1">
        <v>1</v>
      </c>
      <c r="D40" s="1">
        <v>3</v>
      </c>
      <c r="E40" s="1">
        <v>3</v>
      </c>
      <c r="F40" s="1">
        <v>2</v>
      </c>
    </row>
    <row r="41" spans="1:6" hidden="1" x14ac:dyDescent="0.2">
      <c r="A41" s="1" t="s">
        <v>327</v>
      </c>
      <c r="B41" s="1">
        <v>2016</v>
      </c>
      <c r="C41" s="1">
        <v>2</v>
      </c>
      <c r="D41" s="1">
        <v>3</v>
      </c>
      <c r="E41" s="1">
        <v>3</v>
      </c>
      <c r="F41" s="1">
        <v>3</v>
      </c>
    </row>
    <row r="42" spans="1:6" hidden="1" x14ac:dyDescent="0.2">
      <c r="A42" s="1" t="s">
        <v>327</v>
      </c>
      <c r="B42" s="3">
        <v>2017</v>
      </c>
      <c r="C42" s="1">
        <v>1</v>
      </c>
      <c r="D42" s="1">
        <v>3</v>
      </c>
      <c r="E42" s="1">
        <v>3</v>
      </c>
      <c r="F42" s="2">
        <v>2</v>
      </c>
    </row>
    <row r="43" spans="1:6" hidden="1" x14ac:dyDescent="0.2">
      <c r="A43" s="1" t="s">
        <v>327</v>
      </c>
      <c r="B43" s="3">
        <v>2017</v>
      </c>
      <c r="C43" s="1">
        <v>2</v>
      </c>
      <c r="D43" s="1">
        <v>3</v>
      </c>
      <c r="E43" s="1">
        <v>3</v>
      </c>
      <c r="F43" s="2">
        <v>0</v>
      </c>
    </row>
    <row r="44" spans="1:6" s="5" customFormat="1" hidden="1" x14ac:dyDescent="0.2">
      <c r="A44" s="5" t="s">
        <v>327</v>
      </c>
      <c r="B44" s="7">
        <v>2017</v>
      </c>
      <c r="C44" s="5">
        <v>1</v>
      </c>
      <c r="D44" s="5">
        <v>1</v>
      </c>
      <c r="E44" s="5">
        <v>3</v>
      </c>
      <c r="F44" s="6">
        <v>0</v>
      </c>
    </row>
    <row r="45" spans="1:6" s="5" customFormat="1" hidden="1" x14ac:dyDescent="0.2">
      <c r="A45" s="5" t="s">
        <v>327</v>
      </c>
      <c r="B45" s="7">
        <v>2017</v>
      </c>
      <c r="C45" s="5">
        <v>2</v>
      </c>
      <c r="D45" s="5">
        <v>1</v>
      </c>
      <c r="E45" s="5">
        <v>3</v>
      </c>
      <c r="F45" s="6">
        <v>2</v>
      </c>
    </row>
    <row r="46" spans="1:6" s="5" customFormat="1" hidden="1" x14ac:dyDescent="0.2">
      <c r="A46" s="5" t="s">
        <v>327</v>
      </c>
      <c r="B46" s="7">
        <v>2017</v>
      </c>
      <c r="C46" s="5">
        <v>1</v>
      </c>
      <c r="D46" s="5">
        <v>2</v>
      </c>
      <c r="E46" s="5">
        <v>3</v>
      </c>
      <c r="F46" s="6">
        <v>1</v>
      </c>
    </row>
    <row r="47" spans="1:6" s="5" customFormat="1" hidden="1" x14ac:dyDescent="0.2">
      <c r="A47" s="5" t="s">
        <v>327</v>
      </c>
      <c r="B47" s="7">
        <v>2017</v>
      </c>
      <c r="C47" s="5">
        <v>2</v>
      </c>
      <c r="D47" s="5">
        <v>2</v>
      </c>
      <c r="E47" s="5">
        <v>3</v>
      </c>
      <c r="F47" s="6">
        <v>0</v>
      </c>
    </row>
    <row r="48" spans="1:6" s="5" customFormat="1" hidden="1" x14ac:dyDescent="0.2">
      <c r="A48" s="5" t="s">
        <v>327</v>
      </c>
      <c r="B48" s="7">
        <v>2017</v>
      </c>
      <c r="C48" s="5">
        <v>1</v>
      </c>
      <c r="D48" s="5">
        <v>3</v>
      </c>
      <c r="E48" s="5">
        <v>3</v>
      </c>
      <c r="F48" s="6">
        <v>0</v>
      </c>
    </row>
    <row r="49" spans="1:6" s="5" customFormat="1" hidden="1" x14ac:dyDescent="0.2">
      <c r="A49" s="5" t="s">
        <v>327</v>
      </c>
      <c r="B49" s="7">
        <v>2017</v>
      </c>
      <c r="C49" s="5">
        <v>2</v>
      </c>
      <c r="D49" s="5">
        <v>3</v>
      </c>
      <c r="E49" s="5">
        <v>1</v>
      </c>
      <c r="F49" s="6">
        <v>0</v>
      </c>
    </row>
    <row r="50" spans="1:6" s="5" customFormat="1" hidden="1" x14ac:dyDescent="0.2">
      <c r="A50" s="1" t="s">
        <v>322</v>
      </c>
      <c r="B50" s="1">
        <v>2016</v>
      </c>
      <c r="C50" s="1">
        <v>1</v>
      </c>
      <c r="D50" s="1">
        <v>1</v>
      </c>
      <c r="E50" s="1">
        <v>3</v>
      </c>
      <c r="F50" s="1">
        <v>0</v>
      </c>
    </row>
    <row r="51" spans="1:6" s="5" customFormat="1" hidden="1" x14ac:dyDescent="0.2">
      <c r="A51" s="1" t="s">
        <v>322</v>
      </c>
      <c r="B51" s="1">
        <v>2016</v>
      </c>
      <c r="C51" s="1">
        <v>2</v>
      </c>
      <c r="D51" s="1">
        <v>1</v>
      </c>
      <c r="E51" s="1">
        <v>2</v>
      </c>
      <c r="F51" s="1">
        <v>0</v>
      </c>
    </row>
    <row r="52" spans="1:6" s="5" customFormat="1" hidden="1" x14ac:dyDescent="0.2">
      <c r="A52" s="1" t="s">
        <v>322</v>
      </c>
      <c r="B52" s="3">
        <v>2017</v>
      </c>
      <c r="C52" s="1">
        <v>1</v>
      </c>
      <c r="D52" s="1">
        <v>1</v>
      </c>
      <c r="E52" s="1">
        <v>3</v>
      </c>
      <c r="F52" s="2">
        <v>1</v>
      </c>
    </row>
    <row r="53" spans="1:6" s="5" customFormat="1" hidden="1" x14ac:dyDescent="0.2">
      <c r="A53" s="1" t="s">
        <v>322</v>
      </c>
      <c r="B53" s="3">
        <v>2017</v>
      </c>
      <c r="C53" s="1">
        <v>2</v>
      </c>
      <c r="D53" s="1">
        <v>1</v>
      </c>
      <c r="E53" s="1">
        <v>3</v>
      </c>
      <c r="F53" s="2">
        <v>2</v>
      </c>
    </row>
    <row r="54" spans="1:6" s="5" customFormat="1" hidden="1" x14ac:dyDescent="0.2">
      <c r="A54" s="1" t="s">
        <v>322</v>
      </c>
      <c r="B54" s="1">
        <v>2016</v>
      </c>
      <c r="C54" s="1">
        <v>1</v>
      </c>
      <c r="D54" s="1">
        <v>2</v>
      </c>
      <c r="E54" s="1">
        <v>2</v>
      </c>
      <c r="F54" s="1">
        <v>0</v>
      </c>
    </row>
    <row r="55" spans="1:6" s="5" customFormat="1" hidden="1" x14ac:dyDescent="0.2">
      <c r="A55" s="1" t="s">
        <v>322</v>
      </c>
      <c r="B55" s="1">
        <v>2016</v>
      </c>
      <c r="C55" s="1">
        <v>2</v>
      </c>
      <c r="D55" s="1">
        <v>2</v>
      </c>
      <c r="E55" s="1">
        <v>3</v>
      </c>
      <c r="F55" s="1">
        <v>1</v>
      </c>
    </row>
    <row r="56" spans="1:6" hidden="1" x14ac:dyDescent="0.2">
      <c r="A56" s="1" t="s">
        <v>322</v>
      </c>
      <c r="B56" s="3">
        <v>2017</v>
      </c>
      <c r="C56" s="1">
        <v>1</v>
      </c>
      <c r="D56" s="1">
        <v>2</v>
      </c>
      <c r="E56" s="1">
        <v>3</v>
      </c>
      <c r="F56" s="2">
        <v>1</v>
      </c>
    </row>
    <row r="57" spans="1:6" hidden="1" x14ac:dyDescent="0.2">
      <c r="A57" s="1" t="s">
        <v>322</v>
      </c>
      <c r="B57" s="3">
        <v>2017</v>
      </c>
      <c r="C57" s="1">
        <v>2</v>
      </c>
      <c r="D57" s="1">
        <v>2</v>
      </c>
      <c r="E57" s="1">
        <v>3</v>
      </c>
      <c r="F57" s="2">
        <v>2</v>
      </c>
    </row>
    <row r="58" spans="1:6" s="29" customFormat="1" hidden="1" x14ac:dyDescent="0.2">
      <c r="A58" s="1" t="s">
        <v>322</v>
      </c>
      <c r="B58" s="29">
        <v>2016</v>
      </c>
      <c r="C58" s="29">
        <v>1</v>
      </c>
      <c r="D58" s="29">
        <v>3</v>
      </c>
      <c r="E58" s="29">
        <v>0</v>
      </c>
      <c r="F58" s="29">
        <v>0</v>
      </c>
    </row>
    <row r="59" spans="1:6" hidden="1" x14ac:dyDescent="0.2">
      <c r="A59" s="1" t="s">
        <v>322</v>
      </c>
      <c r="B59" s="1">
        <v>2016</v>
      </c>
      <c r="C59" s="1">
        <v>2</v>
      </c>
      <c r="D59" s="1">
        <v>3</v>
      </c>
      <c r="E59" s="1">
        <v>2</v>
      </c>
      <c r="F59" s="1">
        <v>1</v>
      </c>
    </row>
    <row r="60" spans="1:6" hidden="1" x14ac:dyDescent="0.2">
      <c r="A60" s="1" t="s">
        <v>322</v>
      </c>
      <c r="B60" s="3">
        <v>2017</v>
      </c>
      <c r="C60" s="1">
        <v>1</v>
      </c>
      <c r="D60" s="1">
        <v>3</v>
      </c>
      <c r="E60" s="1">
        <v>2</v>
      </c>
      <c r="F60" s="4">
        <v>1</v>
      </c>
    </row>
    <row r="61" spans="1:6" hidden="1" x14ac:dyDescent="0.2">
      <c r="A61" s="1" t="s">
        <v>322</v>
      </c>
      <c r="B61" s="3">
        <v>2017</v>
      </c>
      <c r="C61" s="1">
        <v>2</v>
      </c>
      <c r="D61" s="1">
        <v>3</v>
      </c>
      <c r="E61" s="1">
        <v>3</v>
      </c>
      <c r="F61" s="2">
        <v>1</v>
      </c>
    </row>
    <row r="62" spans="1:6" hidden="1" x14ac:dyDescent="0.2">
      <c r="A62" s="1" t="s">
        <v>5</v>
      </c>
      <c r="B62" s="1">
        <v>2016</v>
      </c>
      <c r="C62" s="1">
        <v>1</v>
      </c>
      <c r="D62" s="1">
        <v>1</v>
      </c>
      <c r="E62" s="1">
        <v>2</v>
      </c>
      <c r="F62" s="1">
        <v>0</v>
      </c>
    </row>
    <row r="63" spans="1:6" hidden="1" x14ac:dyDescent="0.2">
      <c r="A63" s="1" t="s">
        <v>5</v>
      </c>
      <c r="B63" s="1">
        <v>2016</v>
      </c>
      <c r="C63" s="1">
        <v>2</v>
      </c>
      <c r="D63" s="1">
        <v>1</v>
      </c>
      <c r="E63" s="1">
        <v>2</v>
      </c>
      <c r="F63" s="1">
        <v>1</v>
      </c>
    </row>
    <row r="64" spans="1:6" hidden="1" x14ac:dyDescent="0.2">
      <c r="A64" s="1" t="s">
        <v>5</v>
      </c>
      <c r="B64" s="3">
        <v>2017</v>
      </c>
      <c r="C64" s="1">
        <v>1</v>
      </c>
      <c r="D64" s="1">
        <v>1</v>
      </c>
      <c r="E64" s="1">
        <v>3</v>
      </c>
      <c r="F64" s="2">
        <v>2</v>
      </c>
    </row>
    <row r="65" spans="1:6" hidden="1" x14ac:dyDescent="0.2">
      <c r="A65" s="1" t="s">
        <v>5</v>
      </c>
      <c r="B65" s="3">
        <v>2017</v>
      </c>
      <c r="C65" s="1">
        <v>2</v>
      </c>
      <c r="D65" s="1">
        <v>1</v>
      </c>
      <c r="E65" s="1">
        <v>3</v>
      </c>
      <c r="F65" s="2">
        <v>2</v>
      </c>
    </row>
    <row r="66" spans="1:6" hidden="1" x14ac:dyDescent="0.2">
      <c r="A66" s="1" t="s">
        <v>5</v>
      </c>
      <c r="B66" s="1">
        <v>2016</v>
      </c>
      <c r="C66" s="1">
        <v>1</v>
      </c>
      <c r="D66" s="1">
        <v>2</v>
      </c>
      <c r="E66" s="1">
        <v>3</v>
      </c>
      <c r="F66" s="1">
        <v>0</v>
      </c>
    </row>
    <row r="67" spans="1:6" hidden="1" x14ac:dyDescent="0.2">
      <c r="A67" s="1" t="s">
        <v>5</v>
      </c>
      <c r="B67" s="1">
        <v>2016</v>
      </c>
      <c r="C67" s="1">
        <v>2</v>
      </c>
      <c r="D67" s="1">
        <v>2</v>
      </c>
      <c r="E67" s="1">
        <v>3</v>
      </c>
      <c r="F67" s="1">
        <v>0</v>
      </c>
    </row>
    <row r="68" spans="1:6" hidden="1" x14ac:dyDescent="0.2">
      <c r="A68" s="1" t="s">
        <v>5</v>
      </c>
      <c r="B68" s="3">
        <v>2017</v>
      </c>
      <c r="C68" s="1">
        <v>1</v>
      </c>
      <c r="D68" s="1">
        <v>2</v>
      </c>
      <c r="E68" s="1">
        <v>3</v>
      </c>
      <c r="F68" s="2">
        <v>0</v>
      </c>
    </row>
    <row r="69" spans="1:6" hidden="1" x14ac:dyDescent="0.2">
      <c r="A69" s="1" t="s">
        <v>5</v>
      </c>
      <c r="B69" s="3">
        <v>2017</v>
      </c>
      <c r="C69" s="1">
        <v>2</v>
      </c>
      <c r="D69" s="1">
        <v>2</v>
      </c>
      <c r="E69" s="1">
        <v>3</v>
      </c>
      <c r="F69" s="2">
        <v>0</v>
      </c>
    </row>
    <row r="70" spans="1:6" hidden="1" x14ac:dyDescent="0.2">
      <c r="A70" s="1" t="s">
        <v>5</v>
      </c>
      <c r="B70" s="1">
        <v>2016</v>
      </c>
      <c r="C70" s="1">
        <v>1</v>
      </c>
      <c r="D70" s="1">
        <v>3</v>
      </c>
      <c r="E70" s="1">
        <v>4</v>
      </c>
      <c r="F70" s="1">
        <v>1</v>
      </c>
    </row>
    <row r="71" spans="1:6" hidden="1" x14ac:dyDescent="0.2">
      <c r="A71" s="1" t="s">
        <v>5</v>
      </c>
      <c r="B71" s="1">
        <v>2016</v>
      </c>
      <c r="C71" s="1">
        <v>2</v>
      </c>
      <c r="D71" s="1">
        <v>3</v>
      </c>
      <c r="E71" s="1">
        <v>3</v>
      </c>
      <c r="F71" s="1">
        <v>2</v>
      </c>
    </row>
    <row r="72" spans="1:6" hidden="1" x14ac:dyDescent="0.2">
      <c r="A72" s="1" t="s">
        <v>5</v>
      </c>
      <c r="B72" s="3">
        <v>2017</v>
      </c>
      <c r="C72" s="1">
        <v>1</v>
      </c>
      <c r="D72" s="1">
        <v>3</v>
      </c>
      <c r="E72" s="1">
        <v>2</v>
      </c>
      <c r="F72" s="2">
        <v>1</v>
      </c>
    </row>
    <row r="73" spans="1:6" hidden="1" x14ac:dyDescent="0.2">
      <c r="A73" s="1" t="s">
        <v>5</v>
      </c>
      <c r="B73" s="3">
        <v>2017</v>
      </c>
      <c r="C73" s="1">
        <v>2</v>
      </c>
      <c r="D73" s="1">
        <v>3</v>
      </c>
      <c r="E73" s="1">
        <v>3</v>
      </c>
      <c r="F73" s="2">
        <v>2</v>
      </c>
    </row>
    <row r="74" spans="1:6" hidden="1" x14ac:dyDescent="0.2">
      <c r="A74" s="5" t="s">
        <v>89</v>
      </c>
      <c r="B74" s="7">
        <v>2017</v>
      </c>
      <c r="C74" s="5">
        <v>1</v>
      </c>
      <c r="D74" s="5">
        <v>1</v>
      </c>
      <c r="E74" s="5">
        <v>2</v>
      </c>
      <c r="F74" s="6">
        <v>2</v>
      </c>
    </row>
    <row r="75" spans="1:6" hidden="1" x14ac:dyDescent="0.2">
      <c r="A75" s="5" t="s">
        <v>89</v>
      </c>
      <c r="B75" s="7">
        <v>2017</v>
      </c>
      <c r="C75" s="5">
        <v>2</v>
      </c>
      <c r="D75" s="5">
        <v>1</v>
      </c>
      <c r="E75" s="5">
        <v>1</v>
      </c>
      <c r="F75" s="6">
        <v>0</v>
      </c>
    </row>
    <row r="76" spans="1:6" hidden="1" x14ac:dyDescent="0.2">
      <c r="A76" s="5" t="s">
        <v>89</v>
      </c>
      <c r="B76" s="7">
        <v>2017</v>
      </c>
      <c r="C76" s="5">
        <v>1</v>
      </c>
      <c r="D76" s="5">
        <v>2</v>
      </c>
      <c r="E76" s="5">
        <v>4</v>
      </c>
      <c r="F76" s="6">
        <v>0</v>
      </c>
    </row>
    <row r="77" spans="1:6" hidden="1" x14ac:dyDescent="0.2">
      <c r="A77" s="5" t="s">
        <v>89</v>
      </c>
      <c r="B77" s="7">
        <v>2017</v>
      </c>
      <c r="C77" s="5">
        <v>2</v>
      </c>
      <c r="D77" s="5">
        <v>2</v>
      </c>
      <c r="E77" s="5">
        <v>3</v>
      </c>
      <c r="F77" s="6">
        <v>2</v>
      </c>
    </row>
    <row r="78" spans="1:6" hidden="1" x14ac:dyDescent="0.2">
      <c r="A78" s="5" t="s">
        <v>89</v>
      </c>
      <c r="B78" s="7">
        <v>2017</v>
      </c>
      <c r="C78" s="5">
        <v>1</v>
      </c>
      <c r="D78" s="5">
        <v>3</v>
      </c>
      <c r="E78" s="5">
        <v>3</v>
      </c>
      <c r="F78" s="6">
        <v>1</v>
      </c>
    </row>
    <row r="79" spans="1:6" hidden="1" x14ac:dyDescent="0.2">
      <c r="A79" s="5" t="s">
        <v>89</v>
      </c>
      <c r="B79" s="7">
        <v>2017</v>
      </c>
      <c r="C79" s="5">
        <v>2</v>
      </c>
      <c r="D79" s="5">
        <v>3</v>
      </c>
      <c r="E79" s="5">
        <v>4</v>
      </c>
      <c r="F79" s="6">
        <v>3</v>
      </c>
    </row>
    <row r="80" spans="1:6" hidden="1" x14ac:dyDescent="0.2">
      <c r="A80" s="1" t="s">
        <v>111</v>
      </c>
      <c r="B80" s="1">
        <v>2016</v>
      </c>
      <c r="C80" s="1">
        <v>1</v>
      </c>
      <c r="D80" s="1">
        <v>1</v>
      </c>
      <c r="E80" s="1">
        <v>2</v>
      </c>
      <c r="F80" s="1">
        <v>0</v>
      </c>
    </row>
    <row r="81" spans="1:6" hidden="1" x14ac:dyDescent="0.2">
      <c r="A81" s="1" t="s">
        <v>111</v>
      </c>
      <c r="B81" s="1">
        <v>2016</v>
      </c>
      <c r="C81" s="1">
        <v>2</v>
      </c>
      <c r="D81" s="1">
        <v>1</v>
      </c>
      <c r="E81" s="1">
        <v>2</v>
      </c>
      <c r="F81" s="1">
        <v>0</v>
      </c>
    </row>
    <row r="82" spans="1:6" hidden="1" x14ac:dyDescent="0.2">
      <c r="A82" s="1" t="s">
        <v>111</v>
      </c>
      <c r="B82" s="3">
        <v>2017</v>
      </c>
      <c r="C82" s="1">
        <v>1</v>
      </c>
      <c r="D82" s="1">
        <v>1</v>
      </c>
      <c r="E82" s="1">
        <v>3</v>
      </c>
      <c r="F82" s="2">
        <v>1</v>
      </c>
    </row>
    <row r="83" spans="1:6" hidden="1" x14ac:dyDescent="0.2">
      <c r="A83" s="1" t="s">
        <v>111</v>
      </c>
      <c r="B83" s="3">
        <v>2017</v>
      </c>
      <c r="C83" s="1">
        <v>2</v>
      </c>
      <c r="D83" s="1">
        <v>1</v>
      </c>
      <c r="E83" s="1">
        <v>3</v>
      </c>
      <c r="F83" s="2">
        <v>1</v>
      </c>
    </row>
    <row r="84" spans="1:6" hidden="1" x14ac:dyDescent="0.2">
      <c r="A84" s="1" t="s">
        <v>111</v>
      </c>
      <c r="B84" s="1">
        <v>2016</v>
      </c>
      <c r="C84" s="1">
        <v>1</v>
      </c>
      <c r="D84" s="1">
        <v>2</v>
      </c>
      <c r="E84" s="1">
        <v>3</v>
      </c>
      <c r="F84" s="1">
        <v>1</v>
      </c>
    </row>
    <row r="85" spans="1:6" hidden="1" x14ac:dyDescent="0.2">
      <c r="A85" s="1" t="s">
        <v>111</v>
      </c>
      <c r="B85" s="1">
        <v>2016</v>
      </c>
      <c r="C85" s="1">
        <v>2</v>
      </c>
      <c r="D85" s="1">
        <v>2</v>
      </c>
      <c r="E85" s="1">
        <v>2</v>
      </c>
      <c r="F85" s="1">
        <v>2</v>
      </c>
    </row>
    <row r="86" spans="1:6" s="5" customFormat="1" hidden="1" x14ac:dyDescent="0.2">
      <c r="A86" s="1" t="s">
        <v>111</v>
      </c>
      <c r="B86" s="3">
        <v>2017</v>
      </c>
      <c r="C86" s="1">
        <v>1</v>
      </c>
      <c r="D86" s="1">
        <v>2</v>
      </c>
      <c r="E86" s="1">
        <v>3</v>
      </c>
      <c r="F86" s="2">
        <v>0</v>
      </c>
    </row>
    <row r="87" spans="1:6" s="5" customFormat="1" hidden="1" x14ac:dyDescent="0.2">
      <c r="A87" s="1" t="s">
        <v>111</v>
      </c>
      <c r="B87" s="3">
        <v>2017</v>
      </c>
      <c r="C87" s="1">
        <v>2</v>
      </c>
      <c r="D87" s="1">
        <v>2</v>
      </c>
      <c r="E87" s="1">
        <v>3</v>
      </c>
      <c r="F87" s="2">
        <v>0</v>
      </c>
    </row>
    <row r="88" spans="1:6" s="5" customFormat="1" hidden="1" x14ac:dyDescent="0.2">
      <c r="A88" s="1" t="s">
        <v>111</v>
      </c>
      <c r="B88" s="1">
        <v>2016</v>
      </c>
      <c r="C88" s="1">
        <v>1</v>
      </c>
      <c r="D88" s="1">
        <v>3</v>
      </c>
      <c r="E88" s="1">
        <v>4</v>
      </c>
      <c r="F88" s="1">
        <v>1</v>
      </c>
    </row>
    <row r="89" spans="1:6" s="5" customFormat="1" hidden="1" x14ac:dyDescent="0.2">
      <c r="A89" s="1" t="s">
        <v>111</v>
      </c>
      <c r="B89" s="1">
        <v>2016</v>
      </c>
      <c r="C89" s="1">
        <v>2</v>
      </c>
      <c r="D89" s="1">
        <v>3</v>
      </c>
      <c r="E89" s="1">
        <v>2</v>
      </c>
      <c r="F89" s="1">
        <v>1</v>
      </c>
    </row>
    <row r="90" spans="1:6" s="5" customFormat="1" hidden="1" x14ac:dyDescent="0.2">
      <c r="A90" s="1" t="s">
        <v>111</v>
      </c>
      <c r="B90" s="3">
        <v>2017</v>
      </c>
      <c r="C90" s="1">
        <v>1</v>
      </c>
      <c r="D90" s="1">
        <v>3</v>
      </c>
      <c r="E90" s="1">
        <v>3</v>
      </c>
      <c r="F90" s="2">
        <v>1</v>
      </c>
    </row>
    <row r="91" spans="1:6" s="5" customFormat="1" hidden="1" x14ac:dyDescent="0.2">
      <c r="A91" s="1" t="s">
        <v>111</v>
      </c>
      <c r="B91" s="3">
        <v>2017</v>
      </c>
      <c r="C91" s="1">
        <v>2</v>
      </c>
      <c r="D91" s="1">
        <v>3</v>
      </c>
      <c r="E91" s="1">
        <v>1</v>
      </c>
      <c r="F91" s="2">
        <v>0</v>
      </c>
    </row>
    <row r="92" spans="1:6" hidden="1" x14ac:dyDescent="0.2">
      <c r="A92" s="1" t="s">
        <v>262</v>
      </c>
      <c r="B92" s="1">
        <v>2016</v>
      </c>
      <c r="C92" s="1">
        <v>1</v>
      </c>
      <c r="D92" s="1">
        <v>1</v>
      </c>
      <c r="E92" s="1">
        <v>3</v>
      </c>
      <c r="F92" s="1">
        <v>0</v>
      </c>
    </row>
    <row r="93" spans="1:6" hidden="1" x14ac:dyDescent="0.2">
      <c r="A93" s="1" t="s">
        <v>262</v>
      </c>
      <c r="B93" s="1">
        <v>2016</v>
      </c>
      <c r="C93" s="1">
        <v>2</v>
      </c>
      <c r="D93" s="1">
        <v>1</v>
      </c>
      <c r="E93" s="1">
        <v>2</v>
      </c>
      <c r="F93" s="1">
        <v>0</v>
      </c>
    </row>
    <row r="94" spans="1:6" hidden="1" x14ac:dyDescent="0.2">
      <c r="A94" s="1" t="s">
        <v>262</v>
      </c>
      <c r="B94" s="3">
        <v>2017</v>
      </c>
      <c r="C94" s="1">
        <v>1</v>
      </c>
      <c r="D94" s="1">
        <v>1</v>
      </c>
      <c r="E94" s="1">
        <v>3</v>
      </c>
      <c r="F94" s="2">
        <v>2</v>
      </c>
    </row>
    <row r="95" spans="1:6" hidden="1" x14ac:dyDescent="0.2">
      <c r="A95" s="1" t="s">
        <v>262</v>
      </c>
      <c r="B95" s="3">
        <v>2017</v>
      </c>
      <c r="C95" s="1">
        <v>2</v>
      </c>
      <c r="D95" s="1">
        <v>1</v>
      </c>
      <c r="E95" s="1">
        <v>4</v>
      </c>
      <c r="F95" s="2">
        <v>4</v>
      </c>
    </row>
    <row r="96" spans="1:6" hidden="1" x14ac:dyDescent="0.2">
      <c r="A96" s="1" t="s">
        <v>262</v>
      </c>
      <c r="B96" s="1">
        <v>2016</v>
      </c>
      <c r="C96" s="1">
        <v>1</v>
      </c>
      <c r="D96" s="1">
        <v>2</v>
      </c>
      <c r="E96" s="1">
        <v>3</v>
      </c>
      <c r="F96" s="1">
        <v>0</v>
      </c>
    </row>
    <row r="97" spans="1:6" hidden="1" x14ac:dyDescent="0.2">
      <c r="A97" s="1" t="s">
        <v>262</v>
      </c>
      <c r="B97" s="1">
        <v>2016</v>
      </c>
      <c r="C97" s="1">
        <v>2</v>
      </c>
      <c r="D97" s="1">
        <v>2</v>
      </c>
      <c r="E97" s="1">
        <v>3</v>
      </c>
      <c r="F97" s="1">
        <v>0</v>
      </c>
    </row>
    <row r="98" spans="1:6" hidden="1" x14ac:dyDescent="0.2">
      <c r="A98" s="1" t="s">
        <v>262</v>
      </c>
      <c r="B98" s="3">
        <v>2017</v>
      </c>
      <c r="C98" s="1">
        <v>1</v>
      </c>
      <c r="D98" s="1">
        <v>2</v>
      </c>
      <c r="E98" s="1">
        <v>3</v>
      </c>
      <c r="F98" s="2">
        <v>0</v>
      </c>
    </row>
    <row r="99" spans="1:6" hidden="1" x14ac:dyDescent="0.2">
      <c r="A99" s="1" t="s">
        <v>262</v>
      </c>
      <c r="B99" s="3">
        <v>2017</v>
      </c>
      <c r="C99" s="1">
        <v>2</v>
      </c>
      <c r="D99" s="1">
        <v>2</v>
      </c>
      <c r="E99" s="1">
        <v>3</v>
      </c>
      <c r="F99" s="2">
        <v>1</v>
      </c>
    </row>
    <row r="100" spans="1:6" hidden="1" x14ac:dyDescent="0.2">
      <c r="A100" s="1" t="s">
        <v>262</v>
      </c>
      <c r="B100" s="1">
        <v>2016</v>
      </c>
      <c r="C100" s="1">
        <v>1</v>
      </c>
      <c r="D100" s="1">
        <v>3</v>
      </c>
      <c r="E100" s="1">
        <v>3</v>
      </c>
      <c r="F100" s="1">
        <v>2</v>
      </c>
    </row>
    <row r="101" spans="1:6" hidden="1" x14ac:dyDescent="0.2">
      <c r="A101" s="1" t="s">
        <v>262</v>
      </c>
      <c r="B101" s="1">
        <v>2016</v>
      </c>
      <c r="C101" s="1">
        <v>2</v>
      </c>
      <c r="D101" s="1">
        <v>3</v>
      </c>
      <c r="E101" s="1">
        <v>3</v>
      </c>
      <c r="F101" s="1">
        <v>0</v>
      </c>
    </row>
    <row r="102" spans="1:6" hidden="1" x14ac:dyDescent="0.2">
      <c r="A102" s="1" t="s">
        <v>262</v>
      </c>
      <c r="B102" s="3">
        <v>2017</v>
      </c>
      <c r="C102" s="1">
        <v>1</v>
      </c>
      <c r="D102" s="1">
        <v>3</v>
      </c>
      <c r="E102" s="1">
        <v>3</v>
      </c>
      <c r="F102" s="2">
        <v>1</v>
      </c>
    </row>
    <row r="103" spans="1:6" hidden="1" x14ac:dyDescent="0.2">
      <c r="A103" s="1" t="s">
        <v>262</v>
      </c>
      <c r="B103" s="3">
        <v>2017</v>
      </c>
      <c r="C103" s="1">
        <v>2</v>
      </c>
      <c r="D103" s="1">
        <v>3</v>
      </c>
      <c r="E103" s="1">
        <v>2</v>
      </c>
      <c r="F103" s="2">
        <v>0</v>
      </c>
    </row>
    <row r="104" spans="1:6" hidden="1" x14ac:dyDescent="0.2">
      <c r="A104" s="1" t="s">
        <v>329</v>
      </c>
      <c r="B104" s="3">
        <v>2017</v>
      </c>
      <c r="C104" s="1">
        <v>1</v>
      </c>
      <c r="D104" s="1">
        <v>1</v>
      </c>
      <c r="E104" s="1">
        <v>1</v>
      </c>
      <c r="F104" s="2">
        <v>1</v>
      </c>
    </row>
    <row r="105" spans="1:6" hidden="1" x14ac:dyDescent="0.2">
      <c r="A105" s="1" t="s">
        <v>329</v>
      </c>
      <c r="B105" s="3">
        <v>2017</v>
      </c>
      <c r="C105" s="1">
        <v>2</v>
      </c>
      <c r="D105" s="1">
        <v>1</v>
      </c>
      <c r="E105" s="1">
        <v>3</v>
      </c>
      <c r="F105" s="2">
        <v>3</v>
      </c>
    </row>
    <row r="106" spans="1:6" hidden="1" x14ac:dyDescent="0.2">
      <c r="A106" s="1" t="s">
        <v>329</v>
      </c>
      <c r="B106" s="3">
        <v>2017</v>
      </c>
      <c r="C106" s="1">
        <v>1</v>
      </c>
      <c r="D106" s="1">
        <v>2</v>
      </c>
      <c r="E106" s="1">
        <v>3</v>
      </c>
      <c r="F106" s="2">
        <v>2</v>
      </c>
    </row>
    <row r="107" spans="1:6" hidden="1" x14ac:dyDescent="0.2">
      <c r="A107" s="1" t="s">
        <v>329</v>
      </c>
      <c r="B107" s="3">
        <v>2017</v>
      </c>
      <c r="C107" s="1">
        <v>2</v>
      </c>
      <c r="D107" s="1">
        <v>2</v>
      </c>
      <c r="E107" s="1">
        <v>3</v>
      </c>
      <c r="F107" s="2">
        <v>1</v>
      </c>
    </row>
    <row r="108" spans="1:6" hidden="1" x14ac:dyDescent="0.2">
      <c r="A108" s="1" t="s">
        <v>329</v>
      </c>
      <c r="B108" s="3">
        <v>2017</v>
      </c>
      <c r="C108" s="1">
        <v>1</v>
      </c>
      <c r="D108" s="1">
        <v>3</v>
      </c>
      <c r="E108" s="1">
        <v>4</v>
      </c>
      <c r="F108" s="2">
        <v>0</v>
      </c>
    </row>
    <row r="109" spans="1:6" hidden="1" x14ac:dyDescent="0.2">
      <c r="A109" s="1" t="s">
        <v>329</v>
      </c>
      <c r="B109" s="3">
        <v>2017</v>
      </c>
      <c r="C109" s="1">
        <v>2</v>
      </c>
      <c r="D109" s="1">
        <v>3</v>
      </c>
      <c r="E109" s="1">
        <v>2</v>
      </c>
      <c r="F109" s="2">
        <v>1</v>
      </c>
    </row>
    <row r="110" spans="1:6" hidden="1" x14ac:dyDescent="0.2">
      <c r="A110" s="1" t="s">
        <v>7</v>
      </c>
      <c r="B110" s="1">
        <v>2016</v>
      </c>
      <c r="C110" s="1">
        <v>1</v>
      </c>
      <c r="D110" s="1">
        <v>1</v>
      </c>
      <c r="E110" s="1">
        <v>3</v>
      </c>
      <c r="F110" s="1">
        <v>0</v>
      </c>
    </row>
    <row r="111" spans="1:6" hidden="1" x14ac:dyDescent="0.2">
      <c r="A111" s="1" t="s">
        <v>7</v>
      </c>
      <c r="B111" s="1">
        <v>2016</v>
      </c>
      <c r="C111" s="1">
        <v>2</v>
      </c>
      <c r="D111" s="1">
        <v>1</v>
      </c>
      <c r="E111" s="1">
        <v>3</v>
      </c>
      <c r="F111" s="1">
        <v>0</v>
      </c>
    </row>
    <row r="112" spans="1:6" hidden="1" x14ac:dyDescent="0.2">
      <c r="A112" s="1" t="s">
        <v>7</v>
      </c>
      <c r="B112" s="3">
        <v>2017</v>
      </c>
      <c r="C112" s="1">
        <v>1</v>
      </c>
      <c r="D112" s="1">
        <v>1</v>
      </c>
      <c r="E112" s="1">
        <v>3</v>
      </c>
      <c r="F112" s="2">
        <v>2</v>
      </c>
    </row>
    <row r="113" spans="1:6" hidden="1" x14ac:dyDescent="0.2">
      <c r="A113" s="1" t="s">
        <v>7</v>
      </c>
      <c r="B113" s="3">
        <v>2017</v>
      </c>
      <c r="C113" s="1">
        <v>2</v>
      </c>
      <c r="D113" s="1">
        <v>1</v>
      </c>
      <c r="E113" s="1">
        <v>3</v>
      </c>
      <c r="F113" s="2">
        <v>0</v>
      </c>
    </row>
    <row r="114" spans="1:6" hidden="1" x14ac:dyDescent="0.2">
      <c r="A114" s="1" t="s">
        <v>7</v>
      </c>
      <c r="B114" s="1">
        <v>2016</v>
      </c>
      <c r="C114" s="1">
        <v>1</v>
      </c>
      <c r="D114" s="1">
        <v>2</v>
      </c>
      <c r="E114" s="1">
        <v>3</v>
      </c>
      <c r="F114" s="1">
        <v>0</v>
      </c>
    </row>
    <row r="115" spans="1:6" hidden="1" x14ac:dyDescent="0.2">
      <c r="A115" s="1" t="s">
        <v>7</v>
      </c>
      <c r="B115" s="1">
        <v>2016</v>
      </c>
      <c r="C115" s="1">
        <v>2</v>
      </c>
      <c r="D115" s="1">
        <v>2</v>
      </c>
      <c r="E115" s="1">
        <v>3</v>
      </c>
      <c r="F115" s="1">
        <v>0</v>
      </c>
    </row>
    <row r="116" spans="1:6" hidden="1" x14ac:dyDescent="0.2">
      <c r="A116" s="1" t="s">
        <v>7</v>
      </c>
      <c r="B116" s="3">
        <v>2017</v>
      </c>
      <c r="C116" s="1">
        <v>1</v>
      </c>
      <c r="D116" s="1">
        <v>2</v>
      </c>
      <c r="E116" s="1">
        <v>3</v>
      </c>
      <c r="F116" s="2">
        <v>1</v>
      </c>
    </row>
    <row r="117" spans="1:6" hidden="1" x14ac:dyDescent="0.2">
      <c r="A117" s="1" t="s">
        <v>7</v>
      </c>
      <c r="B117" s="3">
        <v>2017</v>
      </c>
      <c r="C117" s="1">
        <v>2</v>
      </c>
      <c r="D117" s="1">
        <v>2</v>
      </c>
      <c r="E117" s="1">
        <v>3</v>
      </c>
      <c r="F117" s="2">
        <v>0</v>
      </c>
    </row>
    <row r="118" spans="1:6" hidden="1" x14ac:dyDescent="0.2">
      <c r="A118" s="1" t="s">
        <v>7</v>
      </c>
      <c r="B118" s="1">
        <v>2016</v>
      </c>
      <c r="C118" s="1">
        <v>1</v>
      </c>
      <c r="D118" s="1">
        <v>3</v>
      </c>
      <c r="E118" s="1">
        <v>2</v>
      </c>
      <c r="F118" s="1">
        <v>0</v>
      </c>
    </row>
    <row r="119" spans="1:6" hidden="1" x14ac:dyDescent="0.2">
      <c r="A119" s="1" t="s">
        <v>7</v>
      </c>
      <c r="B119" s="1">
        <v>2016</v>
      </c>
      <c r="C119" s="1">
        <v>2</v>
      </c>
      <c r="D119" s="1">
        <v>3</v>
      </c>
      <c r="E119" s="1">
        <v>2</v>
      </c>
      <c r="F119" s="1">
        <v>0</v>
      </c>
    </row>
    <row r="120" spans="1:6" hidden="1" x14ac:dyDescent="0.2">
      <c r="A120" s="1" t="s">
        <v>7</v>
      </c>
      <c r="B120" s="3">
        <v>2017</v>
      </c>
      <c r="C120" s="1">
        <v>1</v>
      </c>
      <c r="D120" s="1">
        <v>3</v>
      </c>
      <c r="E120" s="1">
        <v>3</v>
      </c>
      <c r="F120" s="2">
        <v>0</v>
      </c>
    </row>
    <row r="121" spans="1:6" hidden="1" x14ac:dyDescent="0.2">
      <c r="A121" s="1" t="s">
        <v>7</v>
      </c>
      <c r="B121" s="3">
        <v>2017</v>
      </c>
      <c r="C121" s="1">
        <v>2</v>
      </c>
      <c r="D121" s="1">
        <v>3</v>
      </c>
      <c r="E121" s="1">
        <v>3</v>
      </c>
      <c r="F121" s="2">
        <v>0</v>
      </c>
    </row>
    <row r="122" spans="1:6" hidden="1" x14ac:dyDescent="0.2">
      <c r="A122" s="1" t="s">
        <v>319</v>
      </c>
      <c r="B122" s="1">
        <v>2016</v>
      </c>
      <c r="C122" s="1">
        <v>1</v>
      </c>
      <c r="D122" s="1">
        <v>1</v>
      </c>
      <c r="E122" s="1">
        <v>2</v>
      </c>
      <c r="F122" s="1">
        <v>0</v>
      </c>
    </row>
    <row r="123" spans="1:6" hidden="1" x14ac:dyDescent="0.2">
      <c r="A123" s="1" t="s">
        <v>319</v>
      </c>
      <c r="B123" s="1">
        <v>2016</v>
      </c>
      <c r="C123" s="1">
        <v>2</v>
      </c>
      <c r="D123" s="1">
        <v>1</v>
      </c>
      <c r="E123" s="1">
        <v>3</v>
      </c>
      <c r="F123" s="1">
        <v>1</v>
      </c>
    </row>
    <row r="124" spans="1:6" hidden="1" x14ac:dyDescent="0.2">
      <c r="A124" s="1" t="s">
        <v>319</v>
      </c>
      <c r="B124" s="3">
        <v>2017</v>
      </c>
      <c r="C124" s="1">
        <v>1</v>
      </c>
      <c r="D124" s="1">
        <v>1</v>
      </c>
      <c r="E124" s="1">
        <v>3</v>
      </c>
      <c r="F124" s="2">
        <v>3</v>
      </c>
    </row>
    <row r="125" spans="1:6" hidden="1" x14ac:dyDescent="0.2">
      <c r="A125" s="1" t="s">
        <v>319</v>
      </c>
      <c r="B125" s="3">
        <v>2017</v>
      </c>
      <c r="C125" s="1">
        <v>2</v>
      </c>
      <c r="D125" s="1">
        <v>1</v>
      </c>
      <c r="E125" s="1">
        <v>3</v>
      </c>
      <c r="F125" s="2">
        <v>2</v>
      </c>
    </row>
    <row r="126" spans="1:6" hidden="1" x14ac:dyDescent="0.2">
      <c r="A126" s="1" t="s">
        <v>319</v>
      </c>
      <c r="B126" s="1">
        <v>2016</v>
      </c>
      <c r="C126" s="1">
        <v>1</v>
      </c>
      <c r="D126" s="1">
        <v>2</v>
      </c>
      <c r="E126" s="1">
        <v>3</v>
      </c>
      <c r="F126" s="1">
        <v>0</v>
      </c>
    </row>
    <row r="127" spans="1:6" hidden="1" x14ac:dyDescent="0.2">
      <c r="A127" s="1" t="s">
        <v>319</v>
      </c>
      <c r="B127" s="1">
        <v>2016</v>
      </c>
      <c r="C127" s="1">
        <v>2</v>
      </c>
      <c r="D127" s="1">
        <v>2</v>
      </c>
      <c r="E127" s="1">
        <v>3</v>
      </c>
      <c r="F127" s="1">
        <v>0</v>
      </c>
    </row>
    <row r="128" spans="1:6" hidden="1" x14ac:dyDescent="0.2">
      <c r="A128" s="1" t="s">
        <v>319</v>
      </c>
      <c r="B128" s="3">
        <v>2017</v>
      </c>
      <c r="C128" s="1">
        <v>1</v>
      </c>
      <c r="D128" s="1">
        <v>2</v>
      </c>
      <c r="E128" s="1">
        <v>3</v>
      </c>
      <c r="F128" s="2">
        <v>1</v>
      </c>
    </row>
    <row r="129" spans="1:6" hidden="1" x14ac:dyDescent="0.2">
      <c r="A129" s="1" t="s">
        <v>319</v>
      </c>
      <c r="B129" s="3">
        <v>2017</v>
      </c>
      <c r="C129" s="1">
        <v>2</v>
      </c>
      <c r="D129" s="1">
        <v>2</v>
      </c>
      <c r="E129" s="1">
        <v>3</v>
      </c>
      <c r="F129" s="2">
        <v>2</v>
      </c>
    </row>
    <row r="130" spans="1:6" hidden="1" x14ac:dyDescent="0.2">
      <c r="A130" s="1" t="s">
        <v>319</v>
      </c>
      <c r="B130" s="1">
        <v>2016</v>
      </c>
      <c r="C130" s="1">
        <v>1</v>
      </c>
      <c r="D130" s="1">
        <v>3</v>
      </c>
      <c r="E130" s="1">
        <v>3</v>
      </c>
      <c r="F130" s="1">
        <v>1</v>
      </c>
    </row>
    <row r="131" spans="1:6" hidden="1" x14ac:dyDescent="0.2">
      <c r="A131" s="1" t="s">
        <v>319</v>
      </c>
      <c r="B131" s="1">
        <v>2016</v>
      </c>
      <c r="C131" s="1">
        <v>2</v>
      </c>
      <c r="D131" s="1">
        <v>3</v>
      </c>
      <c r="E131" s="1">
        <v>2</v>
      </c>
      <c r="F131" s="1">
        <v>0</v>
      </c>
    </row>
    <row r="132" spans="1:6" hidden="1" x14ac:dyDescent="0.2">
      <c r="A132" s="1" t="s">
        <v>319</v>
      </c>
      <c r="B132" s="3">
        <v>2017</v>
      </c>
      <c r="C132" s="1">
        <v>1</v>
      </c>
      <c r="D132" s="1">
        <v>3</v>
      </c>
      <c r="E132" s="1">
        <v>3</v>
      </c>
      <c r="F132" s="2">
        <v>2</v>
      </c>
    </row>
    <row r="133" spans="1:6" hidden="1" x14ac:dyDescent="0.2">
      <c r="A133" s="1" t="s">
        <v>319</v>
      </c>
      <c r="B133" s="3">
        <v>2017</v>
      </c>
      <c r="C133" s="1">
        <v>2</v>
      </c>
      <c r="D133" s="1">
        <v>3</v>
      </c>
      <c r="E133" s="1">
        <v>3</v>
      </c>
      <c r="F133" s="2">
        <v>1</v>
      </c>
    </row>
    <row r="134" spans="1:6" hidden="1" x14ac:dyDescent="0.2">
      <c r="A134" s="1" t="s">
        <v>321</v>
      </c>
      <c r="B134" s="1">
        <v>2016</v>
      </c>
      <c r="C134" s="1">
        <v>1</v>
      </c>
      <c r="D134" s="1">
        <v>1</v>
      </c>
      <c r="E134" s="1">
        <v>3</v>
      </c>
      <c r="F134" s="1">
        <v>0</v>
      </c>
    </row>
    <row r="135" spans="1:6" hidden="1" x14ac:dyDescent="0.2">
      <c r="A135" s="1" t="s">
        <v>321</v>
      </c>
      <c r="B135" s="1">
        <v>2016</v>
      </c>
      <c r="C135" s="1">
        <v>2</v>
      </c>
      <c r="D135" s="1">
        <v>1</v>
      </c>
      <c r="E135" s="1">
        <v>3</v>
      </c>
      <c r="F135" s="1">
        <v>1</v>
      </c>
    </row>
    <row r="136" spans="1:6" hidden="1" x14ac:dyDescent="0.2">
      <c r="A136" s="1" t="s">
        <v>321</v>
      </c>
      <c r="B136" s="3">
        <v>2017</v>
      </c>
      <c r="C136" s="1">
        <v>1</v>
      </c>
      <c r="D136" s="1">
        <v>1</v>
      </c>
      <c r="E136" s="1">
        <v>3</v>
      </c>
      <c r="F136" s="2">
        <v>1</v>
      </c>
    </row>
    <row r="137" spans="1:6" hidden="1" x14ac:dyDescent="0.2">
      <c r="A137" s="1" t="s">
        <v>321</v>
      </c>
      <c r="B137" s="3">
        <v>2017</v>
      </c>
      <c r="C137" s="1">
        <v>2</v>
      </c>
      <c r="D137" s="1">
        <v>1</v>
      </c>
      <c r="E137" s="1">
        <v>2</v>
      </c>
      <c r="F137" s="2">
        <v>1</v>
      </c>
    </row>
    <row r="138" spans="1:6" hidden="1" x14ac:dyDescent="0.2">
      <c r="A138" s="1" t="s">
        <v>321</v>
      </c>
      <c r="B138" s="1">
        <v>2016</v>
      </c>
      <c r="C138" s="1">
        <v>1</v>
      </c>
      <c r="D138" s="1">
        <v>2</v>
      </c>
      <c r="E138" s="1">
        <v>3</v>
      </c>
      <c r="F138" s="1">
        <v>0</v>
      </c>
    </row>
    <row r="139" spans="1:6" hidden="1" x14ac:dyDescent="0.2">
      <c r="A139" s="1" t="s">
        <v>321</v>
      </c>
      <c r="B139" s="1">
        <v>2016</v>
      </c>
      <c r="C139" s="1">
        <v>2</v>
      </c>
      <c r="D139" s="1">
        <v>2</v>
      </c>
      <c r="E139" s="1">
        <v>3</v>
      </c>
      <c r="F139" s="1">
        <v>0</v>
      </c>
    </row>
    <row r="140" spans="1:6" hidden="1" x14ac:dyDescent="0.2">
      <c r="A140" s="1" t="s">
        <v>321</v>
      </c>
      <c r="B140" s="3">
        <v>2017</v>
      </c>
      <c r="C140" s="1">
        <v>1</v>
      </c>
      <c r="D140" s="1">
        <v>2</v>
      </c>
      <c r="E140" s="1">
        <v>3</v>
      </c>
      <c r="F140" s="2">
        <v>0</v>
      </c>
    </row>
    <row r="141" spans="1:6" hidden="1" x14ac:dyDescent="0.2">
      <c r="A141" s="1" t="s">
        <v>321</v>
      </c>
      <c r="B141" s="3">
        <v>2017</v>
      </c>
      <c r="C141" s="1">
        <v>2</v>
      </c>
      <c r="D141" s="1">
        <v>2</v>
      </c>
      <c r="E141" s="1">
        <v>3</v>
      </c>
      <c r="F141" s="2">
        <v>2</v>
      </c>
    </row>
    <row r="142" spans="1:6" hidden="1" x14ac:dyDescent="0.2">
      <c r="A142" s="1" t="s">
        <v>321</v>
      </c>
      <c r="B142" s="1">
        <v>2016</v>
      </c>
      <c r="C142" s="1">
        <v>1</v>
      </c>
      <c r="D142" s="1">
        <v>3</v>
      </c>
      <c r="E142" s="1">
        <v>3</v>
      </c>
      <c r="F142" s="1">
        <v>0</v>
      </c>
    </row>
    <row r="143" spans="1:6" hidden="1" x14ac:dyDescent="0.2">
      <c r="A143" s="1" t="s">
        <v>321</v>
      </c>
      <c r="B143" s="1">
        <v>2016</v>
      </c>
      <c r="C143" s="1">
        <v>2</v>
      </c>
      <c r="D143" s="1">
        <v>3</v>
      </c>
      <c r="E143" s="1">
        <v>2</v>
      </c>
      <c r="F143" s="1">
        <v>0</v>
      </c>
    </row>
    <row r="144" spans="1:6" hidden="1" x14ac:dyDescent="0.2">
      <c r="A144" s="1" t="s">
        <v>321</v>
      </c>
      <c r="B144" s="3">
        <v>2017</v>
      </c>
      <c r="C144" s="1">
        <v>1</v>
      </c>
      <c r="D144" s="1">
        <v>3</v>
      </c>
      <c r="E144" s="1">
        <v>3</v>
      </c>
      <c r="F144" s="2">
        <v>2</v>
      </c>
    </row>
    <row r="145" spans="1:6" hidden="1" x14ac:dyDescent="0.2">
      <c r="A145" s="1" t="s">
        <v>321</v>
      </c>
      <c r="B145" s="3">
        <v>2017</v>
      </c>
      <c r="C145" s="1">
        <v>2</v>
      </c>
      <c r="D145" s="1">
        <v>3</v>
      </c>
      <c r="E145" s="1">
        <v>3</v>
      </c>
      <c r="F145" s="2">
        <v>2</v>
      </c>
    </row>
    <row r="146" spans="1:6" hidden="1" x14ac:dyDescent="0.2">
      <c r="A146" s="1" t="s">
        <v>330</v>
      </c>
      <c r="B146" s="1">
        <v>2016</v>
      </c>
      <c r="C146" s="1">
        <v>1</v>
      </c>
      <c r="D146" s="1">
        <v>1</v>
      </c>
      <c r="E146" s="1">
        <v>2</v>
      </c>
      <c r="F146" s="1">
        <v>0</v>
      </c>
    </row>
    <row r="147" spans="1:6" hidden="1" x14ac:dyDescent="0.2">
      <c r="A147" s="1" t="s">
        <v>330</v>
      </c>
      <c r="B147" s="1">
        <v>2016</v>
      </c>
      <c r="C147" s="1">
        <v>2</v>
      </c>
      <c r="D147" s="1">
        <v>1</v>
      </c>
      <c r="E147" s="1">
        <v>2</v>
      </c>
      <c r="F147" s="1">
        <v>0</v>
      </c>
    </row>
    <row r="148" spans="1:6" hidden="1" x14ac:dyDescent="0.2">
      <c r="A148" s="1" t="s">
        <v>330</v>
      </c>
      <c r="B148" s="3">
        <v>2017</v>
      </c>
      <c r="C148" s="1">
        <v>1</v>
      </c>
      <c r="D148" s="1">
        <v>1</v>
      </c>
      <c r="E148" s="1">
        <v>2</v>
      </c>
      <c r="F148" s="2">
        <v>2</v>
      </c>
    </row>
    <row r="149" spans="1:6" hidden="1" x14ac:dyDescent="0.2">
      <c r="A149" s="1" t="s">
        <v>330</v>
      </c>
      <c r="B149" s="3">
        <v>2017</v>
      </c>
      <c r="C149" s="1">
        <v>2</v>
      </c>
      <c r="D149" s="1">
        <v>1</v>
      </c>
      <c r="E149" s="1">
        <v>2</v>
      </c>
      <c r="F149" s="2">
        <v>1</v>
      </c>
    </row>
    <row r="150" spans="1:6" hidden="1" x14ac:dyDescent="0.2">
      <c r="A150" s="1" t="s">
        <v>330</v>
      </c>
      <c r="B150" s="1">
        <v>2016</v>
      </c>
      <c r="C150" s="1">
        <v>1</v>
      </c>
      <c r="D150" s="1">
        <v>2</v>
      </c>
      <c r="E150" s="1">
        <v>3</v>
      </c>
      <c r="F150" s="1">
        <v>2</v>
      </c>
    </row>
    <row r="151" spans="1:6" hidden="1" x14ac:dyDescent="0.2">
      <c r="A151" s="1" t="s">
        <v>330</v>
      </c>
      <c r="B151" s="1">
        <v>2016</v>
      </c>
      <c r="C151" s="1">
        <v>2</v>
      </c>
      <c r="D151" s="1">
        <v>2</v>
      </c>
      <c r="E151" s="1">
        <v>3</v>
      </c>
      <c r="F151" s="1">
        <v>0</v>
      </c>
    </row>
    <row r="152" spans="1:6" hidden="1" x14ac:dyDescent="0.2">
      <c r="A152" s="1" t="s">
        <v>330</v>
      </c>
      <c r="B152" s="3">
        <v>2017</v>
      </c>
      <c r="C152" s="1">
        <v>1</v>
      </c>
      <c r="D152" s="1">
        <v>2</v>
      </c>
      <c r="E152" s="1">
        <v>3</v>
      </c>
      <c r="F152" s="4">
        <v>1</v>
      </c>
    </row>
    <row r="153" spans="1:6" hidden="1" x14ac:dyDescent="0.2">
      <c r="A153" s="1" t="s">
        <v>330</v>
      </c>
      <c r="B153" s="3">
        <v>2017</v>
      </c>
      <c r="C153" s="1">
        <v>2</v>
      </c>
      <c r="D153" s="1">
        <v>2</v>
      </c>
      <c r="E153" s="1">
        <v>3</v>
      </c>
      <c r="F153" s="2">
        <v>3</v>
      </c>
    </row>
    <row r="154" spans="1:6" hidden="1" x14ac:dyDescent="0.2">
      <c r="A154" s="1" t="s">
        <v>330</v>
      </c>
      <c r="B154" s="1">
        <v>2016</v>
      </c>
      <c r="C154" s="1">
        <v>1</v>
      </c>
      <c r="D154" s="1">
        <v>3</v>
      </c>
      <c r="E154" s="1">
        <v>3</v>
      </c>
      <c r="F154" s="1">
        <v>0</v>
      </c>
    </row>
    <row r="155" spans="1:6" hidden="1" x14ac:dyDescent="0.2">
      <c r="A155" s="1" t="s">
        <v>330</v>
      </c>
      <c r="B155" s="1">
        <v>2016</v>
      </c>
      <c r="C155" s="1">
        <v>2</v>
      </c>
      <c r="D155" s="1">
        <v>3</v>
      </c>
      <c r="E155" s="1">
        <v>2</v>
      </c>
      <c r="F155" s="1">
        <v>0</v>
      </c>
    </row>
    <row r="156" spans="1:6" hidden="1" x14ac:dyDescent="0.2">
      <c r="A156" s="1" t="s">
        <v>330</v>
      </c>
      <c r="B156" s="3">
        <v>2017</v>
      </c>
      <c r="C156" s="1">
        <v>1</v>
      </c>
      <c r="D156" s="1">
        <v>3</v>
      </c>
      <c r="E156" s="1">
        <v>3</v>
      </c>
      <c r="F156" s="2">
        <v>1</v>
      </c>
    </row>
    <row r="157" spans="1:6" hidden="1" x14ac:dyDescent="0.2">
      <c r="A157" s="1" t="s">
        <v>330</v>
      </c>
      <c r="B157" s="3">
        <v>2017</v>
      </c>
      <c r="C157" s="1">
        <v>2</v>
      </c>
      <c r="D157" s="1">
        <v>3</v>
      </c>
      <c r="E157" s="1">
        <v>4</v>
      </c>
      <c r="F157" s="2">
        <v>4</v>
      </c>
    </row>
    <row r="158" spans="1:6" hidden="1" x14ac:dyDescent="0.2">
      <c r="A158" s="1" t="s">
        <v>328</v>
      </c>
      <c r="B158" s="1">
        <v>2016</v>
      </c>
      <c r="C158" s="1">
        <v>1</v>
      </c>
      <c r="D158" s="1">
        <v>1</v>
      </c>
      <c r="E158" s="1">
        <v>2</v>
      </c>
      <c r="F158" s="1">
        <v>0</v>
      </c>
    </row>
    <row r="159" spans="1:6" hidden="1" x14ac:dyDescent="0.2">
      <c r="A159" s="1" t="s">
        <v>328</v>
      </c>
      <c r="B159" s="1">
        <v>2016</v>
      </c>
      <c r="C159" s="1">
        <v>2</v>
      </c>
      <c r="D159" s="1">
        <v>1</v>
      </c>
      <c r="E159" s="1">
        <v>2</v>
      </c>
      <c r="F159" s="1">
        <v>0</v>
      </c>
    </row>
    <row r="160" spans="1:6" hidden="1" x14ac:dyDescent="0.2">
      <c r="A160" s="1" t="s">
        <v>328</v>
      </c>
      <c r="B160" s="3">
        <v>2017</v>
      </c>
      <c r="C160" s="1">
        <v>1</v>
      </c>
      <c r="D160" s="1">
        <v>1</v>
      </c>
      <c r="E160" s="1">
        <v>3</v>
      </c>
      <c r="F160" s="2">
        <v>2</v>
      </c>
    </row>
    <row r="161" spans="1:6" hidden="1" x14ac:dyDescent="0.2">
      <c r="A161" s="1" t="s">
        <v>328</v>
      </c>
      <c r="B161" s="3">
        <v>2017</v>
      </c>
      <c r="C161" s="1">
        <v>2</v>
      </c>
      <c r="D161" s="1">
        <v>1</v>
      </c>
      <c r="E161" s="1">
        <v>3</v>
      </c>
      <c r="F161" s="2">
        <v>0</v>
      </c>
    </row>
    <row r="162" spans="1:6" hidden="1" x14ac:dyDescent="0.2">
      <c r="A162" s="1" t="s">
        <v>328</v>
      </c>
      <c r="B162" s="1">
        <v>2016</v>
      </c>
      <c r="C162" s="1">
        <v>1</v>
      </c>
      <c r="D162" s="1">
        <v>2</v>
      </c>
      <c r="E162" s="1">
        <v>3</v>
      </c>
      <c r="F162" s="1">
        <v>1</v>
      </c>
    </row>
    <row r="163" spans="1:6" hidden="1" x14ac:dyDescent="0.2">
      <c r="A163" s="1" t="s">
        <v>328</v>
      </c>
      <c r="B163" s="1">
        <v>2016</v>
      </c>
      <c r="C163" s="1">
        <v>2</v>
      </c>
      <c r="D163" s="1">
        <v>2</v>
      </c>
      <c r="E163" s="1">
        <v>3</v>
      </c>
      <c r="F163" s="1">
        <v>1</v>
      </c>
    </row>
    <row r="164" spans="1:6" hidden="1" x14ac:dyDescent="0.2">
      <c r="A164" s="1" t="s">
        <v>328</v>
      </c>
      <c r="B164" s="3">
        <v>2017</v>
      </c>
      <c r="C164" s="1">
        <v>1</v>
      </c>
      <c r="D164" s="1">
        <v>2</v>
      </c>
      <c r="E164" s="1">
        <v>3</v>
      </c>
      <c r="F164" s="2">
        <v>0</v>
      </c>
    </row>
    <row r="165" spans="1:6" hidden="1" x14ac:dyDescent="0.2">
      <c r="A165" s="1" t="s">
        <v>328</v>
      </c>
      <c r="B165" s="3">
        <v>2017</v>
      </c>
      <c r="C165" s="1">
        <v>2</v>
      </c>
      <c r="D165" s="1">
        <v>2</v>
      </c>
      <c r="E165" s="1">
        <v>3</v>
      </c>
      <c r="F165" s="2">
        <v>0</v>
      </c>
    </row>
    <row r="166" spans="1:6" hidden="1" x14ac:dyDescent="0.2">
      <c r="A166" s="1" t="s">
        <v>328</v>
      </c>
      <c r="B166" s="1">
        <v>2016</v>
      </c>
      <c r="C166" s="1">
        <v>1</v>
      </c>
      <c r="D166" s="1">
        <v>3</v>
      </c>
      <c r="E166" s="1">
        <v>2</v>
      </c>
      <c r="F166" s="1">
        <v>1</v>
      </c>
    </row>
    <row r="167" spans="1:6" hidden="1" x14ac:dyDescent="0.2">
      <c r="A167" s="1" t="s">
        <v>328</v>
      </c>
      <c r="B167" s="1">
        <v>2016</v>
      </c>
      <c r="C167" s="1">
        <v>2</v>
      </c>
      <c r="D167" s="1">
        <v>3</v>
      </c>
      <c r="E167" s="1">
        <v>2</v>
      </c>
      <c r="F167" s="1">
        <v>0</v>
      </c>
    </row>
    <row r="168" spans="1:6" hidden="1" x14ac:dyDescent="0.2">
      <c r="A168" s="1" t="s">
        <v>328</v>
      </c>
      <c r="B168" s="3">
        <v>2017</v>
      </c>
      <c r="C168" s="1">
        <v>1</v>
      </c>
      <c r="D168" s="1">
        <v>3</v>
      </c>
      <c r="E168" s="1">
        <v>3</v>
      </c>
      <c r="F168" s="2">
        <v>1</v>
      </c>
    </row>
    <row r="169" spans="1:6" hidden="1" x14ac:dyDescent="0.2">
      <c r="A169" s="1" t="s">
        <v>328</v>
      </c>
      <c r="B169" s="3">
        <v>2017</v>
      </c>
      <c r="C169" s="1">
        <v>2</v>
      </c>
      <c r="D169" s="1">
        <v>3</v>
      </c>
      <c r="E169" s="1">
        <v>3</v>
      </c>
      <c r="F169" s="2">
        <v>1</v>
      </c>
    </row>
    <row r="170" spans="1:6" hidden="1" x14ac:dyDescent="0.2">
      <c r="A170" s="1" t="s">
        <v>326</v>
      </c>
      <c r="B170" s="3">
        <v>2017</v>
      </c>
      <c r="C170" s="1">
        <v>1</v>
      </c>
      <c r="D170" s="1">
        <v>1</v>
      </c>
      <c r="E170" s="1">
        <v>3</v>
      </c>
      <c r="F170" s="2">
        <v>3</v>
      </c>
    </row>
    <row r="171" spans="1:6" hidden="1" x14ac:dyDescent="0.2">
      <c r="A171" s="1" t="s">
        <v>326</v>
      </c>
      <c r="B171" s="3">
        <v>2017</v>
      </c>
      <c r="C171" s="1">
        <v>2</v>
      </c>
      <c r="D171" s="1">
        <v>1</v>
      </c>
      <c r="E171" s="1">
        <v>3</v>
      </c>
      <c r="F171" s="2">
        <v>1</v>
      </c>
    </row>
    <row r="172" spans="1:6" hidden="1" x14ac:dyDescent="0.2">
      <c r="A172" s="1" t="s">
        <v>326</v>
      </c>
      <c r="B172" s="3">
        <v>2017</v>
      </c>
      <c r="C172" s="1">
        <v>1</v>
      </c>
      <c r="D172" s="1">
        <v>2</v>
      </c>
      <c r="E172" s="1">
        <v>3</v>
      </c>
      <c r="F172" s="2">
        <v>3</v>
      </c>
    </row>
    <row r="173" spans="1:6" hidden="1" x14ac:dyDescent="0.2">
      <c r="A173" s="1" t="s">
        <v>326</v>
      </c>
      <c r="B173" s="3">
        <v>2017</v>
      </c>
      <c r="C173" s="1">
        <v>2</v>
      </c>
      <c r="D173" s="1">
        <v>2</v>
      </c>
      <c r="E173" s="1">
        <v>3</v>
      </c>
      <c r="F173" s="2">
        <v>2</v>
      </c>
    </row>
    <row r="174" spans="1:6" hidden="1" x14ac:dyDescent="0.2">
      <c r="A174" s="1" t="s">
        <v>326</v>
      </c>
      <c r="B174" s="3">
        <v>2017</v>
      </c>
      <c r="C174" s="1">
        <v>1</v>
      </c>
      <c r="D174" s="1">
        <v>3</v>
      </c>
      <c r="E174" s="1">
        <v>2</v>
      </c>
      <c r="F174" s="2">
        <v>0</v>
      </c>
    </row>
    <row r="175" spans="1:6" hidden="1" x14ac:dyDescent="0.2">
      <c r="A175" s="1" t="s">
        <v>326</v>
      </c>
      <c r="B175" s="3">
        <v>2017</v>
      </c>
      <c r="C175" s="1">
        <v>2</v>
      </c>
      <c r="D175" s="1">
        <v>3</v>
      </c>
      <c r="E175" s="1">
        <v>3</v>
      </c>
      <c r="F175" s="2">
        <v>0</v>
      </c>
    </row>
    <row r="176" spans="1:6" hidden="1" x14ac:dyDescent="0.2">
      <c r="A176" s="1" t="s">
        <v>0</v>
      </c>
      <c r="B176" s="1">
        <v>2016</v>
      </c>
      <c r="C176" s="1">
        <v>1</v>
      </c>
      <c r="D176" s="1">
        <v>1</v>
      </c>
      <c r="E176" s="1">
        <v>3</v>
      </c>
      <c r="F176" s="1">
        <v>0</v>
      </c>
    </row>
    <row r="177" spans="1:6" hidden="1" x14ac:dyDescent="0.2">
      <c r="A177" s="1" t="s">
        <v>0</v>
      </c>
      <c r="B177" s="1">
        <v>2016</v>
      </c>
      <c r="C177" s="1">
        <v>2</v>
      </c>
      <c r="D177" s="1">
        <v>1</v>
      </c>
      <c r="E177" s="1">
        <v>2</v>
      </c>
      <c r="F177" s="1">
        <v>0</v>
      </c>
    </row>
    <row r="178" spans="1:6" hidden="1" x14ac:dyDescent="0.2">
      <c r="A178" s="1" t="s">
        <v>0</v>
      </c>
      <c r="B178" s="3">
        <v>2017</v>
      </c>
      <c r="C178" s="1">
        <v>1</v>
      </c>
      <c r="D178" s="1">
        <v>1</v>
      </c>
      <c r="E178" s="1">
        <v>3</v>
      </c>
      <c r="F178" s="2">
        <v>2</v>
      </c>
    </row>
    <row r="179" spans="1:6" hidden="1" x14ac:dyDescent="0.2">
      <c r="A179" s="1" t="s">
        <v>0</v>
      </c>
      <c r="B179" s="3">
        <v>2017</v>
      </c>
      <c r="C179" s="1">
        <v>2</v>
      </c>
      <c r="D179" s="1">
        <v>1</v>
      </c>
      <c r="E179" s="1">
        <v>3</v>
      </c>
      <c r="F179" s="2">
        <v>3</v>
      </c>
    </row>
    <row r="180" spans="1:6" hidden="1" x14ac:dyDescent="0.2">
      <c r="A180" s="1" t="s">
        <v>0</v>
      </c>
      <c r="B180" s="1">
        <v>2016</v>
      </c>
      <c r="C180" s="1">
        <v>1</v>
      </c>
      <c r="D180" s="1">
        <v>2</v>
      </c>
      <c r="E180" s="1">
        <v>3</v>
      </c>
      <c r="F180" s="1">
        <v>1</v>
      </c>
    </row>
    <row r="181" spans="1:6" hidden="1" x14ac:dyDescent="0.2">
      <c r="A181" s="1" t="s">
        <v>0</v>
      </c>
      <c r="B181" s="1">
        <v>2016</v>
      </c>
      <c r="C181" s="1">
        <v>2</v>
      </c>
      <c r="D181" s="1">
        <v>2</v>
      </c>
      <c r="E181" s="1">
        <v>3</v>
      </c>
      <c r="F181" s="1">
        <v>0</v>
      </c>
    </row>
    <row r="182" spans="1:6" hidden="1" x14ac:dyDescent="0.2">
      <c r="A182" s="1" t="s">
        <v>0</v>
      </c>
      <c r="B182" s="3">
        <v>2017</v>
      </c>
      <c r="C182" s="1">
        <v>1</v>
      </c>
      <c r="D182" s="1">
        <v>2</v>
      </c>
      <c r="E182" s="1">
        <v>3</v>
      </c>
      <c r="F182" s="2">
        <v>1</v>
      </c>
    </row>
    <row r="183" spans="1:6" hidden="1" x14ac:dyDescent="0.2">
      <c r="A183" s="1" t="s">
        <v>0</v>
      </c>
      <c r="B183" s="3">
        <v>2017</v>
      </c>
      <c r="C183" s="1">
        <v>2</v>
      </c>
      <c r="D183" s="1">
        <v>2</v>
      </c>
      <c r="E183" s="1">
        <v>3</v>
      </c>
      <c r="F183" s="2">
        <v>1</v>
      </c>
    </row>
    <row r="184" spans="1:6" hidden="1" x14ac:dyDescent="0.2">
      <c r="A184" s="1" t="s">
        <v>0</v>
      </c>
      <c r="B184" s="1">
        <v>2016</v>
      </c>
      <c r="C184" s="1">
        <v>1</v>
      </c>
      <c r="D184" s="1">
        <v>3</v>
      </c>
      <c r="E184" s="1">
        <v>2</v>
      </c>
      <c r="F184" s="1">
        <v>0</v>
      </c>
    </row>
    <row r="185" spans="1:6" hidden="1" x14ac:dyDescent="0.2">
      <c r="A185" s="1" t="s">
        <v>0</v>
      </c>
      <c r="B185" s="1">
        <v>2016</v>
      </c>
      <c r="C185" s="1">
        <v>2</v>
      </c>
      <c r="D185" s="1">
        <v>3</v>
      </c>
      <c r="E185" s="1">
        <v>2</v>
      </c>
      <c r="F185" s="1">
        <v>0</v>
      </c>
    </row>
    <row r="186" spans="1:6" hidden="1" x14ac:dyDescent="0.2">
      <c r="A186" s="1" t="s">
        <v>0</v>
      </c>
      <c r="B186" s="3">
        <v>2017</v>
      </c>
      <c r="C186" s="1">
        <v>1</v>
      </c>
      <c r="D186" s="1">
        <v>3</v>
      </c>
      <c r="E186" s="1">
        <v>3</v>
      </c>
      <c r="F186" s="2">
        <v>0</v>
      </c>
    </row>
    <row r="187" spans="1:6" hidden="1" x14ac:dyDescent="0.2">
      <c r="A187" s="1" t="s">
        <v>0</v>
      </c>
      <c r="B187" s="3">
        <v>2017</v>
      </c>
      <c r="C187" s="1">
        <v>2</v>
      </c>
      <c r="D187" s="1">
        <v>3</v>
      </c>
      <c r="E187" s="1">
        <v>3</v>
      </c>
      <c r="F187" s="2">
        <v>1</v>
      </c>
    </row>
    <row r="188" spans="1:6" hidden="1" x14ac:dyDescent="0.2">
      <c r="A188" s="1" t="s">
        <v>18</v>
      </c>
      <c r="B188" s="1">
        <v>2016</v>
      </c>
      <c r="C188" s="1">
        <v>1</v>
      </c>
      <c r="D188" s="1">
        <v>1</v>
      </c>
      <c r="E188" s="1">
        <v>3</v>
      </c>
      <c r="F188" s="1">
        <v>0</v>
      </c>
    </row>
    <row r="189" spans="1:6" hidden="1" x14ac:dyDescent="0.2">
      <c r="A189" s="1" t="s">
        <v>18</v>
      </c>
      <c r="B189" s="1">
        <v>2016</v>
      </c>
      <c r="C189" s="1">
        <v>2</v>
      </c>
      <c r="D189" s="1">
        <v>1</v>
      </c>
      <c r="E189" s="1">
        <v>3</v>
      </c>
      <c r="F189" s="1">
        <v>0</v>
      </c>
    </row>
    <row r="190" spans="1:6" hidden="1" x14ac:dyDescent="0.2">
      <c r="A190" s="1" t="s">
        <v>18</v>
      </c>
      <c r="B190" s="3">
        <v>2017</v>
      </c>
      <c r="C190" s="1">
        <v>1</v>
      </c>
      <c r="D190" s="1">
        <v>1</v>
      </c>
      <c r="E190" s="1">
        <v>3</v>
      </c>
      <c r="F190" s="2">
        <v>2</v>
      </c>
    </row>
    <row r="191" spans="1:6" hidden="1" x14ac:dyDescent="0.2">
      <c r="A191" s="1" t="s">
        <v>18</v>
      </c>
      <c r="B191" s="3">
        <v>2017</v>
      </c>
      <c r="C191" s="1">
        <v>2</v>
      </c>
      <c r="D191" s="1">
        <v>1</v>
      </c>
      <c r="E191" s="1">
        <v>3</v>
      </c>
      <c r="F191" s="2">
        <v>3</v>
      </c>
    </row>
    <row r="192" spans="1:6" hidden="1" x14ac:dyDescent="0.2">
      <c r="A192" s="1" t="s">
        <v>18</v>
      </c>
      <c r="B192" s="1">
        <v>2016</v>
      </c>
      <c r="C192" s="1">
        <v>1</v>
      </c>
      <c r="D192" s="1">
        <v>2</v>
      </c>
      <c r="E192" s="1">
        <v>3</v>
      </c>
      <c r="F192" s="1">
        <v>3</v>
      </c>
    </row>
    <row r="193" spans="1:6" s="29" customFormat="1" hidden="1" x14ac:dyDescent="0.2">
      <c r="A193" s="1" t="s">
        <v>18</v>
      </c>
      <c r="B193" s="29">
        <v>2016</v>
      </c>
      <c r="C193" s="29">
        <v>2</v>
      </c>
      <c r="D193" s="29">
        <v>2</v>
      </c>
      <c r="E193" s="29">
        <v>0</v>
      </c>
      <c r="F193" s="29">
        <v>0</v>
      </c>
    </row>
    <row r="194" spans="1:6" hidden="1" x14ac:dyDescent="0.2">
      <c r="A194" s="1" t="s">
        <v>18</v>
      </c>
      <c r="B194" s="3">
        <v>2017</v>
      </c>
      <c r="C194" s="1">
        <v>1</v>
      </c>
      <c r="D194" s="1">
        <v>2</v>
      </c>
      <c r="E194" s="1">
        <v>3</v>
      </c>
      <c r="F194" s="2">
        <v>0</v>
      </c>
    </row>
    <row r="195" spans="1:6" hidden="1" x14ac:dyDescent="0.2">
      <c r="A195" s="1" t="s">
        <v>18</v>
      </c>
      <c r="B195" s="3">
        <v>2017</v>
      </c>
      <c r="C195" s="1">
        <v>2</v>
      </c>
      <c r="D195" s="1">
        <v>2</v>
      </c>
      <c r="E195" s="1">
        <v>3</v>
      </c>
      <c r="F195" s="2">
        <v>2</v>
      </c>
    </row>
    <row r="196" spans="1:6" hidden="1" x14ac:dyDescent="0.2">
      <c r="A196" s="1" t="s">
        <v>18</v>
      </c>
      <c r="B196" s="1">
        <v>2016</v>
      </c>
      <c r="C196" s="1">
        <v>1</v>
      </c>
      <c r="D196" s="1">
        <v>3</v>
      </c>
      <c r="E196" s="1">
        <v>3</v>
      </c>
      <c r="F196" s="1">
        <v>0</v>
      </c>
    </row>
    <row r="197" spans="1:6" hidden="1" x14ac:dyDescent="0.2">
      <c r="A197" s="1" t="s">
        <v>18</v>
      </c>
      <c r="B197" s="1">
        <v>2016</v>
      </c>
      <c r="C197" s="1">
        <v>2</v>
      </c>
      <c r="D197" s="1">
        <v>3</v>
      </c>
      <c r="E197" s="1">
        <v>2</v>
      </c>
      <c r="F197" s="1">
        <v>0</v>
      </c>
    </row>
    <row r="198" spans="1:6" hidden="1" x14ac:dyDescent="0.2">
      <c r="A198" s="1" t="s">
        <v>18</v>
      </c>
      <c r="B198" s="3">
        <v>2017</v>
      </c>
      <c r="C198" s="1">
        <v>1</v>
      </c>
      <c r="D198" s="1">
        <v>3</v>
      </c>
      <c r="E198" s="1">
        <v>3</v>
      </c>
      <c r="F198" s="2">
        <v>0</v>
      </c>
    </row>
    <row r="199" spans="1:6" hidden="1" x14ac:dyDescent="0.2">
      <c r="A199" s="1" t="s">
        <v>18</v>
      </c>
      <c r="B199" s="3">
        <v>2017</v>
      </c>
      <c r="C199" s="1">
        <v>2</v>
      </c>
      <c r="D199" s="1">
        <v>3</v>
      </c>
      <c r="E199" s="1">
        <v>3</v>
      </c>
      <c r="F199" s="2">
        <v>0</v>
      </c>
    </row>
    <row r="200" spans="1:6" hidden="1" x14ac:dyDescent="0.2">
      <c r="A200" s="3" t="s">
        <v>320</v>
      </c>
      <c r="B200" s="3">
        <v>2017</v>
      </c>
      <c r="C200" s="3">
        <v>1</v>
      </c>
      <c r="D200" s="3">
        <v>1</v>
      </c>
      <c r="E200" s="3">
        <v>2</v>
      </c>
      <c r="F200" s="4">
        <v>1</v>
      </c>
    </row>
    <row r="201" spans="1:6" hidden="1" x14ac:dyDescent="0.2">
      <c r="A201" s="3" t="s">
        <v>320</v>
      </c>
      <c r="B201" s="3">
        <v>2017</v>
      </c>
      <c r="C201" s="1">
        <v>2</v>
      </c>
      <c r="D201" s="1">
        <v>1</v>
      </c>
      <c r="E201" s="1">
        <v>2</v>
      </c>
      <c r="F201" s="2">
        <v>1</v>
      </c>
    </row>
    <row r="202" spans="1:6" hidden="1" x14ac:dyDescent="0.2">
      <c r="A202" s="3" t="s">
        <v>320</v>
      </c>
      <c r="B202" s="3">
        <v>2017</v>
      </c>
      <c r="C202" s="3">
        <v>1</v>
      </c>
      <c r="D202" s="3">
        <v>2</v>
      </c>
      <c r="E202" s="3">
        <v>3</v>
      </c>
      <c r="F202" s="4">
        <v>1</v>
      </c>
    </row>
    <row r="203" spans="1:6" hidden="1" x14ac:dyDescent="0.2">
      <c r="A203" s="3" t="s">
        <v>320</v>
      </c>
      <c r="B203" s="3">
        <v>2017</v>
      </c>
      <c r="C203" s="1">
        <v>2</v>
      </c>
      <c r="D203" s="1">
        <v>2</v>
      </c>
      <c r="E203" s="1">
        <v>3</v>
      </c>
      <c r="F203" s="2">
        <v>0</v>
      </c>
    </row>
    <row r="204" spans="1:6" hidden="1" x14ac:dyDescent="0.2">
      <c r="A204" s="3" t="s">
        <v>320</v>
      </c>
      <c r="B204" s="3">
        <v>2017</v>
      </c>
      <c r="C204" s="1">
        <v>1</v>
      </c>
      <c r="D204" s="1">
        <v>3</v>
      </c>
      <c r="E204" s="1">
        <v>4</v>
      </c>
      <c r="F204" s="2">
        <v>0</v>
      </c>
    </row>
    <row r="205" spans="1:6" hidden="1" x14ac:dyDescent="0.2">
      <c r="A205" s="3" t="s">
        <v>320</v>
      </c>
      <c r="B205" s="3">
        <v>2017</v>
      </c>
      <c r="C205" s="1">
        <v>2</v>
      </c>
      <c r="D205" s="1">
        <v>3</v>
      </c>
      <c r="E205" s="1">
        <v>4</v>
      </c>
      <c r="F205" s="2">
        <v>0</v>
      </c>
    </row>
    <row r="206" spans="1:6" hidden="1" x14ac:dyDescent="0.2">
      <c r="A206" s="1" t="s">
        <v>21</v>
      </c>
      <c r="B206" s="1">
        <v>2016</v>
      </c>
      <c r="C206" s="1">
        <v>1</v>
      </c>
      <c r="D206" s="1">
        <v>1</v>
      </c>
      <c r="E206" s="1">
        <v>3</v>
      </c>
      <c r="F206" s="1">
        <v>0</v>
      </c>
    </row>
    <row r="207" spans="1:6" hidden="1" x14ac:dyDescent="0.2">
      <c r="A207" s="1" t="s">
        <v>21</v>
      </c>
      <c r="B207" s="1">
        <v>2016</v>
      </c>
      <c r="C207" s="1">
        <v>2</v>
      </c>
      <c r="D207" s="1">
        <v>1</v>
      </c>
      <c r="E207" s="1">
        <v>2</v>
      </c>
      <c r="F207" s="1">
        <v>0</v>
      </c>
    </row>
    <row r="208" spans="1:6" hidden="1" x14ac:dyDescent="0.2">
      <c r="A208" s="1" t="s">
        <v>21</v>
      </c>
      <c r="B208" s="3">
        <v>2017</v>
      </c>
      <c r="C208" s="1">
        <v>1</v>
      </c>
      <c r="D208" s="1">
        <v>1</v>
      </c>
      <c r="E208" s="1">
        <v>0</v>
      </c>
      <c r="F208" s="2">
        <v>0</v>
      </c>
    </row>
    <row r="209" spans="1:6" hidden="1" x14ac:dyDescent="0.2">
      <c r="A209" s="1" t="s">
        <v>21</v>
      </c>
      <c r="B209" s="3">
        <v>2017</v>
      </c>
      <c r="C209" s="1">
        <v>2</v>
      </c>
      <c r="D209" s="1">
        <v>1</v>
      </c>
      <c r="E209" s="1">
        <v>0</v>
      </c>
      <c r="F209" s="2">
        <v>0</v>
      </c>
    </row>
    <row r="210" spans="1:6" hidden="1" x14ac:dyDescent="0.2">
      <c r="A210" s="1" t="s">
        <v>21</v>
      </c>
      <c r="B210" s="1">
        <v>2016</v>
      </c>
      <c r="C210" s="1">
        <v>1</v>
      </c>
      <c r="D210" s="1">
        <v>2</v>
      </c>
      <c r="E210" s="1">
        <v>3</v>
      </c>
      <c r="F210" s="1">
        <v>1</v>
      </c>
    </row>
    <row r="211" spans="1:6" hidden="1" x14ac:dyDescent="0.2">
      <c r="A211" s="1" t="s">
        <v>21</v>
      </c>
      <c r="B211" s="1">
        <v>2016</v>
      </c>
      <c r="C211" s="1">
        <v>2</v>
      </c>
      <c r="D211" s="1">
        <v>2</v>
      </c>
      <c r="E211" s="1">
        <v>2</v>
      </c>
      <c r="F211" s="1">
        <v>0</v>
      </c>
    </row>
    <row r="212" spans="1:6" hidden="1" x14ac:dyDescent="0.2">
      <c r="A212" s="1" t="s">
        <v>21</v>
      </c>
      <c r="B212" s="3">
        <v>2017</v>
      </c>
      <c r="C212" s="1">
        <v>1</v>
      </c>
      <c r="D212" s="1">
        <v>2</v>
      </c>
      <c r="E212" s="1">
        <v>3</v>
      </c>
      <c r="F212" s="2">
        <v>1</v>
      </c>
    </row>
    <row r="213" spans="1:6" hidden="1" x14ac:dyDescent="0.2">
      <c r="A213" s="1" t="s">
        <v>21</v>
      </c>
      <c r="B213" s="3">
        <v>2017</v>
      </c>
      <c r="C213" s="1">
        <v>2</v>
      </c>
      <c r="D213" s="1">
        <v>2</v>
      </c>
      <c r="E213" s="1">
        <v>3</v>
      </c>
      <c r="F213" s="2">
        <v>2</v>
      </c>
    </row>
    <row r="214" spans="1:6" hidden="1" x14ac:dyDescent="0.2">
      <c r="A214" s="1" t="s">
        <v>21</v>
      </c>
      <c r="B214" s="1">
        <v>2016</v>
      </c>
      <c r="C214" s="1">
        <v>1</v>
      </c>
      <c r="D214" s="1">
        <v>3</v>
      </c>
      <c r="E214" s="1">
        <v>1</v>
      </c>
      <c r="F214" s="1">
        <v>1</v>
      </c>
    </row>
    <row r="215" spans="1:6" hidden="1" x14ac:dyDescent="0.2">
      <c r="A215" s="1" t="s">
        <v>21</v>
      </c>
      <c r="B215" s="1">
        <v>2016</v>
      </c>
      <c r="C215" s="1">
        <v>2</v>
      </c>
      <c r="D215" s="1">
        <v>3</v>
      </c>
      <c r="E215" s="1">
        <v>3</v>
      </c>
      <c r="F215" s="1">
        <v>0</v>
      </c>
    </row>
    <row r="216" spans="1:6" hidden="1" x14ac:dyDescent="0.2">
      <c r="A216" s="1" t="s">
        <v>21</v>
      </c>
      <c r="B216" s="3">
        <v>2017</v>
      </c>
      <c r="C216" s="1">
        <v>1</v>
      </c>
      <c r="D216" s="1">
        <v>3</v>
      </c>
      <c r="E216" s="1">
        <v>4</v>
      </c>
      <c r="F216" s="2">
        <v>4</v>
      </c>
    </row>
    <row r="217" spans="1:6" hidden="1" x14ac:dyDescent="0.2">
      <c r="A217" s="1" t="s">
        <v>21</v>
      </c>
      <c r="B217" s="3">
        <v>2017</v>
      </c>
      <c r="C217" s="1">
        <v>2</v>
      </c>
      <c r="D217" s="1">
        <v>3</v>
      </c>
      <c r="E217" s="1">
        <v>5</v>
      </c>
      <c r="F217" s="4">
        <v>2</v>
      </c>
    </row>
    <row r="218" spans="1:6" hidden="1" x14ac:dyDescent="0.2">
      <c r="A218" s="1" t="s">
        <v>76</v>
      </c>
      <c r="B218" s="1">
        <v>2016</v>
      </c>
      <c r="C218" s="1">
        <v>1</v>
      </c>
      <c r="D218" s="1">
        <v>1</v>
      </c>
      <c r="E218" s="1">
        <v>3</v>
      </c>
      <c r="F218" s="1">
        <v>0</v>
      </c>
    </row>
    <row r="219" spans="1:6" hidden="1" x14ac:dyDescent="0.2">
      <c r="A219" s="1" t="s">
        <v>76</v>
      </c>
      <c r="B219" s="1">
        <v>2016</v>
      </c>
      <c r="C219" s="1">
        <v>2</v>
      </c>
      <c r="D219" s="1">
        <v>1</v>
      </c>
      <c r="E219" s="1">
        <v>3</v>
      </c>
      <c r="F219" s="1">
        <v>0</v>
      </c>
    </row>
    <row r="220" spans="1:6" hidden="1" x14ac:dyDescent="0.2">
      <c r="A220" s="1" t="s">
        <v>76</v>
      </c>
      <c r="B220" s="3">
        <v>2017</v>
      </c>
      <c r="C220" s="1">
        <v>1</v>
      </c>
      <c r="D220" s="1">
        <v>1</v>
      </c>
      <c r="E220" s="1">
        <v>3</v>
      </c>
      <c r="F220" s="4">
        <v>0</v>
      </c>
    </row>
    <row r="221" spans="1:6" hidden="1" x14ac:dyDescent="0.2">
      <c r="A221" s="1" t="s">
        <v>76</v>
      </c>
      <c r="B221" s="3">
        <v>2017</v>
      </c>
      <c r="C221" s="1">
        <v>2</v>
      </c>
      <c r="D221" s="1">
        <v>1</v>
      </c>
      <c r="E221" s="1">
        <v>3</v>
      </c>
      <c r="F221" s="2">
        <v>2</v>
      </c>
    </row>
    <row r="222" spans="1:6" hidden="1" x14ac:dyDescent="0.2">
      <c r="A222" s="1" t="s">
        <v>76</v>
      </c>
      <c r="B222" s="1">
        <v>2016</v>
      </c>
      <c r="C222" s="1">
        <v>1</v>
      </c>
      <c r="D222" s="1">
        <v>2</v>
      </c>
      <c r="E222" s="1">
        <v>3</v>
      </c>
      <c r="F222" s="1">
        <v>0</v>
      </c>
    </row>
    <row r="223" spans="1:6" hidden="1" x14ac:dyDescent="0.2">
      <c r="A223" s="1" t="s">
        <v>76</v>
      </c>
      <c r="B223" s="1">
        <v>2016</v>
      </c>
      <c r="C223" s="1">
        <v>2</v>
      </c>
      <c r="D223" s="1">
        <v>2</v>
      </c>
      <c r="E223" s="1">
        <v>3</v>
      </c>
      <c r="F223" s="1">
        <v>0</v>
      </c>
    </row>
    <row r="224" spans="1:6" hidden="1" x14ac:dyDescent="0.2">
      <c r="A224" s="1" t="s">
        <v>76</v>
      </c>
      <c r="B224" s="3">
        <v>2017</v>
      </c>
      <c r="C224" s="1">
        <v>1</v>
      </c>
      <c r="D224" s="1">
        <v>2</v>
      </c>
      <c r="E224" s="1">
        <v>3</v>
      </c>
      <c r="F224" s="2">
        <v>0</v>
      </c>
    </row>
    <row r="225" spans="1:6" hidden="1" x14ac:dyDescent="0.2">
      <c r="A225" s="1" t="s">
        <v>76</v>
      </c>
      <c r="B225" s="3">
        <v>2017</v>
      </c>
      <c r="C225" s="1">
        <v>2</v>
      </c>
      <c r="D225" s="1">
        <v>2</v>
      </c>
      <c r="E225" s="1">
        <v>3</v>
      </c>
      <c r="F225" s="2">
        <v>0</v>
      </c>
    </row>
    <row r="226" spans="1:6" hidden="1" x14ac:dyDescent="0.2">
      <c r="A226" s="1" t="s">
        <v>76</v>
      </c>
      <c r="B226" s="1">
        <v>2016</v>
      </c>
      <c r="C226" s="1">
        <v>1</v>
      </c>
      <c r="D226" s="1">
        <v>3</v>
      </c>
      <c r="E226" s="1">
        <v>3</v>
      </c>
      <c r="F226" s="1">
        <v>0</v>
      </c>
    </row>
    <row r="227" spans="1:6" hidden="1" x14ac:dyDescent="0.2">
      <c r="A227" s="1" t="s">
        <v>76</v>
      </c>
      <c r="B227" s="1">
        <v>2016</v>
      </c>
      <c r="C227" s="1">
        <v>2</v>
      </c>
      <c r="D227" s="1">
        <v>3</v>
      </c>
      <c r="E227" s="1">
        <v>2</v>
      </c>
      <c r="F227" s="1">
        <v>0</v>
      </c>
    </row>
    <row r="228" spans="1:6" hidden="1" x14ac:dyDescent="0.2">
      <c r="A228" s="1" t="s">
        <v>76</v>
      </c>
      <c r="B228" s="3">
        <v>2017</v>
      </c>
      <c r="C228" s="1">
        <v>1</v>
      </c>
      <c r="D228" s="1">
        <v>3</v>
      </c>
      <c r="E228" s="1">
        <v>3</v>
      </c>
      <c r="F228" s="2">
        <v>0</v>
      </c>
    </row>
    <row r="229" spans="1:6" hidden="1" x14ac:dyDescent="0.2">
      <c r="A229" s="1" t="s">
        <v>76</v>
      </c>
      <c r="B229" s="3">
        <v>2017</v>
      </c>
      <c r="C229" s="1">
        <v>2</v>
      </c>
      <c r="D229" s="1">
        <v>3</v>
      </c>
      <c r="E229" s="1">
        <v>3</v>
      </c>
      <c r="F229" s="2">
        <v>0</v>
      </c>
    </row>
    <row r="230" spans="1:6" hidden="1" x14ac:dyDescent="0.2">
      <c r="A230" s="1" t="s">
        <v>75</v>
      </c>
      <c r="B230" s="1">
        <v>2016</v>
      </c>
      <c r="C230" s="1">
        <v>1</v>
      </c>
      <c r="D230" s="1">
        <v>1</v>
      </c>
      <c r="E230" s="1">
        <v>3</v>
      </c>
      <c r="F230" s="1">
        <v>0</v>
      </c>
    </row>
    <row r="231" spans="1:6" hidden="1" x14ac:dyDescent="0.2">
      <c r="A231" s="1" t="s">
        <v>75</v>
      </c>
      <c r="B231" s="1">
        <v>2016</v>
      </c>
      <c r="C231" s="1">
        <v>2</v>
      </c>
      <c r="D231" s="1">
        <v>1</v>
      </c>
      <c r="E231" s="1">
        <v>2</v>
      </c>
      <c r="F231" s="1">
        <v>0</v>
      </c>
    </row>
    <row r="232" spans="1:6" hidden="1" x14ac:dyDescent="0.2">
      <c r="A232" s="1" t="s">
        <v>75</v>
      </c>
      <c r="B232" s="3">
        <v>2017</v>
      </c>
      <c r="C232" s="1">
        <v>1</v>
      </c>
      <c r="D232" s="1">
        <v>1</v>
      </c>
      <c r="E232" s="1">
        <v>3</v>
      </c>
      <c r="F232" s="2">
        <v>3</v>
      </c>
    </row>
    <row r="233" spans="1:6" hidden="1" x14ac:dyDescent="0.2">
      <c r="A233" s="1" t="s">
        <v>75</v>
      </c>
      <c r="B233" s="3">
        <v>2017</v>
      </c>
      <c r="C233" s="1">
        <v>2</v>
      </c>
      <c r="D233" s="1">
        <v>1</v>
      </c>
      <c r="E233" s="1">
        <v>3</v>
      </c>
      <c r="F233" s="2">
        <v>1</v>
      </c>
    </row>
    <row r="234" spans="1:6" hidden="1" x14ac:dyDescent="0.2">
      <c r="A234" s="1" t="s">
        <v>75</v>
      </c>
      <c r="B234" s="1">
        <v>2016</v>
      </c>
      <c r="C234" s="1">
        <v>1</v>
      </c>
      <c r="D234" s="1">
        <v>2</v>
      </c>
      <c r="E234" s="1">
        <v>3</v>
      </c>
      <c r="F234" s="1">
        <v>1</v>
      </c>
    </row>
    <row r="235" spans="1:6" hidden="1" x14ac:dyDescent="0.2">
      <c r="A235" s="1" t="s">
        <v>75</v>
      </c>
      <c r="B235" s="1">
        <v>2016</v>
      </c>
      <c r="C235" s="1">
        <v>2</v>
      </c>
      <c r="D235" s="1">
        <v>2</v>
      </c>
      <c r="E235" s="1">
        <v>3</v>
      </c>
      <c r="F235" s="1">
        <v>0</v>
      </c>
    </row>
    <row r="236" spans="1:6" hidden="1" x14ac:dyDescent="0.2">
      <c r="A236" s="1" t="s">
        <v>75</v>
      </c>
      <c r="B236" s="3">
        <v>2017</v>
      </c>
      <c r="C236" s="1">
        <v>1</v>
      </c>
      <c r="D236" s="1">
        <v>2</v>
      </c>
      <c r="E236" s="1">
        <v>3</v>
      </c>
      <c r="F236" s="2">
        <v>1</v>
      </c>
    </row>
    <row r="237" spans="1:6" hidden="1" x14ac:dyDescent="0.2">
      <c r="A237" s="1" t="s">
        <v>75</v>
      </c>
      <c r="B237" s="3">
        <v>2017</v>
      </c>
      <c r="C237" s="1">
        <v>2</v>
      </c>
      <c r="D237" s="1">
        <v>2</v>
      </c>
      <c r="E237" s="1">
        <v>3</v>
      </c>
      <c r="F237" s="2">
        <v>0</v>
      </c>
    </row>
    <row r="238" spans="1:6" hidden="1" x14ac:dyDescent="0.2">
      <c r="A238" s="1" t="s">
        <v>75</v>
      </c>
      <c r="B238" s="1">
        <v>2016</v>
      </c>
      <c r="C238" s="1">
        <v>1</v>
      </c>
      <c r="D238" s="1">
        <v>3</v>
      </c>
      <c r="E238" s="1">
        <v>3</v>
      </c>
      <c r="F238" s="1">
        <v>0</v>
      </c>
    </row>
    <row r="239" spans="1:6" hidden="1" x14ac:dyDescent="0.2">
      <c r="A239" s="1" t="s">
        <v>75</v>
      </c>
      <c r="B239" s="1">
        <v>2016</v>
      </c>
      <c r="C239" s="1">
        <v>2</v>
      </c>
      <c r="D239" s="1">
        <v>3</v>
      </c>
      <c r="E239" s="1">
        <v>3</v>
      </c>
      <c r="F239" s="1">
        <v>0</v>
      </c>
    </row>
    <row r="240" spans="1:6" hidden="1" x14ac:dyDescent="0.2">
      <c r="A240" s="1" t="s">
        <v>75</v>
      </c>
      <c r="B240" s="3">
        <v>2017</v>
      </c>
      <c r="C240" s="1">
        <v>1</v>
      </c>
      <c r="D240" s="1">
        <v>3</v>
      </c>
      <c r="E240" s="1">
        <v>3</v>
      </c>
      <c r="F240" s="2">
        <v>1</v>
      </c>
    </row>
    <row r="241" spans="1:6" hidden="1" x14ac:dyDescent="0.2">
      <c r="A241" s="1" t="s">
        <v>75</v>
      </c>
      <c r="B241" s="3">
        <v>2017</v>
      </c>
      <c r="C241" s="1">
        <v>2</v>
      </c>
      <c r="D241" s="1">
        <v>3</v>
      </c>
      <c r="E241" s="1">
        <v>3</v>
      </c>
      <c r="F241" s="2">
        <v>0</v>
      </c>
    </row>
    <row r="242" spans="1:6" hidden="1" x14ac:dyDescent="0.2">
      <c r="A242" s="1" t="s">
        <v>19</v>
      </c>
      <c r="B242" s="1">
        <v>2016</v>
      </c>
      <c r="C242" s="1">
        <v>1</v>
      </c>
      <c r="D242" s="1">
        <v>1</v>
      </c>
      <c r="E242" s="1">
        <v>3</v>
      </c>
      <c r="F242" s="1">
        <v>0</v>
      </c>
    </row>
    <row r="243" spans="1:6" hidden="1" x14ac:dyDescent="0.2">
      <c r="A243" s="1" t="s">
        <v>19</v>
      </c>
      <c r="B243" s="1">
        <v>2016</v>
      </c>
      <c r="C243" s="1">
        <v>2</v>
      </c>
      <c r="D243" s="1">
        <v>1</v>
      </c>
      <c r="E243" s="1">
        <v>3</v>
      </c>
      <c r="F243" s="1">
        <v>0</v>
      </c>
    </row>
    <row r="244" spans="1:6" hidden="1" x14ac:dyDescent="0.2">
      <c r="A244" s="1" t="s">
        <v>19</v>
      </c>
      <c r="B244" s="3">
        <v>2017</v>
      </c>
      <c r="C244" s="1">
        <v>1</v>
      </c>
      <c r="D244" s="1">
        <v>1</v>
      </c>
      <c r="E244" s="1">
        <v>3</v>
      </c>
      <c r="F244" s="2">
        <v>3</v>
      </c>
    </row>
    <row r="245" spans="1:6" hidden="1" x14ac:dyDescent="0.2">
      <c r="A245" s="1" t="s">
        <v>19</v>
      </c>
      <c r="B245" s="3">
        <v>2017</v>
      </c>
      <c r="C245" s="1">
        <v>2</v>
      </c>
      <c r="D245" s="1">
        <v>1</v>
      </c>
      <c r="E245" s="1">
        <v>3</v>
      </c>
      <c r="F245" s="2">
        <v>0</v>
      </c>
    </row>
    <row r="246" spans="1:6" hidden="1" x14ac:dyDescent="0.2">
      <c r="A246" s="1" t="s">
        <v>19</v>
      </c>
      <c r="B246" s="1">
        <v>2016</v>
      </c>
      <c r="C246" s="1">
        <v>1</v>
      </c>
      <c r="D246" s="1">
        <v>2</v>
      </c>
      <c r="E246" s="1">
        <v>3</v>
      </c>
      <c r="F246" s="1">
        <v>0</v>
      </c>
    </row>
    <row r="247" spans="1:6" hidden="1" x14ac:dyDescent="0.2">
      <c r="A247" s="1" t="s">
        <v>19</v>
      </c>
      <c r="B247" s="1">
        <v>2016</v>
      </c>
      <c r="C247" s="1">
        <v>2</v>
      </c>
      <c r="D247" s="1">
        <v>2</v>
      </c>
      <c r="E247" s="1">
        <v>3</v>
      </c>
      <c r="F247" s="1">
        <v>0</v>
      </c>
    </row>
    <row r="248" spans="1:6" hidden="1" x14ac:dyDescent="0.2">
      <c r="A248" s="1" t="s">
        <v>19</v>
      </c>
      <c r="B248" s="3">
        <v>2017</v>
      </c>
      <c r="C248" s="1">
        <v>1</v>
      </c>
      <c r="D248" s="1">
        <v>2</v>
      </c>
      <c r="E248" s="1">
        <v>3</v>
      </c>
      <c r="F248" s="2">
        <v>3</v>
      </c>
    </row>
    <row r="249" spans="1:6" hidden="1" x14ac:dyDescent="0.2">
      <c r="A249" s="1" t="s">
        <v>19</v>
      </c>
      <c r="B249" s="3">
        <v>2017</v>
      </c>
      <c r="C249" s="1">
        <v>2</v>
      </c>
      <c r="D249" s="1">
        <v>2</v>
      </c>
      <c r="E249" s="1">
        <v>3</v>
      </c>
      <c r="F249" s="2">
        <v>0</v>
      </c>
    </row>
    <row r="250" spans="1:6" hidden="1" x14ac:dyDescent="0.2">
      <c r="A250" s="1" t="s">
        <v>19</v>
      </c>
      <c r="B250" s="1">
        <v>2016</v>
      </c>
      <c r="C250" s="1">
        <v>1</v>
      </c>
      <c r="D250" s="1">
        <v>3</v>
      </c>
      <c r="E250" s="1">
        <v>3</v>
      </c>
      <c r="F250" s="1">
        <v>1</v>
      </c>
    </row>
    <row r="251" spans="1:6" hidden="1" x14ac:dyDescent="0.2">
      <c r="A251" s="1" t="s">
        <v>19</v>
      </c>
      <c r="B251" s="1">
        <v>2016</v>
      </c>
      <c r="C251" s="1">
        <v>2</v>
      </c>
      <c r="D251" s="1">
        <v>3</v>
      </c>
      <c r="E251" s="1">
        <v>2</v>
      </c>
      <c r="F251" s="1">
        <v>0</v>
      </c>
    </row>
    <row r="252" spans="1:6" hidden="1" x14ac:dyDescent="0.2">
      <c r="A252" s="1" t="s">
        <v>19</v>
      </c>
      <c r="B252" s="3">
        <v>2017</v>
      </c>
      <c r="C252" s="1">
        <v>1</v>
      </c>
      <c r="D252" s="1">
        <v>3</v>
      </c>
      <c r="E252" s="1">
        <v>3</v>
      </c>
      <c r="F252" s="2">
        <v>2</v>
      </c>
    </row>
    <row r="253" spans="1:6" hidden="1" x14ac:dyDescent="0.2">
      <c r="A253" s="1" t="s">
        <v>19</v>
      </c>
      <c r="B253" s="3">
        <v>2017</v>
      </c>
      <c r="C253" s="1">
        <v>2</v>
      </c>
      <c r="D253" s="1">
        <v>3</v>
      </c>
      <c r="E253" s="1">
        <v>3</v>
      </c>
      <c r="F253" s="2">
        <v>0</v>
      </c>
    </row>
    <row r="254" spans="1:6" hidden="1" x14ac:dyDescent="0.2">
      <c r="A254" s="5" t="s">
        <v>19</v>
      </c>
      <c r="B254" s="7">
        <v>2017</v>
      </c>
      <c r="C254" s="5">
        <v>1</v>
      </c>
      <c r="D254" s="5">
        <v>1</v>
      </c>
      <c r="E254" s="5">
        <v>3</v>
      </c>
      <c r="F254" s="6">
        <v>0</v>
      </c>
    </row>
    <row r="255" spans="1:6" hidden="1" x14ac:dyDescent="0.2">
      <c r="A255" s="5" t="s">
        <v>19</v>
      </c>
      <c r="B255" s="7">
        <v>2017</v>
      </c>
      <c r="C255" s="5">
        <v>2</v>
      </c>
      <c r="D255" s="5">
        <v>1</v>
      </c>
      <c r="E255" s="5">
        <v>3</v>
      </c>
      <c r="F255" s="6">
        <v>2</v>
      </c>
    </row>
    <row r="256" spans="1:6" hidden="1" x14ac:dyDescent="0.2">
      <c r="A256" s="5" t="s">
        <v>19</v>
      </c>
      <c r="B256" s="7">
        <v>2017</v>
      </c>
      <c r="C256" s="5">
        <v>1</v>
      </c>
      <c r="D256" s="5">
        <v>2</v>
      </c>
      <c r="E256" s="5">
        <v>3</v>
      </c>
      <c r="F256" s="6">
        <v>3</v>
      </c>
    </row>
    <row r="257" spans="1:6" hidden="1" x14ac:dyDescent="0.2">
      <c r="A257" s="5" t="s">
        <v>19</v>
      </c>
      <c r="B257" s="7">
        <v>2017</v>
      </c>
      <c r="C257" s="5">
        <v>2</v>
      </c>
      <c r="D257" s="5">
        <v>2</v>
      </c>
      <c r="E257" s="5">
        <v>3</v>
      </c>
      <c r="F257" s="6">
        <v>1</v>
      </c>
    </row>
    <row r="258" spans="1:6" hidden="1" x14ac:dyDescent="0.2">
      <c r="A258" s="5" t="s">
        <v>19</v>
      </c>
      <c r="B258" s="7">
        <v>2017</v>
      </c>
      <c r="C258" s="5">
        <v>1</v>
      </c>
      <c r="D258" s="5">
        <v>3</v>
      </c>
      <c r="E258" s="5">
        <v>3</v>
      </c>
      <c r="F258" s="6">
        <v>2</v>
      </c>
    </row>
    <row r="259" spans="1:6" hidden="1" x14ac:dyDescent="0.2">
      <c r="A259" s="5" t="s">
        <v>19</v>
      </c>
      <c r="B259" s="7">
        <v>2017</v>
      </c>
      <c r="C259" s="5">
        <v>2</v>
      </c>
      <c r="D259" s="5">
        <v>3</v>
      </c>
      <c r="E259" s="5">
        <v>3</v>
      </c>
      <c r="F259" s="6">
        <v>0</v>
      </c>
    </row>
    <row r="260" spans="1:6" s="5" customFormat="1" hidden="1" x14ac:dyDescent="0.2">
      <c r="A260" s="1" t="s">
        <v>17</v>
      </c>
      <c r="B260" s="1">
        <v>2016</v>
      </c>
      <c r="C260" s="1">
        <v>1</v>
      </c>
      <c r="D260" s="1">
        <v>1</v>
      </c>
      <c r="E260" s="1">
        <v>1</v>
      </c>
      <c r="F260" s="1">
        <v>0</v>
      </c>
    </row>
    <row r="261" spans="1:6" s="5" customFormat="1" hidden="1" x14ac:dyDescent="0.2">
      <c r="A261" s="1" t="s">
        <v>17</v>
      </c>
      <c r="B261" s="1">
        <v>2016</v>
      </c>
      <c r="C261" s="1">
        <v>2</v>
      </c>
      <c r="D261" s="1">
        <v>1</v>
      </c>
      <c r="E261" s="1">
        <v>1</v>
      </c>
      <c r="F261" s="1">
        <v>0</v>
      </c>
    </row>
    <row r="262" spans="1:6" s="5" customFormat="1" hidden="1" x14ac:dyDescent="0.2">
      <c r="A262" s="1" t="s">
        <v>17</v>
      </c>
      <c r="B262" s="3">
        <v>2017</v>
      </c>
      <c r="C262" s="1">
        <v>1</v>
      </c>
      <c r="D262" s="1">
        <v>1</v>
      </c>
      <c r="E262" s="1">
        <v>3</v>
      </c>
      <c r="F262" s="2">
        <v>1</v>
      </c>
    </row>
    <row r="263" spans="1:6" s="5" customFormat="1" hidden="1" x14ac:dyDescent="0.2">
      <c r="A263" s="1" t="s">
        <v>17</v>
      </c>
      <c r="B263" s="3">
        <v>2017</v>
      </c>
      <c r="C263" s="1">
        <v>2</v>
      </c>
      <c r="D263" s="1">
        <v>1</v>
      </c>
      <c r="E263" s="1">
        <v>3</v>
      </c>
      <c r="F263" s="2">
        <v>0</v>
      </c>
    </row>
    <row r="264" spans="1:6" s="5" customFormat="1" hidden="1" x14ac:dyDescent="0.2">
      <c r="A264" s="1" t="s">
        <v>17</v>
      </c>
      <c r="B264" s="1">
        <v>2016</v>
      </c>
      <c r="C264" s="1">
        <v>1</v>
      </c>
      <c r="D264" s="1">
        <v>2</v>
      </c>
      <c r="E264" s="1">
        <v>1</v>
      </c>
      <c r="F264" s="1">
        <v>1</v>
      </c>
    </row>
    <row r="265" spans="1:6" s="5" customFormat="1" hidden="1" x14ac:dyDescent="0.2">
      <c r="A265" s="1" t="s">
        <v>17</v>
      </c>
      <c r="B265" s="1">
        <v>2016</v>
      </c>
      <c r="C265" s="1">
        <v>2</v>
      </c>
      <c r="D265" s="1">
        <v>2</v>
      </c>
      <c r="E265" s="1">
        <v>1</v>
      </c>
      <c r="F265" s="1">
        <v>0</v>
      </c>
    </row>
    <row r="266" spans="1:6" hidden="1" x14ac:dyDescent="0.2">
      <c r="A266" s="1" t="s">
        <v>17</v>
      </c>
      <c r="B266" s="3">
        <v>2017</v>
      </c>
      <c r="C266" s="1">
        <v>1</v>
      </c>
      <c r="D266" s="1">
        <v>2</v>
      </c>
      <c r="E266" s="1">
        <v>3</v>
      </c>
      <c r="F266" s="2">
        <v>1</v>
      </c>
    </row>
    <row r="267" spans="1:6" hidden="1" x14ac:dyDescent="0.2">
      <c r="A267" s="1" t="s">
        <v>17</v>
      </c>
      <c r="B267" s="3">
        <v>2017</v>
      </c>
      <c r="C267" s="1">
        <v>2</v>
      </c>
      <c r="D267" s="1">
        <v>2</v>
      </c>
      <c r="E267" s="1">
        <v>3</v>
      </c>
      <c r="F267" s="2">
        <v>0</v>
      </c>
    </row>
    <row r="268" spans="1:6" hidden="1" x14ac:dyDescent="0.2">
      <c r="A268" s="1" t="s">
        <v>17</v>
      </c>
      <c r="B268" s="1">
        <v>2016</v>
      </c>
      <c r="C268" s="1">
        <v>1</v>
      </c>
      <c r="D268" s="1">
        <v>3</v>
      </c>
      <c r="E268" s="1">
        <v>1</v>
      </c>
      <c r="F268" s="1">
        <v>0</v>
      </c>
    </row>
    <row r="269" spans="1:6" s="29" customFormat="1" hidden="1" x14ac:dyDescent="0.2">
      <c r="A269" s="29" t="s">
        <v>17</v>
      </c>
      <c r="B269" s="29">
        <v>2016</v>
      </c>
      <c r="C269" s="29">
        <v>2</v>
      </c>
      <c r="D269" s="29">
        <v>3</v>
      </c>
      <c r="E269" s="29">
        <v>0</v>
      </c>
      <c r="F269" s="29">
        <v>0</v>
      </c>
    </row>
    <row r="270" spans="1:6" hidden="1" x14ac:dyDescent="0.2">
      <c r="A270" s="1" t="s">
        <v>17</v>
      </c>
      <c r="B270" s="3">
        <v>2017</v>
      </c>
      <c r="C270" s="1">
        <v>1</v>
      </c>
      <c r="D270" s="1">
        <v>3</v>
      </c>
      <c r="E270" s="1">
        <v>3</v>
      </c>
      <c r="F270" s="2">
        <v>1</v>
      </c>
    </row>
    <row r="271" spans="1:6" hidden="1" x14ac:dyDescent="0.2">
      <c r="A271" s="1" t="s">
        <v>17</v>
      </c>
      <c r="B271" s="3">
        <v>2017</v>
      </c>
      <c r="C271" s="1">
        <v>2</v>
      </c>
      <c r="D271" s="1">
        <v>3</v>
      </c>
      <c r="E271" s="1">
        <v>3</v>
      </c>
      <c r="F271" s="2">
        <v>0</v>
      </c>
    </row>
    <row r="272" spans="1:6" hidden="1" x14ac:dyDescent="0.2">
      <c r="A272" s="1" t="s">
        <v>127</v>
      </c>
      <c r="B272" s="1">
        <v>2016</v>
      </c>
      <c r="C272" s="1">
        <v>1</v>
      </c>
      <c r="D272" s="1">
        <v>1</v>
      </c>
      <c r="E272" s="1">
        <v>3</v>
      </c>
      <c r="F272" s="1">
        <v>0</v>
      </c>
    </row>
    <row r="273" spans="1:6" hidden="1" x14ac:dyDescent="0.2">
      <c r="A273" s="1" t="s">
        <v>127</v>
      </c>
      <c r="B273" s="1">
        <v>2016</v>
      </c>
      <c r="C273" s="1">
        <v>2</v>
      </c>
      <c r="D273" s="1">
        <v>1</v>
      </c>
      <c r="E273" s="1">
        <v>3</v>
      </c>
      <c r="F273" s="1">
        <v>0</v>
      </c>
    </row>
    <row r="274" spans="1:6" hidden="1" x14ac:dyDescent="0.2">
      <c r="A274" s="1" t="s">
        <v>127</v>
      </c>
      <c r="B274" s="3">
        <v>2017</v>
      </c>
      <c r="C274" s="1">
        <v>1</v>
      </c>
      <c r="D274" s="1">
        <v>1</v>
      </c>
      <c r="E274" s="1">
        <v>3</v>
      </c>
      <c r="F274" s="2">
        <v>3</v>
      </c>
    </row>
    <row r="275" spans="1:6" hidden="1" x14ac:dyDescent="0.2">
      <c r="A275" s="1" t="s">
        <v>127</v>
      </c>
      <c r="B275" s="3">
        <v>2017</v>
      </c>
      <c r="C275" s="1">
        <v>2</v>
      </c>
      <c r="D275" s="1">
        <v>1</v>
      </c>
      <c r="E275" s="1">
        <v>3</v>
      </c>
      <c r="F275" s="2">
        <v>3</v>
      </c>
    </row>
    <row r="276" spans="1:6" hidden="1" x14ac:dyDescent="0.2">
      <c r="A276" s="1" t="s">
        <v>127</v>
      </c>
      <c r="B276" s="1">
        <v>2016</v>
      </c>
      <c r="C276" s="1">
        <v>1</v>
      </c>
      <c r="D276" s="1">
        <v>2</v>
      </c>
      <c r="E276" s="1">
        <v>3</v>
      </c>
      <c r="F276" s="1">
        <v>0</v>
      </c>
    </row>
    <row r="277" spans="1:6" hidden="1" x14ac:dyDescent="0.2">
      <c r="A277" s="1" t="s">
        <v>127</v>
      </c>
      <c r="B277" s="1">
        <v>2016</v>
      </c>
      <c r="C277" s="1">
        <v>2</v>
      </c>
      <c r="D277" s="1">
        <v>2</v>
      </c>
      <c r="E277" s="1">
        <v>3</v>
      </c>
      <c r="F277" s="1">
        <v>0</v>
      </c>
    </row>
    <row r="278" spans="1:6" hidden="1" x14ac:dyDescent="0.2">
      <c r="A278" s="1" t="s">
        <v>127</v>
      </c>
      <c r="B278" s="3">
        <v>2017</v>
      </c>
      <c r="C278" s="1">
        <v>1</v>
      </c>
      <c r="D278" s="1">
        <v>2</v>
      </c>
      <c r="E278" s="1">
        <v>3</v>
      </c>
      <c r="F278" s="2">
        <v>1</v>
      </c>
    </row>
    <row r="279" spans="1:6" hidden="1" x14ac:dyDescent="0.2">
      <c r="A279" s="1" t="s">
        <v>127</v>
      </c>
      <c r="B279" s="3">
        <v>2017</v>
      </c>
      <c r="C279" s="1">
        <v>2</v>
      </c>
      <c r="D279" s="1">
        <v>2</v>
      </c>
      <c r="E279" s="1">
        <v>3</v>
      </c>
      <c r="F279" s="2">
        <v>3</v>
      </c>
    </row>
    <row r="280" spans="1:6" hidden="1" x14ac:dyDescent="0.2">
      <c r="A280" s="1" t="s">
        <v>127</v>
      </c>
      <c r="B280" s="1">
        <v>2016</v>
      </c>
      <c r="C280" s="1">
        <v>1</v>
      </c>
      <c r="D280" s="1">
        <v>3</v>
      </c>
      <c r="E280" s="1">
        <v>3</v>
      </c>
      <c r="F280" s="1">
        <v>0</v>
      </c>
    </row>
    <row r="281" spans="1:6" hidden="1" x14ac:dyDescent="0.2">
      <c r="A281" s="1" t="s">
        <v>127</v>
      </c>
      <c r="B281" s="1">
        <v>2016</v>
      </c>
      <c r="C281" s="1">
        <v>2</v>
      </c>
      <c r="D281" s="1">
        <v>3</v>
      </c>
      <c r="E281" s="1">
        <v>3</v>
      </c>
      <c r="F281" s="1">
        <v>0</v>
      </c>
    </row>
    <row r="282" spans="1:6" hidden="1" x14ac:dyDescent="0.2">
      <c r="A282" s="1" t="s">
        <v>127</v>
      </c>
      <c r="B282" s="3">
        <v>2017</v>
      </c>
      <c r="C282" s="1">
        <v>1</v>
      </c>
      <c r="D282" s="1">
        <v>3</v>
      </c>
      <c r="E282" s="1">
        <v>3</v>
      </c>
      <c r="F282" s="2">
        <v>1</v>
      </c>
    </row>
    <row r="283" spans="1:6" hidden="1" x14ac:dyDescent="0.2">
      <c r="A283" s="1" t="s">
        <v>127</v>
      </c>
      <c r="B283" s="3">
        <v>2017</v>
      </c>
      <c r="C283" s="1">
        <v>2</v>
      </c>
      <c r="D283" s="1">
        <v>3</v>
      </c>
      <c r="E283" s="1">
        <v>3</v>
      </c>
      <c r="F283" s="2">
        <v>0</v>
      </c>
    </row>
    <row r="284" spans="1:6" hidden="1" x14ac:dyDescent="0.2">
      <c r="A284" s="1" t="s">
        <v>263</v>
      </c>
      <c r="B284" s="1">
        <v>2016</v>
      </c>
      <c r="C284" s="1">
        <v>1</v>
      </c>
      <c r="D284" s="1">
        <v>1</v>
      </c>
      <c r="E284" s="1">
        <v>3</v>
      </c>
      <c r="F284" s="1">
        <v>0</v>
      </c>
    </row>
    <row r="285" spans="1:6" hidden="1" x14ac:dyDescent="0.2">
      <c r="A285" s="1" t="s">
        <v>263</v>
      </c>
      <c r="B285" s="1">
        <v>2016</v>
      </c>
      <c r="C285" s="1">
        <v>2</v>
      </c>
      <c r="D285" s="1">
        <v>1</v>
      </c>
      <c r="E285" s="1">
        <v>3</v>
      </c>
      <c r="F285" s="1">
        <v>0</v>
      </c>
    </row>
    <row r="286" spans="1:6" hidden="1" x14ac:dyDescent="0.2">
      <c r="A286" s="1" t="s">
        <v>263</v>
      </c>
      <c r="B286" s="3">
        <v>2017</v>
      </c>
      <c r="C286" s="1">
        <v>1</v>
      </c>
      <c r="D286" s="1">
        <v>1</v>
      </c>
      <c r="E286" s="1">
        <v>3</v>
      </c>
      <c r="F286" s="2">
        <v>3</v>
      </c>
    </row>
    <row r="287" spans="1:6" hidden="1" x14ac:dyDescent="0.2">
      <c r="A287" s="1" t="s">
        <v>263</v>
      </c>
      <c r="B287" s="3">
        <v>2017</v>
      </c>
      <c r="C287" s="1">
        <v>2</v>
      </c>
      <c r="D287" s="1">
        <v>1</v>
      </c>
      <c r="E287" s="1">
        <v>3</v>
      </c>
      <c r="F287" s="2">
        <v>0</v>
      </c>
    </row>
    <row r="288" spans="1:6" hidden="1" x14ac:dyDescent="0.2">
      <c r="A288" s="1" t="s">
        <v>263</v>
      </c>
      <c r="B288" s="1">
        <v>2016</v>
      </c>
      <c r="C288" s="1">
        <v>1</v>
      </c>
      <c r="D288" s="1">
        <v>2</v>
      </c>
      <c r="E288" s="1">
        <v>3</v>
      </c>
      <c r="F288" s="1">
        <v>0</v>
      </c>
    </row>
    <row r="289" spans="1:6" hidden="1" x14ac:dyDescent="0.2">
      <c r="A289" s="1" t="s">
        <v>263</v>
      </c>
      <c r="B289" s="1">
        <v>2016</v>
      </c>
      <c r="C289" s="1">
        <v>2</v>
      </c>
      <c r="D289" s="1">
        <v>2</v>
      </c>
      <c r="E289" s="1">
        <v>3</v>
      </c>
      <c r="F289" s="1">
        <v>0</v>
      </c>
    </row>
    <row r="290" spans="1:6" hidden="1" x14ac:dyDescent="0.2">
      <c r="A290" s="1" t="s">
        <v>263</v>
      </c>
      <c r="B290" s="3">
        <v>2017</v>
      </c>
      <c r="C290" s="1">
        <v>1</v>
      </c>
      <c r="D290" s="1">
        <v>2</v>
      </c>
      <c r="E290" s="1">
        <v>3</v>
      </c>
      <c r="F290" s="2">
        <v>0</v>
      </c>
    </row>
    <row r="291" spans="1:6" hidden="1" x14ac:dyDescent="0.2">
      <c r="A291" s="1" t="s">
        <v>263</v>
      </c>
      <c r="B291" s="3">
        <v>2017</v>
      </c>
      <c r="C291" s="1">
        <v>2</v>
      </c>
      <c r="D291" s="1">
        <v>2</v>
      </c>
      <c r="E291" s="1">
        <v>3</v>
      </c>
      <c r="F291" s="2">
        <v>0</v>
      </c>
    </row>
    <row r="292" spans="1:6" hidden="1" x14ac:dyDescent="0.2">
      <c r="A292" s="1" t="s">
        <v>263</v>
      </c>
      <c r="B292" s="1">
        <v>2016</v>
      </c>
      <c r="C292" s="1">
        <v>1</v>
      </c>
      <c r="D292" s="1">
        <v>3</v>
      </c>
      <c r="E292" s="1">
        <v>3</v>
      </c>
      <c r="F292" s="1">
        <v>0</v>
      </c>
    </row>
    <row r="293" spans="1:6" hidden="1" x14ac:dyDescent="0.2">
      <c r="A293" s="1" t="s">
        <v>263</v>
      </c>
      <c r="B293" s="1">
        <v>2016</v>
      </c>
      <c r="C293" s="1">
        <v>2</v>
      </c>
      <c r="D293" s="1">
        <v>3</v>
      </c>
      <c r="E293" s="1">
        <v>3</v>
      </c>
      <c r="F293" s="1">
        <v>0</v>
      </c>
    </row>
    <row r="294" spans="1:6" hidden="1" x14ac:dyDescent="0.2">
      <c r="A294" s="1" t="s">
        <v>263</v>
      </c>
      <c r="B294" s="3">
        <v>2017</v>
      </c>
      <c r="C294" s="1">
        <v>1</v>
      </c>
      <c r="D294" s="1">
        <v>3</v>
      </c>
      <c r="E294" s="1">
        <v>3</v>
      </c>
      <c r="F294" s="2">
        <v>0</v>
      </c>
    </row>
    <row r="295" spans="1:6" hidden="1" x14ac:dyDescent="0.2">
      <c r="A295" s="1" t="s">
        <v>263</v>
      </c>
      <c r="B295" s="3">
        <v>2017</v>
      </c>
      <c r="C295" s="1">
        <v>2</v>
      </c>
      <c r="D295" s="1">
        <v>3</v>
      </c>
      <c r="E295" s="1">
        <v>3</v>
      </c>
      <c r="F295" s="2">
        <v>0</v>
      </c>
    </row>
    <row r="296" spans="1:6" hidden="1" x14ac:dyDescent="0.2">
      <c r="A296" s="1" t="s">
        <v>323</v>
      </c>
      <c r="B296" s="3">
        <v>2017</v>
      </c>
      <c r="C296" s="1">
        <v>1</v>
      </c>
      <c r="D296" s="1">
        <v>1</v>
      </c>
      <c r="E296" s="1">
        <v>3</v>
      </c>
      <c r="F296" s="2">
        <v>0</v>
      </c>
    </row>
    <row r="297" spans="1:6" hidden="1" x14ac:dyDescent="0.2">
      <c r="A297" s="1" t="s">
        <v>323</v>
      </c>
      <c r="B297" s="3">
        <v>2017</v>
      </c>
      <c r="C297" s="1">
        <v>2</v>
      </c>
      <c r="D297" s="1">
        <v>1</v>
      </c>
      <c r="E297" s="1">
        <v>3</v>
      </c>
      <c r="F297" s="2">
        <v>1</v>
      </c>
    </row>
    <row r="298" spans="1:6" hidden="1" x14ac:dyDescent="0.2">
      <c r="A298" s="1" t="s">
        <v>323</v>
      </c>
      <c r="B298" s="3">
        <v>2017</v>
      </c>
      <c r="C298" s="1">
        <v>1</v>
      </c>
      <c r="D298" s="1">
        <v>2</v>
      </c>
      <c r="E298" s="1">
        <v>3</v>
      </c>
      <c r="F298" s="2">
        <v>0</v>
      </c>
    </row>
    <row r="299" spans="1:6" hidden="1" x14ac:dyDescent="0.2">
      <c r="A299" s="1" t="s">
        <v>323</v>
      </c>
      <c r="B299" s="3">
        <v>2017</v>
      </c>
      <c r="C299" s="1">
        <v>2</v>
      </c>
      <c r="D299" s="1">
        <v>2</v>
      </c>
      <c r="E299" s="1">
        <v>3</v>
      </c>
      <c r="F299" s="2">
        <v>0</v>
      </c>
    </row>
    <row r="300" spans="1:6" hidden="1" x14ac:dyDescent="0.2">
      <c r="A300" s="1" t="s">
        <v>323</v>
      </c>
      <c r="B300" s="3">
        <v>2017</v>
      </c>
      <c r="C300" s="1">
        <v>1</v>
      </c>
      <c r="D300" s="1">
        <v>3</v>
      </c>
      <c r="E300" s="1">
        <v>3</v>
      </c>
      <c r="F300" s="2">
        <v>1</v>
      </c>
    </row>
    <row r="301" spans="1:6" hidden="1" x14ac:dyDescent="0.2">
      <c r="A301" s="1" t="s">
        <v>323</v>
      </c>
      <c r="B301" s="3">
        <v>2017</v>
      </c>
      <c r="C301" s="1">
        <v>2</v>
      </c>
      <c r="D301" s="1">
        <v>3</v>
      </c>
      <c r="E301" s="1">
        <v>3</v>
      </c>
      <c r="F301" s="2">
        <v>0</v>
      </c>
    </row>
    <row r="302" spans="1:6" hidden="1" x14ac:dyDescent="0.2">
      <c r="A302" s="1" t="s">
        <v>324</v>
      </c>
      <c r="B302" s="1">
        <v>2016</v>
      </c>
      <c r="C302" s="1">
        <v>1</v>
      </c>
      <c r="D302" s="1">
        <v>1</v>
      </c>
      <c r="E302" s="1">
        <v>2</v>
      </c>
      <c r="F302" s="1">
        <v>0</v>
      </c>
    </row>
    <row r="303" spans="1:6" hidden="1" x14ac:dyDescent="0.2">
      <c r="A303" s="1" t="s">
        <v>324</v>
      </c>
      <c r="B303" s="1">
        <v>2016</v>
      </c>
      <c r="C303" s="1">
        <v>2</v>
      </c>
      <c r="D303" s="1">
        <v>1</v>
      </c>
      <c r="E303" s="1">
        <v>2</v>
      </c>
      <c r="F303" s="1">
        <v>0</v>
      </c>
    </row>
    <row r="304" spans="1:6" hidden="1" x14ac:dyDescent="0.2">
      <c r="A304" s="1" t="s">
        <v>324</v>
      </c>
      <c r="B304" s="3">
        <v>2017</v>
      </c>
      <c r="C304" s="1">
        <v>1</v>
      </c>
      <c r="D304" s="1">
        <v>1</v>
      </c>
      <c r="E304" s="1">
        <v>3</v>
      </c>
      <c r="F304" s="2">
        <v>3</v>
      </c>
    </row>
    <row r="305" spans="1:6" hidden="1" x14ac:dyDescent="0.2">
      <c r="A305" s="1" t="s">
        <v>324</v>
      </c>
      <c r="B305" s="3">
        <v>2017</v>
      </c>
      <c r="C305" s="1">
        <v>2</v>
      </c>
      <c r="D305" s="1">
        <v>1</v>
      </c>
      <c r="E305" s="1">
        <v>3</v>
      </c>
      <c r="F305" s="2">
        <v>0</v>
      </c>
    </row>
    <row r="306" spans="1:6" hidden="1" x14ac:dyDescent="0.2">
      <c r="A306" s="1" t="s">
        <v>324</v>
      </c>
      <c r="B306" s="1">
        <v>2016</v>
      </c>
      <c r="C306" s="1">
        <v>1</v>
      </c>
      <c r="D306" s="1">
        <v>2</v>
      </c>
      <c r="E306" s="1">
        <v>3</v>
      </c>
      <c r="F306" s="1">
        <v>0</v>
      </c>
    </row>
    <row r="307" spans="1:6" hidden="1" x14ac:dyDescent="0.2">
      <c r="A307" s="1" t="s">
        <v>324</v>
      </c>
      <c r="B307" s="1">
        <v>2016</v>
      </c>
      <c r="C307" s="1">
        <v>2</v>
      </c>
      <c r="D307" s="1">
        <v>2</v>
      </c>
      <c r="E307" s="1">
        <v>3</v>
      </c>
      <c r="F307" s="1">
        <v>0</v>
      </c>
    </row>
    <row r="308" spans="1:6" hidden="1" x14ac:dyDescent="0.2">
      <c r="A308" s="1" t="s">
        <v>324</v>
      </c>
      <c r="B308" s="3">
        <v>2017</v>
      </c>
      <c r="C308" s="1">
        <v>1</v>
      </c>
      <c r="D308" s="1">
        <v>2</v>
      </c>
      <c r="E308" s="1">
        <v>3</v>
      </c>
      <c r="F308" s="2">
        <v>2</v>
      </c>
    </row>
    <row r="309" spans="1:6" hidden="1" x14ac:dyDescent="0.2">
      <c r="A309" s="1" t="s">
        <v>324</v>
      </c>
      <c r="B309" s="3">
        <v>2017</v>
      </c>
      <c r="C309" s="1">
        <v>2</v>
      </c>
      <c r="D309" s="1">
        <v>2</v>
      </c>
      <c r="E309" s="1">
        <v>3</v>
      </c>
      <c r="F309" s="2">
        <v>0</v>
      </c>
    </row>
    <row r="310" spans="1:6" hidden="1" x14ac:dyDescent="0.2">
      <c r="A310" s="1" t="s">
        <v>324</v>
      </c>
      <c r="B310" s="1">
        <v>2016</v>
      </c>
      <c r="C310" s="1">
        <v>1</v>
      </c>
      <c r="D310" s="1">
        <v>3</v>
      </c>
      <c r="E310" s="1">
        <v>3</v>
      </c>
      <c r="F310" s="1">
        <v>0</v>
      </c>
    </row>
    <row r="311" spans="1:6" hidden="1" x14ac:dyDescent="0.2">
      <c r="A311" s="1" t="s">
        <v>324</v>
      </c>
      <c r="B311" s="1">
        <v>2016</v>
      </c>
      <c r="C311" s="1">
        <v>2</v>
      </c>
      <c r="D311" s="1">
        <v>3</v>
      </c>
      <c r="E311" s="1">
        <v>3</v>
      </c>
      <c r="F311" s="1">
        <v>0</v>
      </c>
    </row>
    <row r="312" spans="1:6" hidden="1" x14ac:dyDescent="0.2">
      <c r="A312" s="1" t="s">
        <v>324</v>
      </c>
      <c r="B312" s="3">
        <v>2017</v>
      </c>
      <c r="C312" s="1">
        <v>1</v>
      </c>
      <c r="D312" s="1">
        <v>3</v>
      </c>
      <c r="E312" s="1">
        <v>3</v>
      </c>
      <c r="F312" s="2">
        <v>1</v>
      </c>
    </row>
    <row r="313" spans="1:6" hidden="1" x14ac:dyDescent="0.2">
      <c r="A313" s="1" t="s">
        <v>324</v>
      </c>
      <c r="B313" s="3">
        <v>2017</v>
      </c>
      <c r="C313" s="1">
        <v>2</v>
      </c>
      <c r="D313" s="1">
        <v>3</v>
      </c>
      <c r="E313" s="1">
        <v>3</v>
      </c>
      <c r="F313" s="2">
        <v>0</v>
      </c>
    </row>
    <row r="314" spans="1:6" hidden="1" x14ac:dyDescent="0.2">
      <c r="A314" s="1" t="s">
        <v>267</v>
      </c>
      <c r="B314" s="1">
        <v>2016</v>
      </c>
      <c r="C314" s="1">
        <v>1</v>
      </c>
      <c r="D314" s="1">
        <v>1</v>
      </c>
      <c r="E314" s="1">
        <v>3</v>
      </c>
      <c r="F314" s="1">
        <v>0</v>
      </c>
    </row>
    <row r="315" spans="1:6" hidden="1" x14ac:dyDescent="0.2">
      <c r="A315" s="1" t="s">
        <v>267</v>
      </c>
      <c r="B315" s="1">
        <v>2016</v>
      </c>
      <c r="C315" s="1">
        <v>2</v>
      </c>
      <c r="D315" s="1">
        <v>1</v>
      </c>
      <c r="E315" s="1">
        <v>3</v>
      </c>
      <c r="F315" s="1">
        <v>0</v>
      </c>
    </row>
    <row r="316" spans="1:6" hidden="1" x14ac:dyDescent="0.2">
      <c r="A316" s="1" t="s">
        <v>267</v>
      </c>
      <c r="B316" s="3">
        <v>2017</v>
      </c>
      <c r="C316" s="1">
        <v>1</v>
      </c>
      <c r="D316" s="1">
        <v>1</v>
      </c>
      <c r="E316" s="1">
        <v>3</v>
      </c>
      <c r="F316" s="2">
        <v>1</v>
      </c>
    </row>
    <row r="317" spans="1:6" hidden="1" x14ac:dyDescent="0.2">
      <c r="A317" s="1" t="s">
        <v>267</v>
      </c>
      <c r="B317" s="3">
        <v>2017</v>
      </c>
      <c r="C317" s="1">
        <v>2</v>
      </c>
      <c r="D317" s="1">
        <v>1</v>
      </c>
      <c r="E317" s="1">
        <v>3</v>
      </c>
      <c r="F317" s="2">
        <v>2</v>
      </c>
    </row>
    <row r="318" spans="1:6" hidden="1" x14ac:dyDescent="0.2">
      <c r="A318" s="1" t="s">
        <v>267</v>
      </c>
      <c r="B318" s="1">
        <v>2016</v>
      </c>
      <c r="C318" s="1">
        <v>1</v>
      </c>
      <c r="D318" s="1">
        <v>2</v>
      </c>
      <c r="E318" s="1">
        <v>3</v>
      </c>
      <c r="F318" s="1">
        <v>0</v>
      </c>
    </row>
    <row r="319" spans="1:6" hidden="1" x14ac:dyDescent="0.2">
      <c r="A319" s="1" t="s">
        <v>267</v>
      </c>
      <c r="B319" s="1">
        <v>2016</v>
      </c>
      <c r="C319" s="1">
        <v>2</v>
      </c>
      <c r="D319" s="1">
        <v>2</v>
      </c>
      <c r="E319" s="1">
        <v>3</v>
      </c>
      <c r="F319" s="1">
        <v>0</v>
      </c>
    </row>
    <row r="320" spans="1:6" hidden="1" x14ac:dyDescent="0.2">
      <c r="A320" s="1" t="s">
        <v>267</v>
      </c>
      <c r="B320" s="3">
        <v>2017</v>
      </c>
      <c r="C320" s="1">
        <v>1</v>
      </c>
      <c r="D320" s="1">
        <v>2</v>
      </c>
      <c r="E320" s="1">
        <v>3</v>
      </c>
      <c r="F320" s="2">
        <v>1</v>
      </c>
    </row>
    <row r="321" spans="1:6" hidden="1" x14ac:dyDescent="0.2">
      <c r="A321" s="1" t="s">
        <v>267</v>
      </c>
      <c r="B321" s="3">
        <v>2017</v>
      </c>
      <c r="C321" s="1">
        <v>2</v>
      </c>
      <c r="D321" s="1">
        <v>2</v>
      </c>
      <c r="E321" s="1">
        <v>3</v>
      </c>
      <c r="F321" s="2">
        <v>0</v>
      </c>
    </row>
    <row r="322" spans="1:6" hidden="1" x14ac:dyDescent="0.2">
      <c r="A322" s="1" t="s">
        <v>267</v>
      </c>
      <c r="B322" s="1">
        <v>2016</v>
      </c>
      <c r="C322" s="1">
        <v>1</v>
      </c>
      <c r="D322" s="1">
        <v>3</v>
      </c>
      <c r="E322" s="1">
        <v>2</v>
      </c>
      <c r="F322" s="1">
        <v>0</v>
      </c>
    </row>
    <row r="323" spans="1:6" hidden="1" x14ac:dyDescent="0.2">
      <c r="A323" s="1" t="s">
        <v>267</v>
      </c>
      <c r="B323" s="1">
        <v>2016</v>
      </c>
      <c r="C323" s="1">
        <v>2</v>
      </c>
      <c r="D323" s="1">
        <v>3</v>
      </c>
      <c r="E323" s="1">
        <v>3</v>
      </c>
      <c r="F323" s="1">
        <v>0</v>
      </c>
    </row>
    <row r="324" spans="1:6" hidden="1" x14ac:dyDescent="0.2">
      <c r="A324" s="1" t="s">
        <v>267</v>
      </c>
      <c r="B324" s="3">
        <v>2017</v>
      </c>
      <c r="C324" s="1">
        <v>1</v>
      </c>
      <c r="D324" s="1">
        <v>3</v>
      </c>
      <c r="E324" s="1">
        <v>3</v>
      </c>
      <c r="F324" s="2">
        <v>0</v>
      </c>
    </row>
    <row r="325" spans="1:6" hidden="1" x14ac:dyDescent="0.2">
      <c r="A325" s="1" t="s">
        <v>267</v>
      </c>
      <c r="B325" s="3">
        <v>2017</v>
      </c>
      <c r="C325" s="1">
        <v>2</v>
      </c>
      <c r="D325" s="1">
        <v>3</v>
      </c>
      <c r="E325" s="1">
        <v>3</v>
      </c>
      <c r="F325" s="2">
        <v>0</v>
      </c>
    </row>
    <row r="326" spans="1:6" hidden="1" x14ac:dyDescent="0.2">
      <c r="A326" s="1" t="s">
        <v>15</v>
      </c>
      <c r="B326" s="1">
        <v>2016</v>
      </c>
      <c r="C326" s="1">
        <v>1</v>
      </c>
      <c r="D326" s="1">
        <v>1</v>
      </c>
      <c r="E326" s="1">
        <v>3</v>
      </c>
      <c r="F326" s="1">
        <v>0</v>
      </c>
    </row>
    <row r="327" spans="1:6" hidden="1" x14ac:dyDescent="0.2">
      <c r="A327" s="1" t="s">
        <v>15</v>
      </c>
      <c r="B327" s="1">
        <v>2016</v>
      </c>
      <c r="C327" s="1">
        <v>2</v>
      </c>
      <c r="D327" s="1">
        <v>1</v>
      </c>
      <c r="E327" s="1">
        <v>2</v>
      </c>
      <c r="F327" s="1">
        <v>0</v>
      </c>
    </row>
    <row r="328" spans="1:6" hidden="1" x14ac:dyDescent="0.2">
      <c r="A328" s="1" t="s">
        <v>15</v>
      </c>
      <c r="B328" s="3">
        <v>2017</v>
      </c>
      <c r="C328" s="1">
        <v>1</v>
      </c>
      <c r="D328" s="1">
        <v>1</v>
      </c>
      <c r="E328" s="1">
        <v>3</v>
      </c>
      <c r="F328" s="2">
        <v>3</v>
      </c>
    </row>
    <row r="329" spans="1:6" hidden="1" x14ac:dyDescent="0.2">
      <c r="A329" s="1" t="s">
        <v>15</v>
      </c>
      <c r="B329" s="3">
        <v>2017</v>
      </c>
      <c r="C329" s="1">
        <v>2</v>
      </c>
      <c r="D329" s="1">
        <v>1</v>
      </c>
      <c r="E329" s="1">
        <v>3</v>
      </c>
      <c r="F329" s="2">
        <v>3</v>
      </c>
    </row>
    <row r="330" spans="1:6" hidden="1" x14ac:dyDescent="0.2">
      <c r="A330" s="1" t="s">
        <v>15</v>
      </c>
      <c r="B330" s="1">
        <v>2016</v>
      </c>
      <c r="C330" s="1">
        <v>1</v>
      </c>
      <c r="D330" s="1">
        <v>2</v>
      </c>
      <c r="E330" s="1">
        <v>3</v>
      </c>
      <c r="F330" s="1">
        <v>0</v>
      </c>
    </row>
    <row r="331" spans="1:6" hidden="1" x14ac:dyDescent="0.2">
      <c r="A331" s="1" t="s">
        <v>15</v>
      </c>
      <c r="B331" s="1">
        <v>2016</v>
      </c>
      <c r="C331" s="1">
        <v>2</v>
      </c>
      <c r="D331" s="1">
        <v>2</v>
      </c>
      <c r="E331" s="1">
        <v>3</v>
      </c>
      <c r="F331" s="1">
        <v>0</v>
      </c>
    </row>
    <row r="332" spans="1:6" hidden="1" x14ac:dyDescent="0.2">
      <c r="A332" s="1" t="s">
        <v>15</v>
      </c>
      <c r="B332" s="3">
        <v>2017</v>
      </c>
      <c r="C332" s="1">
        <v>1</v>
      </c>
      <c r="D332" s="1">
        <v>2</v>
      </c>
      <c r="E332" s="1">
        <v>3</v>
      </c>
      <c r="F332" s="4">
        <v>0</v>
      </c>
    </row>
    <row r="333" spans="1:6" hidden="1" x14ac:dyDescent="0.2">
      <c r="A333" s="1" t="s">
        <v>15</v>
      </c>
      <c r="B333" s="3">
        <v>2017</v>
      </c>
      <c r="C333" s="1">
        <v>2</v>
      </c>
      <c r="D333" s="1">
        <v>2</v>
      </c>
      <c r="E333" s="1">
        <v>3</v>
      </c>
      <c r="F333" s="2">
        <v>0</v>
      </c>
    </row>
    <row r="334" spans="1:6" hidden="1" x14ac:dyDescent="0.2">
      <c r="A334" s="1" t="s">
        <v>15</v>
      </c>
      <c r="B334" s="1">
        <v>2016</v>
      </c>
      <c r="C334" s="1">
        <v>1</v>
      </c>
      <c r="D334" s="1">
        <v>3</v>
      </c>
      <c r="E334" s="1">
        <v>2</v>
      </c>
      <c r="F334" s="1">
        <v>0</v>
      </c>
    </row>
    <row r="335" spans="1:6" hidden="1" x14ac:dyDescent="0.2">
      <c r="A335" s="1" t="s">
        <v>15</v>
      </c>
      <c r="B335" s="1">
        <v>2016</v>
      </c>
      <c r="C335" s="1">
        <v>2</v>
      </c>
      <c r="D335" s="1">
        <v>3</v>
      </c>
      <c r="E335" s="1">
        <v>2</v>
      </c>
      <c r="F335" s="1">
        <v>0</v>
      </c>
    </row>
    <row r="336" spans="1:6" hidden="1" x14ac:dyDescent="0.2">
      <c r="A336" s="1" t="s">
        <v>15</v>
      </c>
      <c r="B336" s="3">
        <v>2017</v>
      </c>
      <c r="C336" s="1">
        <v>1</v>
      </c>
      <c r="D336" s="1">
        <v>3</v>
      </c>
      <c r="E336" s="1">
        <v>3</v>
      </c>
      <c r="F336" s="2">
        <v>0</v>
      </c>
    </row>
    <row r="337" spans="1:6" hidden="1" x14ac:dyDescent="0.2">
      <c r="A337" s="1" t="s">
        <v>15</v>
      </c>
      <c r="B337" s="3">
        <v>2017</v>
      </c>
      <c r="C337" s="1">
        <v>2</v>
      </c>
      <c r="D337" s="1">
        <v>3</v>
      </c>
      <c r="E337" s="1">
        <v>3</v>
      </c>
      <c r="F337" s="2">
        <v>0</v>
      </c>
    </row>
    <row r="338" spans="1:6" x14ac:dyDescent="0.2">
      <c r="A338" s="1" t="s">
        <v>68</v>
      </c>
      <c r="B338" s="1">
        <v>2016</v>
      </c>
      <c r="C338" s="1">
        <v>1</v>
      </c>
      <c r="D338" s="1">
        <v>1</v>
      </c>
      <c r="E338" s="1">
        <v>3</v>
      </c>
      <c r="F338" s="1">
        <v>0</v>
      </c>
    </row>
    <row r="339" spans="1:6" x14ac:dyDescent="0.2">
      <c r="A339" s="1" t="s">
        <v>68</v>
      </c>
      <c r="B339" s="1">
        <v>2016</v>
      </c>
      <c r="C339" s="1">
        <v>2</v>
      </c>
      <c r="D339" s="1">
        <v>1</v>
      </c>
      <c r="E339" s="1">
        <v>2</v>
      </c>
      <c r="F339" s="1">
        <v>0</v>
      </c>
    </row>
    <row r="340" spans="1:6" x14ac:dyDescent="0.2">
      <c r="A340" s="1" t="s">
        <v>68</v>
      </c>
      <c r="B340" s="3">
        <v>2017</v>
      </c>
      <c r="C340" s="1">
        <v>1</v>
      </c>
      <c r="D340" s="1">
        <v>1</v>
      </c>
      <c r="E340" s="1">
        <v>3</v>
      </c>
      <c r="F340" s="2">
        <v>1</v>
      </c>
    </row>
    <row r="341" spans="1:6" x14ac:dyDescent="0.2">
      <c r="A341" s="1" t="s">
        <v>68</v>
      </c>
      <c r="B341" s="3">
        <v>2017</v>
      </c>
      <c r="C341" s="1">
        <v>2</v>
      </c>
      <c r="D341" s="1">
        <v>1</v>
      </c>
      <c r="E341" s="1">
        <v>3</v>
      </c>
      <c r="F341" s="2">
        <v>3</v>
      </c>
    </row>
    <row r="342" spans="1:6" x14ac:dyDescent="0.2">
      <c r="A342" s="1" t="s">
        <v>68</v>
      </c>
      <c r="B342" s="1">
        <v>2016</v>
      </c>
      <c r="C342" s="1">
        <v>1</v>
      </c>
      <c r="D342" s="1">
        <v>2</v>
      </c>
      <c r="E342" s="1">
        <v>3</v>
      </c>
      <c r="F342" s="1">
        <v>1</v>
      </c>
    </row>
    <row r="343" spans="1:6" x14ac:dyDescent="0.2">
      <c r="A343" s="1" t="s">
        <v>68</v>
      </c>
      <c r="B343" s="1">
        <v>2016</v>
      </c>
      <c r="C343" s="1">
        <v>2</v>
      </c>
      <c r="D343" s="1">
        <v>2</v>
      </c>
      <c r="E343" s="1">
        <v>3</v>
      </c>
      <c r="F343" s="1">
        <v>0</v>
      </c>
    </row>
    <row r="344" spans="1:6" x14ac:dyDescent="0.2">
      <c r="A344" s="1" t="s">
        <v>68</v>
      </c>
      <c r="B344" s="3">
        <v>2017</v>
      </c>
      <c r="C344" s="1">
        <v>1</v>
      </c>
      <c r="D344" s="1">
        <v>2</v>
      </c>
      <c r="E344" s="1">
        <v>2</v>
      </c>
      <c r="F344" s="2">
        <v>1</v>
      </c>
    </row>
    <row r="345" spans="1:6" x14ac:dyDescent="0.2">
      <c r="A345" s="1" t="s">
        <v>68</v>
      </c>
      <c r="B345" s="3">
        <v>2017</v>
      </c>
      <c r="C345" s="1">
        <v>2</v>
      </c>
      <c r="D345" s="1">
        <v>2</v>
      </c>
      <c r="E345" s="1">
        <v>3</v>
      </c>
      <c r="F345" s="2">
        <v>1</v>
      </c>
    </row>
    <row r="346" spans="1:6" x14ac:dyDescent="0.2">
      <c r="A346" s="1" t="s">
        <v>68</v>
      </c>
      <c r="B346" s="1">
        <v>2016</v>
      </c>
      <c r="C346" s="1">
        <v>1</v>
      </c>
      <c r="D346" s="1">
        <v>3</v>
      </c>
      <c r="E346" s="1">
        <v>3</v>
      </c>
      <c r="F346" s="1">
        <v>0</v>
      </c>
    </row>
    <row r="347" spans="1:6" x14ac:dyDescent="0.2">
      <c r="A347" s="1" t="s">
        <v>68</v>
      </c>
      <c r="B347" s="1">
        <v>2016</v>
      </c>
      <c r="C347" s="1">
        <v>2</v>
      </c>
      <c r="D347" s="1">
        <v>3</v>
      </c>
      <c r="E347" s="1">
        <v>4</v>
      </c>
      <c r="F347" s="1">
        <v>0</v>
      </c>
    </row>
    <row r="348" spans="1:6" x14ac:dyDescent="0.2">
      <c r="A348" s="1" t="s">
        <v>68</v>
      </c>
      <c r="B348" s="3">
        <v>2017</v>
      </c>
      <c r="C348" s="1">
        <v>1</v>
      </c>
      <c r="D348" s="1">
        <v>3</v>
      </c>
      <c r="E348" s="1">
        <v>0</v>
      </c>
      <c r="F348" s="2">
        <v>0</v>
      </c>
    </row>
    <row r="349" spans="1:6" x14ac:dyDescent="0.2">
      <c r="A349" s="1" t="s">
        <v>68</v>
      </c>
      <c r="B349" s="3">
        <v>2017</v>
      </c>
      <c r="C349" s="1">
        <v>2</v>
      </c>
      <c r="D349" s="1">
        <v>3</v>
      </c>
      <c r="E349" s="1">
        <v>3</v>
      </c>
      <c r="F349" s="2">
        <v>0</v>
      </c>
    </row>
    <row r="350" spans="1:6" hidden="1" x14ac:dyDescent="0.2">
      <c r="A350" s="1" t="s">
        <v>14</v>
      </c>
      <c r="B350" s="1">
        <v>2016</v>
      </c>
      <c r="C350" s="1">
        <v>1</v>
      </c>
      <c r="D350" s="1">
        <v>1</v>
      </c>
      <c r="E350" s="1">
        <v>3</v>
      </c>
      <c r="F350" s="1">
        <v>0</v>
      </c>
    </row>
    <row r="351" spans="1:6" hidden="1" x14ac:dyDescent="0.2">
      <c r="A351" s="1" t="s">
        <v>14</v>
      </c>
      <c r="B351" s="1">
        <v>2016</v>
      </c>
      <c r="C351" s="1">
        <v>2</v>
      </c>
      <c r="D351" s="1">
        <v>1</v>
      </c>
      <c r="E351" s="1">
        <v>3</v>
      </c>
      <c r="F351" s="1">
        <v>0</v>
      </c>
    </row>
    <row r="352" spans="1:6" hidden="1" x14ac:dyDescent="0.2">
      <c r="A352" s="1" t="s">
        <v>14</v>
      </c>
      <c r="B352" s="3">
        <v>2017</v>
      </c>
      <c r="C352" s="1">
        <v>1</v>
      </c>
      <c r="D352" s="1">
        <v>1</v>
      </c>
      <c r="E352" s="1">
        <v>3</v>
      </c>
      <c r="F352" s="2">
        <v>2</v>
      </c>
    </row>
    <row r="353" spans="1:6" hidden="1" x14ac:dyDescent="0.2">
      <c r="A353" s="1" t="s">
        <v>14</v>
      </c>
      <c r="B353" s="3">
        <v>2017</v>
      </c>
      <c r="C353" s="1">
        <v>2</v>
      </c>
      <c r="D353" s="1">
        <v>1</v>
      </c>
      <c r="E353" s="1">
        <v>3</v>
      </c>
      <c r="F353" s="2">
        <v>3</v>
      </c>
    </row>
    <row r="354" spans="1:6" hidden="1" x14ac:dyDescent="0.2">
      <c r="A354" s="1" t="s">
        <v>14</v>
      </c>
      <c r="B354" s="1">
        <v>2016</v>
      </c>
      <c r="C354" s="1">
        <v>1</v>
      </c>
      <c r="D354" s="1">
        <v>2</v>
      </c>
      <c r="E354" s="1">
        <v>3</v>
      </c>
      <c r="F354" s="1">
        <v>0</v>
      </c>
    </row>
    <row r="355" spans="1:6" hidden="1" x14ac:dyDescent="0.2">
      <c r="A355" s="1" t="s">
        <v>14</v>
      </c>
      <c r="B355" s="1">
        <v>2016</v>
      </c>
      <c r="C355" s="1">
        <v>2</v>
      </c>
      <c r="D355" s="1">
        <v>2</v>
      </c>
      <c r="E355" s="1">
        <v>3</v>
      </c>
      <c r="F355" s="1">
        <v>0</v>
      </c>
    </row>
    <row r="356" spans="1:6" hidden="1" x14ac:dyDescent="0.2">
      <c r="A356" s="1" t="s">
        <v>14</v>
      </c>
      <c r="B356" s="3">
        <v>2017</v>
      </c>
      <c r="C356" s="1">
        <v>1</v>
      </c>
      <c r="D356" s="1">
        <v>2</v>
      </c>
      <c r="E356" s="1">
        <v>3</v>
      </c>
      <c r="F356" s="4">
        <v>2</v>
      </c>
    </row>
    <row r="357" spans="1:6" hidden="1" x14ac:dyDescent="0.2">
      <c r="A357" s="1" t="s">
        <v>14</v>
      </c>
      <c r="B357" s="3">
        <v>2017</v>
      </c>
      <c r="C357" s="1">
        <v>2</v>
      </c>
      <c r="D357" s="1">
        <v>2</v>
      </c>
      <c r="E357" s="1">
        <v>3</v>
      </c>
      <c r="F357" s="2">
        <v>0</v>
      </c>
    </row>
    <row r="358" spans="1:6" hidden="1" x14ac:dyDescent="0.2">
      <c r="A358" s="1" t="s">
        <v>14</v>
      </c>
      <c r="B358" s="1">
        <v>2016</v>
      </c>
      <c r="C358" s="1">
        <v>1</v>
      </c>
      <c r="D358" s="1">
        <v>3</v>
      </c>
      <c r="E358" s="1">
        <v>3</v>
      </c>
      <c r="F358" s="1">
        <v>1</v>
      </c>
    </row>
    <row r="359" spans="1:6" hidden="1" x14ac:dyDescent="0.2">
      <c r="A359" s="1" t="s">
        <v>14</v>
      </c>
      <c r="B359" s="1">
        <v>2016</v>
      </c>
      <c r="C359" s="1">
        <v>2</v>
      </c>
      <c r="D359" s="1">
        <v>3</v>
      </c>
      <c r="E359" s="1">
        <v>3</v>
      </c>
      <c r="F359" s="1">
        <v>0</v>
      </c>
    </row>
    <row r="360" spans="1:6" hidden="1" x14ac:dyDescent="0.2">
      <c r="A360" s="1" t="s">
        <v>14</v>
      </c>
      <c r="B360" s="3">
        <v>2017</v>
      </c>
      <c r="C360" s="1">
        <v>1</v>
      </c>
      <c r="D360" s="1">
        <v>3</v>
      </c>
      <c r="E360" s="1">
        <v>2</v>
      </c>
      <c r="F360" s="2">
        <v>0</v>
      </c>
    </row>
    <row r="361" spans="1:6" hidden="1" x14ac:dyDescent="0.2">
      <c r="A361" s="1" t="s">
        <v>14</v>
      </c>
      <c r="B361" s="3">
        <v>2017</v>
      </c>
      <c r="C361" s="1">
        <v>2</v>
      </c>
      <c r="D361" s="1">
        <v>3</v>
      </c>
      <c r="E361" s="1">
        <v>3</v>
      </c>
      <c r="F361" s="2">
        <v>0</v>
      </c>
    </row>
    <row r="362" spans="1:6" hidden="1" x14ac:dyDescent="0.2">
      <c r="A362" s="1" t="s">
        <v>13</v>
      </c>
      <c r="B362" s="1">
        <v>2016</v>
      </c>
      <c r="C362" s="1">
        <v>1</v>
      </c>
      <c r="D362" s="1">
        <v>1</v>
      </c>
      <c r="E362" s="1">
        <v>3</v>
      </c>
      <c r="F362" s="1">
        <v>0</v>
      </c>
    </row>
    <row r="363" spans="1:6" hidden="1" x14ac:dyDescent="0.2">
      <c r="A363" s="1" t="s">
        <v>13</v>
      </c>
      <c r="B363" s="1">
        <v>2016</v>
      </c>
      <c r="C363" s="1">
        <v>2</v>
      </c>
      <c r="D363" s="1">
        <v>1</v>
      </c>
      <c r="E363" s="1">
        <v>3</v>
      </c>
      <c r="F363" s="1">
        <v>0</v>
      </c>
    </row>
    <row r="364" spans="1:6" hidden="1" x14ac:dyDescent="0.2">
      <c r="A364" s="1" t="s">
        <v>13</v>
      </c>
      <c r="B364" s="3">
        <v>2017</v>
      </c>
      <c r="C364" s="1">
        <v>1</v>
      </c>
      <c r="D364" s="1">
        <v>1</v>
      </c>
      <c r="E364" s="1">
        <v>3</v>
      </c>
      <c r="F364" s="2">
        <v>0</v>
      </c>
    </row>
    <row r="365" spans="1:6" hidden="1" x14ac:dyDescent="0.2">
      <c r="A365" s="1" t="s">
        <v>13</v>
      </c>
      <c r="B365" s="3">
        <v>2017</v>
      </c>
      <c r="C365" s="1">
        <v>2</v>
      </c>
      <c r="D365" s="1">
        <v>1</v>
      </c>
      <c r="E365" s="1">
        <v>3</v>
      </c>
      <c r="F365" s="2">
        <v>1</v>
      </c>
    </row>
    <row r="366" spans="1:6" hidden="1" x14ac:dyDescent="0.2">
      <c r="A366" s="1" t="s">
        <v>13</v>
      </c>
      <c r="B366" s="1">
        <v>2016</v>
      </c>
      <c r="C366" s="1">
        <v>1</v>
      </c>
      <c r="D366" s="1">
        <v>2</v>
      </c>
      <c r="E366" s="1">
        <v>3</v>
      </c>
      <c r="F366" s="1">
        <v>0</v>
      </c>
    </row>
    <row r="367" spans="1:6" hidden="1" x14ac:dyDescent="0.2">
      <c r="A367" s="1" t="s">
        <v>13</v>
      </c>
      <c r="B367" s="1">
        <v>2016</v>
      </c>
      <c r="C367" s="1">
        <v>2</v>
      </c>
      <c r="D367" s="1">
        <v>2</v>
      </c>
      <c r="E367" s="1">
        <v>3</v>
      </c>
      <c r="F367" s="1">
        <v>0</v>
      </c>
    </row>
    <row r="368" spans="1:6" hidden="1" x14ac:dyDescent="0.2">
      <c r="A368" s="1" t="s">
        <v>13</v>
      </c>
      <c r="B368" s="3">
        <v>2017</v>
      </c>
      <c r="C368" s="1">
        <v>1</v>
      </c>
      <c r="D368" s="1">
        <v>2</v>
      </c>
      <c r="E368" s="1">
        <v>3</v>
      </c>
      <c r="F368" s="2">
        <v>0</v>
      </c>
    </row>
    <row r="369" spans="1:6" hidden="1" x14ac:dyDescent="0.2">
      <c r="A369" s="1" t="s">
        <v>13</v>
      </c>
      <c r="B369" s="3">
        <v>2017</v>
      </c>
      <c r="C369" s="1">
        <v>2</v>
      </c>
      <c r="D369" s="1">
        <v>2</v>
      </c>
      <c r="E369" s="1">
        <v>3</v>
      </c>
      <c r="F369" s="2">
        <v>1</v>
      </c>
    </row>
    <row r="370" spans="1:6" hidden="1" x14ac:dyDescent="0.2">
      <c r="A370" s="1" t="s">
        <v>13</v>
      </c>
      <c r="B370" s="1">
        <v>2016</v>
      </c>
      <c r="C370" s="1">
        <v>1</v>
      </c>
      <c r="D370" s="1">
        <v>3</v>
      </c>
      <c r="E370" s="1">
        <v>3</v>
      </c>
      <c r="F370" s="1">
        <v>1</v>
      </c>
    </row>
    <row r="371" spans="1:6" hidden="1" x14ac:dyDescent="0.2">
      <c r="A371" s="1" t="s">
        <v>13</v>
      </c>
      <c r="B371" s="1">
        <v>2016</v>
      </c>
      <c r="C371" s="1">
        <v>2</v>
      </c>
      <c r="D371" s="1">
        <v>3</v>
      </c>
      <c r="E371" s="1">
        <v>3</v>
      </c>
      <c r="F371" s="1">
        <v>1</v>
      </c>
    </row>
    <row r="372" spans="1:6" hidden="1" x14ac:dyDescent="0.2">
      <c r="A372" s="1" t="s">
        <v>13</v>
      </c>
      <c r="B372" s="3">
        <v>2017</v>
      </c>
      <c r="C372" s="1">
        <v>1</v>
      </c>
      <c r="D372" s="1">
        <v>3</v>
      </c>
      <c r="E372" s="1">
        <v>2</v>
      </c>
      <c r="F372" s="2">
        <v>0</v>
      </c>
    </row>
    <row r="373" spans="1:6" hidden="1" x14ac:dyDescent="0.2">
      <c r="A373" s="1" t="s">
        <v>13</v>
      </c>
      <c r="B373" s="3">
        <v>2017</v>
      </c>
      <c r="C373" s="1">
        <v>2</v>
      </c>
      <c r="D373" s="1">
        <v>3</v>
      </c>
      <c r="E373" s="1">
        <v>1</v>
      </c>
      <c r="F373" s="2">
        <v>0</v>
      </c>
    </row>
    <row r="374" spans="1:6" hidden="1" x14ac:dyDescent="0.2">
      <c r="A374" s="1" t="s">
        <v>67</v>
      </c>
      <c r="B374" s="3">
        <v>2017</v>
      </c>
      <c r="C374" s="1">
        <v>1</v>
      </c>
      <c r="D374" s="1">
        <v>1</v>
      </c>
      <c r="E374" s="1">
        <v>3</v>
      </c>
      <c r="F374" s="2">
        <v>3</v>
      </c>
    </row>
    <row r="375" spans="1:6" hidden="1" x14ac:dyDescent="0.2">
      <c r="A375" s="1" t="s">
        <v>67</v>
      </c>
      <c r="B375" s="3">
        <v>2017</v>
      </c>
      <c r="C375" s="1">
        <v>2</v>
      </c>
      <c r="D375" s="1">
        <v>1</v>
      </c>
      <c r="E375" s="1">
        <v>3</v>
      </c>
      <c r="F375" s="2">
        <v>1</v>
      </c>
    </row>
    <row r="376" spans="1:6" hidden="1" x14ac:dyDescent="0.2">
      <c r="A376" s="1" t="s">
        <v>67</v>
      </c>
      <c r="B376" s="3">
        <v>2017</v>
      </c>
      <c r="C376" s="1">
        <v>1</v>
      </c>
      <c r="D376" s="1">
        <v>2</v>
      </c>
      <c r="E376" s="1">
        <v>1</v>
      </c>
      <c r="F376" s="2">
        <v>0</v>
      </c>
    </row>
    <row r="377" spans="1:6" hidden="1" x14ac:dyDescent="0.2">
      <c r="A377" s="1" t="s">
        <v>67</v>
      </c>
      <c r="B377" s="3">
        <v>2017</v>
      </c>
      <c r="C377" s="1">
        <v>2</v>
      </c>
      <c r="D377" s="1">
        <v>2</v>
      </c>
      <c r="E377" s="1">
        <v>3</v>
      </c>
      <c r="F377" s="2">
        <v>0</v>
      </c>
    </row>
    <row r="378" spans="1:6" hidden="1" x14ac:dyDescent="0.2">
      <c r="A378" s="1" t="s">
        <v>67</v>
      </c>
      <c r="B378" s="3">
        <v>2017</v>
      </c>
      <c r="C378" s="1">
        <v>1</v>
      </c>
      <c r="D378" s="1">
        <v>3</v>
      </c>
      <c r="E378" s="1">
        <v>4</v>
      </c>
      <c r="F378" s="2">
        <v>0</v>
      </c>
    </row>
    <row r="379" spans="1:6" hidden="1" x14ac:dyDescent="0.2">
      <c r="A379" s="1" t="s">
        <v>67</v>
      </c>
      <c r="B379" s="3">
        <v>2017</v>
      </c>
      <c r="C379" s="1">
        <v>2</v>
      </c>
      <c r="D379" s="1">
        <v>3</v>
      </c>
      <c r="E379" s="1">
        <v>3</v>
      </c>
      <c r="F379" s="2">
        <v>1</v>
      </c>
    </row>
    <row r="380" spans="1:6" hidden="1" x14ac:dyDescent="0.2">
      <c r="A380" s="1" t="s">
        <v>66</v>
      </c>
      <c r="B380" s="1">
        <v>2016</v>
      </c>
      <c r="C380" s="1">
        <v>1</v>
      </c>
      <c r="D380" s="1">
        <v>1</v>
      </c>
      <c r="E380" s="1">
        <v>3</v>
      </c>
      <c r="F380" s="1">
        <v>0</v>
      </c>
    </row>
    <row r="381" spans="1:6" hidden="1" x14ac:dyDescent="0.2">
      <c r="A381" s="1" t="s">
        <v>66</v>
      </c>
      <c r="B381" s="1">
        <v>2016</v>
      </c>
      <c r="C381" s="1">
        <v>2</v>
      </c>
      <c r="D381" s="1">
        <v>1</v>
      </c>
      <c r="E381" s="1">
        <v>3</v>
      </c>
      <c r="F381" s="1">
        <v>0</v>
      </c>
    </row>
    <row r="382" spans="1:6" hidden="1" x14ac:dyDescent="0.2">
      <c r="A382" s="1" t="s">
        <v>66</v>
      </c>
      <c r="B382" s="3">
        <v>2017</v>
      </c>
      <c r="C382" s="1">
        <v>1</v>
      </c>
      <c r="D382" s="1">
        <v>1</v>
      </c>
      <c r="E382" s="1">
        <v>3</v>
      </c>
      <c r="F382" s="2">
        <v>2</v>
      </c>
    </row>
    <row r="383" spans="1:6" hidden="1" x14ac:dyDescent="0.2">
      <c r="A383" s="1" t="s">
        <v>66</v>
      </c>
      <c r="B383" s="3">
        <v>2017</v>
      </c>
      <c r="C383" s="1">
        <v>2</v>
      </c>
      <c r="D383" s="1">
        <v>1</v>
      </c>
      <c r="E383" s="1">
        <v>3</v>
      </c>
      <c r="F383" s="2">
        <v>1</v>
      </c>
    </row>
    <row r="384" spans="1:6" hidden="1" x14ac:dyDescent="0.2">
      <c r="A384" s="1" t="s">
        <v>66</v>
      </c>
      <c r="B384" s="1">
        <v>2016</v>
      </c>
      <c r="C384" s="1">
        <v>1</v>
      </c>
      <c r="D384" s="1">
        <v>2</v>
      </c>
      <c r="E384" s="1">
        <v>3</v>
      </c>
      <c r="F384" s="1">
        <v>0</v>
      </c>
    </row>
    <row r="385" spans="1:6" hidden="1" x14ac:dyDescent="0.2">
      <c r="A385" s="1" t="s">
        <v>66</v>
      </c>
      <c r="B385" s="1">
        <v>2016</v>
      </c>
      <c r="C385" s="1">
        <v>2</v>
      </c>
      <c r="D385" s="1">
        <v>2</v>
      </c>
      <c r="E385" s="1">
        <v>3</v>
      </c>
      <c r="F385" s="1">
        <v>0</v>
      </c>
    </row>
    <row r="386" spans="1:6" hidden="1" x14ac:dyDescent="0.2">
      <c r="A386" s="1" t="s">
        <v>66</v>
      </c>
      <c r="B386" s="3">
        <v>2017</v>
      </c>
      <c r="C386" s="1">
        <v>1</v>
      </c>
      <c r="D386" s="1">
        <v>2</v>
      </c>
      <c r="E386" s="1">
        <v>3</v>
      </c>
      <c r="F386" s="4">
        <v>0</v>
      </c>
    </row>
    <row r="387" spans="1:6" hidden="1" x14ac:dyDescent="0.2">
      <c r="A387" s="1" t="s">
        <v>66</v>
      </c>
      <c r="B387" s="3">
        <v>2017</v>
      </c>
      <c r="C387" s="1">
        <v>2</v>
      </c>
      <c r="D387" s="1">
        <v>2</v>
      </c>
      <c r="E387" s="1">
        <v>3</v>
      </c>
      <c r="F387" s="2">
        <v>2</v>
      </c>
    </row>
    <row r="388" spans="1:6" hidden="1" x14ac:dyDescent="0.2">
      <c r="A388" s="1" t="s">
        <v>66</v>
      </c>
      <c r="B388" s="1">
        <v>2016</v>
      </c>
      <c r="C388" s="1">
        <v>1</v>
      </c>
      <c r="D388" s="1">
        <v>3</v>
      </c>
      <c r="E388" s="1">
        <v>3</v>
      </c>
      <c r="F388" s="1">
        <v>0</v>
      </c>
    </row>
    <row r="389" spans="1:6" hidden="1" x14ac:dyDescent="0.2">
      <c r="A389" s="1" t="s">
        <v>66</v>
      </c>
      <c r="B389" s="1">
        <v>2016</v>
      </c>
      <c r="C389" s="1">
        <v>2</v>
      </c>
      <c r="D389" s="1">
        <v>3</v>
      </c>
      <c r="E389" s="1">
        <v>3</v>
      </c>
      <c r="F389" s="1">
        <v>0</v>
      </c>
    </row>
    <row r="390" spans="1:6" hidden="1" x14ac:dyDescent="0.2">
      <c r="A390" s="1" t="s">
        <v>66</v>
      </c>
      <c r="B390" s="3">
        <v>2017</v>
      </c>
      <c r="C390" s="1">
        <v>1</v>
      </c>
      <c r="D390" s="1">
        <v>3</v>
      </c>
      <c r="E390" s="1">
        <v>3</v>
      </c>
      <c r="F390" s="2">
        <v>0</v>
      </c>
    </row>
    <row r="391" spans="1:6" hidden="1" x14ac:dyDescent="0.2">
      <c r="A391" s="1" t="s">
        <v>66</v>
      </c>
      <c r="B391" s="3">
        <v>2017</v>
      </c>
      <c r="C391" s="1">
        <v>2</v>
      </c>
      <c r="D391" s="1">
        <v>3</v>
      </c>
      <c r="E391" s="1">
        <v>3</v>
      </c>
      <c r="F391" s="2">
        <v>0</v>
      </c>
    </row>
    <row r="392" spans="1:6" hidden="1" x14ac:dyDescent="0.2">
      <c r="A392" s="1" t="s">
        <v>12</v>
      </c>
      <c r="B392" s="1">
        <v>2016</v>
      </c>
      <c r="C392" s="1">
        <v>1</v>
      </c>
      <c r="D392" s="1">
        <v>1</v>
      </c>
      <c r="E392" s="1">
        <v>3</v>
      </c>
      <c r="F392" s="1">
        <v>0</v>
      </c>
    </row>
    <row r="393" spans="1:6" hidden="1" x14ac:dyDescent="0.2">
      <c r="A393" s="1" t="s">
        <v>12</v>
      </c>
      <c r="B393" s="1">
        <v>2016</v>
      </c>
      <c r="C393" s="1">
        <v>2</v>
      </c>
      <c r="D393" s="1">
        <v>1</v>
      </c>
      <c r="E393" s="1">
        <v>3</v>
      </c>
      <c r="F393" s="1">
        <v>0</v>
      </c>
    </row>
    <row r="394" spans="1:6" hidden="1" x14ac:dyDescent="0.2">
      <c r="A394" s="1" t="s">
        <v>12</v>
      </c>
      <c r="B394" s="3">
        <v>2017</v>
      </c>
      <c r="C394" s="1">
        <v>1</v>
      </c>
      <c r="D394" s="1">
        <v>1</v>
      </c>
      <c r="E394" s="1">
        <v>3</v>
      </c>
      <c r="F394" s="2">
        <v>3</v>
      </c>
    </row>
    <row r="395" spans="1:6" hidden="1" x14ac:dyDescent="0.2">
      <c r="A395" s="1" t="s">
        <v>12</v>
      </c>
      <c r="B395" s="3">
        <v>2017</v>
      </c>
      <c r="C395" s="1">
        <v>2</v>
      </c>
      <c r="D395" s="1">
        <v>1</v>
      </c>
      <c r="E395" s="1">
        <v>3</v>
      </c>
      <c r="F395" s="2">
        <v>3</v>
      </c>
    </row>
    <row r="396" spans="1:6" hidden="1" x14ac:dyDescent="0.2">
      <c r="A396" s="1" t="s">
        <v>12</v>
      </c>
      <c r="B396" s="1">
        <v>2016</v>
      </c>
      <c r="C396" s="1">
        <v>1</v>
      </c>
      <c r="D396" s="1">
        <v>2</v>
      </c>
      <c r="E396" s="1">
        <v>3</v>
      </c>
      <c r="F396" s="1">
        <v>1</v>
      </c>
    </row>
    <row r="397" spans="1:6" hidden="1" x14ac:dyDescent="0.2">
      <c r="A397" s="1" t="s">
        <v>12</v>
      </c>
      <c r="B397" s="1">
        <v>2016</v>
      </c>
      <c r="C397" s="1">
        <v>2</v>
      </c>
      <c r="D397" s="1">
        <v>2</v>
      </c>
      <c r="E397" s="1">
        <v>3</v>
      </c>
      <c r="F397" s="1">
        <v>0</v>
      </c>
    </row>
    <row r="398" spans="1:6" hidden="1" x14ac:dyDescent="0.2">
      <c r="A398" s="1" t="s">
        <v>12</v>
      </c>
      <c r="B398" s="3">
        <v>2017</v>
      </c>
      <c r="C398" s="1">
        <v>1</v>
      </c>
      <c r="D398" s="1">
        <v>2</v>
      </c>
      <c r="E398" s="1">
        <v>3</v>
      </c>
      <c r="F398" s="2">
        <v>0</v>
      </c>
    </row>
    <row r="399" spans="1:6" hidden="1" x14ac:dyDescent="0.2">
      <c r="A399" s="1" t="s">
        <v>12</v>
      </c>
      <c r="B399" s="3">
        <v>2017</v>
      </c>
      <c r="C399" s="1">
        <v>2</v>
      </c>
      <c r="D399" s="1">
        <v>2</v>
      </c>
      <c r="E399" s="1">
        <v>3</v>
      </c>
      <c r="F399" s="2">
        <v>1</v>
      </c>
    </row>
    <row r="400" spans="1:6" hidden="1" x14ac:dyDescent="0.2">
      <c r="A400" s="1" t="s">
        <v>12</v>
      </c>
      <c r="B400" s="1">
        <v>2016</v>
      </c>
      <c r="C400" s="1">
        <v>1</v>
      </c>
      <c r="D400" s="1">
        <v>3</v>
      </c>
      <c r="E400" s="1">
        <v>3</v>
      </c>
      <c r="F400" s="1">
        <v>0</v>
      </c>
    </row>
    <row r="401" spans="1:6" hidden="1" x14ac:dyDescent="0.2">
      <c r="A401" s="1" t="s">
        <v>12</v>
      </c>
      <c r="B401" s="1">
        <v>2016</v>
      </c>
      <c r="C401" s="1">
        <v>2</v>
      </c>
      <c r="D401" s="1">
        <v>3</v>
      </c>
      <c r="E401" s="1">
        <v>2</v>
      </c>
      <c r="F401" s="1">
        <v>0</v>
      </c>
    </row>
    <row r="402" spans="1:6" hidden="1" x14ac:dyDescent="0.2">
      <c r="A402" s="1" t="s">
        <v>12</v>
      </c>
      <c r="B402" s="3">
        <v>2017</v>
      </c>
      <c r="C402" s="1">
        <v>1</v>
      </c>
      <c r="D402" s="1">
        <v>3</v>
      </c>
      <c r="E402" s="1">
        <v>2</v>
      </c>
      <c r="F402" s="2">
        <v>1</v>
      </c>
    </row>
    <row r="403" spans="1:6" hidden="1" x14ac:dyDescent="0.2">
      <c r="A403" s="1" t="s">
        <v>12</v>
      </c>
      <c r="B403" s="3">
        <v>2017</v>
      </c>
      <c r="C403" s="1">
        <v>2</v>
      </c>
      <c r="D403" s="1">
        <v>3</v>
      </c>
      <c r="E403" s="1">
        <v>3</v>
      </c>
      <c r="F403" s="2">
        <v>2</v>
      </c>
    </row>
    <row r="404" spans="1:6" hidden="1" x14ac:dyDescent="0.2">
      <c r="A404" s="1" t="s">
        <v>65</v>
      </c>
      <c r="B404" s="3">
        <v>2017</v>
      </c>
      <c r="C404" s="1">
        <v>1</v>
      </c>
      <c r="D404" s="1">
        <v>1</v>
      </c>
      <c r="E404" s="1">
        <v>3</v>
      </c>
      <c r="F404" s="2">
        <v>2</v>
      </c>
    </row>
    <row r="405" spans="1:6" hidden="1" x14ac:dyDescent="0.2">
      <c r="A405" s="1" t="s">
        <v>65</v>
      </c>
      <c r="B405" s="3">
        <v>2017</v>
      </c>
      <c r="C405" s="1">
        <v>2</v>
      </c>
      <c r="D405" s="1">
        <v>1</v>
      </c>
      <c r="E405" s="1">
        <v>3</v>
      </c>
      <c r="F405" s="2">
        <v>2</v>
      </c>
    </row>
    <row r="406" spans="1:6" hidden="1" x14ac:dyDescent="0.2">
      <c r="A406" s="1" t="s">
        <v>65</v>
      </c>
      <c r="B406" s="3">
        <v>2017</v>
      </c>
      <c r="C406" s="1">
        <v>1</v>
      </c>
      <c r="D406" s="1">
        <v>2</v>
      </c>
      <c r="E406" s="1">
        <v>3</v>
      </c>
      <c r="F406" s="2">
        <v>1</v>
      </c>
    </row>
    <row r="407" spans="1:6" hidden="1" x14ac:dyDescent="0.2">
      <c r="A407" s="1" t="s">
        <v>65</v>
      </c>
      <c r="B407" s="3">
        <v>2017</v>
      </c>
      <c r="C407" s="1">
        <v>2</v>
      </c>
      <c r="D407" s="1">
        <v>2</v>
      </c>
      <c r="E407" s="1">
        <v>3</v>
      </c>
      <c r="F407" s="2">
        <v>1</v>
      </c>
    </row>
    <row r="408" spans="1:6" hidden="1" x14ac:dyDescent="0.2">
      <c r="A408" s="1" t="s">
        <v>65</v>
      </c>
      <c r="B408" s="3">
        <v>2017</v>
      </c>
      <c r="C408" s="1">
        <v>1</v>
      </c>
      <c r="D408" s="1">
        <v>3</v>
      </c>
      <c r="E408" s="1">
        <v>3</v>
      </c>
      <c r="F408" s="2">
        <v>0</v>
      </c>
    </row>
    <row r="409" spans="1:6" hidden="1" x14ac:dyDescent="0.2">
      <c r="A409" s="1" t="s">
        <v>65</v>
      </c>
      <c r="B409" s="3">
        <v>2017</v>
      </c>
      <c r="C409" s="1">
        <v>2</v>
      </c>
      <c r="D409" s="1">
        <v>3</v>
      </c>
      <c r="E409" s="1">
        <v>3</v>
      </c>
      <c r="F409" s="2">
        <v>1</v>
      </c>
    </row>
    <row r="410" spans="1:6" hidden="1" x14ac:dyDescent="0.2">
      <c r="A410" s="1" t="s">
        <v>64</v>
      </c>
      <c r="B410" s="1">
        <v>2016</v>
      </c>
      <c r="C410" s="1">
        <v>1</v>
      </c>
      <c r="D410" s="1">
        <v>1</v>
      </c>
      <c r="E410" s="1">
        <v>3</v>
      </c>
      <c r="F410" s="1">
        <v>0</v>
      </c>
    </row>
    <row r="411" spans="1:6" hidden="1" x14ac:dyDescent="0.2">
      <c r="A411" s="1" t="s">
        <v>64</v>
      </c>
      <c r="B411" s="1">
        <v>2016</v>
      </c>
      <c r="C411" s="1">
        <v>2</v>
      </c>
      <c r="D411" s="1">
        <v>1</v>
      </c>
      <c r="E411" s="1">
        <v>3</v>
      </c>
      <c r="F411" s="1">
        <v>0</v>
      </c>
    </row>
    <row r="412" spans="1:6" hidden="1" x14ac:dyDescent="0.2">
      <c r="A412" s="1" t="s">
        <v>64</v>
      </c>
      <c r="B412" s="3">
        <v>2017</v>
      </c>
      <c r="C412" s="1">
        <v>1</v>
      </c>
      <c r="D412" s="1">
        <v>1</v>
      </c>
      <c r="E412" s="1">
        <v>3</v>
      </c>
      <c r="F412" s="2">
        <v>2</v>
      </c>
    </row>
    <row r="413" spans="1:6" hidden="1" x14ac:dyDescent="0.2">
      <c r="A413" s="1" t="s">
        <v>64</v>
      </c>
      <c r="B413" s="3">
        <v>2017</v>
      </c>
      <c r="C413" s="1">
        <v>2</v>
      </c>
      <c r="D413" s="1">
        <v>1</v>
      </c>
      <c r="E413" s="1">
        <v>3</v>
      </c>
      <c r="F413" s="2">
        <v>2</v>
      </c>
    </row>
    <row r="414" spans="1:6" hidden="1" x14ac:dyDescent="0.2">
      <c r="A414" s="1" t="s">
        <v>64</v>
      </c>
      <c r="B414" s="1">
        <v>2016</v>
      </c>
      <c r="C414" s="1">
        <v>1</v>
      </c>
      <c r="D414" s="1">
        <v>2</v>
      </c>
      <c r="E414" s="1">
        <v>3</v>
      </c>
      <c r="F414" s="1">
        <v>1</v>
      </c>
    </row>
    <row r="415" spans="1:6" hidden="1" x14ac:dyDescent="0.2">
      <c r="A415" s="1" t="s">
        <v>64</v>
      </c>
      <c r="B415" s="1">
        <v>2016</v>
      </c>
      <c r="C415" s="1">
        <v>2</v>
      </c>
      <c r="D415" s="1">
        <v>2</v>
      </c>
      <c r="E415" s="1">
        <v>3</v>
      </c>
      <c r="F415" s="1">
        <v>0</v>
      </c>
    </row>
    <row r="416" spans="1:6" hidden="1" x14ac:dyDescent="0.2">
      <c r="A416" s="1" t="s">
        <v>64</v>
      </c>
      <c r="B416" s="3">
        <v>2017</v>
      </c>
      <c r="C416" s="1">
        <v>1</v>
      </c>
      <c r="D416" s="1">
        <v>2</v>
      </c>
      <c r="E416" s="1">
        <v>3</v>
      </c>
      <c r="F416" s="2">
        <v>0</v>
      </c>
    </row>
    <row r="417" spans="1:6" hidden="1" x14ac:dyDescent="0.2">
      <c r="A417" s="1" t="s">
        <v>64</v>
      </c>
      <c r="B417" s="3">
        <v>2017</v>
      </c>
      <c r="C417" s="1">
        <v>2</v>
      </c>
      <c r="D417" s="1">
        <v>2</v>
      </c>
      <c r="E417" s="1">
        <v>3</v>
      </c>
      <c r="F417" s="2">
        <v>1</v>
      </c>
    </row>
    <row r="418" spans="1:6" hidden="1" x14ac:dyDescent="0.2">
      <c r="A418" s="1" t="s">
        <v>64</v>
      </c>
      <c r="B418" s="1">
        <v>2016</v>
      </c>
      <c r="C418" s="1">
        <v>1</v>
      </c>
      <c r="D418" s="1">
        <v>3</v>
      </c>
      <c r="E418" s="1">
        <v>1</v>
      </c>
      <c r="F418" s="1">
        <v>0</v>
      </c>
    </row>
    <row r="419" spans="1:6" hidden="1" x14ac:dyDescent="0.2">
      <c r="A419" s="1" t="s">
        <v>64</v>
      </c>
      <c r="B419" s="1">
        <v>2016</v>
      </c>
      <c r="C419" s="1">
        <v>2</v>
      </c>
      <c r="D419" s="1">
        <v>3</v>
      </c>
      <c r="E419" s="1">
        <v>2</v>
      </c>
      <c r="F419" s="1">
        <v>0</v>
      </c>
    </row>
    <row r="420" spans="1:6" hidden="1" x14ac:dyDescent="0.2">
      <c r="A420" s="1" t="s">
        <v>64</v>
      </c>
      <c r="B420" s="3">
        <v>2017</v>
      </c>
      <c r="C420" s="1">
        <v>1</v>
      </c>
      <c r="D420" s="1">
        <v>3</v>
      </c>
      <c r="E420" s="1">
        <v>3</v>
      </c>
      <c r="F420" s="2">
        <v>0</v>
      </c>
    </row>
    <row r="421" spans="1:6" hidden="1" x14ac:dyDescent="0.2">
      <c r="A421" s="1" t="s">
        <v>64</v>
      </c>
      <c r="B421" s="3">
        <v>2017</v>
      </c>
      <c r="C421" s="1">
        <v>2</v>
      </c>
      <c r="D421" s="1">
        <v>3</v>
      </c>
      <c r="E421" s="1">
        <v>3</v>
      </c>
      <c r="F421" s="2">
        <v>0</v>
      </c>
    </row>
    <row r="422" spans="1:6" hidden="1" x14ac:dyDescent="0.2">
      <c r="A422" s="1" t="s">
        <v>63</v>
      </c>
      <c r="B422" s="1">
        <v>2016</v>
      </c>
      <c r="C422" s="1">
        <v>1</v>
      </c>
      <c r="D422" s="1">
        <v>1</v>
      </c>
      <c r="E422" s="1">
        <v>2</v>
      </c>
      <c r="F422" s="1">
        <v>0</v>
      </c>
    </row>
    <row r="423" spans="1:6" hidden="1" x14ac:dyDescent="0.2">
      <c r="A423" s="1" t="s">
        <v>63</v>
      </c>
      <c r="B423" s="1">
        <v>2016</v>
      </c>
      <c r="C423" s="1">
        <v>2</v>
      </c>
      <c r="D423" s="1">
        <v>1</v>
      </c>
      <c r="E423" s="1">
        <v>2</v>
      </c>
      <c r="F423" s="1">
        <v>0</v>
      </c>
    </row>
    <row r="424" spans="1:6" hidden="1" x14ac:dyDescent="0.2">
      <c r="A424" s="1" t="s">
        <v>63</v>
      </c>
      <c r="B424" s="3">
        <v>2017</v>
      </c>
      <c r="C424" s="1">
        <v>1</v>
      </c>
      <c r="D424" s="1">
        <v>1</v>
      </c>
      <c r="E424" s="1">
        <v>3</v>
      </c>
      <c r="F424" s="2">
        <v>1</v>
      </c>
    </row>
    <row r="425" spans="1:6" hidden="1" x14ac:dyDescent="0.2">
      <c r="A425" s="1" t="s">
        <v>63</v>
      </c>
      <c r="B425" s="3">
        <v>2017</v>
      </c>
      <c r="C425" s="1">
        <v>2</v>
      </c>
      <c r="D425" s="1">
        <v>1</v>
      </c>
      <c r="E425" s="1">
        <v>3</v>
      </c>
      <c r="F425" s="2">
        <v>1</v>
      </c>
    </row>
    <row r="426" spans="1:6" hidden="1" x14ac:dyDescent="0.2">
      <c r="A426" s="1" t="s">
        <v>63</v>
      </c>
      <c r="B426" s="1">
        <v>2016</v>
      </c>
      <c r="C426" s="1">
        <v>1</v>
      </c>
      <c r="D426" s="1">
        <v>2</v>
      </c>
      <c r="E426" s="1">
        <v>3</v>
      </c>
      <c r="F426" s="1">
        <v>1</v>
      </c>
    </row>
    <row r="427" spans="1:6" hidden="1" x14ac:dyDescent="0.2">
      <c r="A427" s="1" t="s">
        <v>63</v>
      </c>
      <c r="B427" s="1">
        <v>2016</v>
      </c>
      <c r="C427" s="1">
        <v>2</v>
      </c>
      <c r="D427" s="1">
        <v>2</v>
      </c>
      <c r="E427" s="1">
        <v>3</v>
      </c>
      <c r="F427" s="1">
        <v>0</v>
      </c>
    </row>
    <row r="428" spans="1:6" hidden="1" x14ac:dyDescent="0.2">
      <c r="A428" s="1" t="s">
        <v>63</v>
      </c>
      <c r="B428" s="3">
        <v>2017</v>
      </c>
      <c r="C428" s="1">
        <v>1</v>
      </c>
      <c r="D428" s="1">
        <v>2</v>
      </c>
      <c r="E428" s="1">
        <v>3</v>
      </c>
      <c r="F428" s="2">
        <v>0</v>
      </c>
    </row>
    <row r="429" spans="1:6" hidden="1" x14ac:dyDescent="0.2">
      <c r="A429" s="1" t="s">
        <v>63</v>
      </c>
      <c r="B429" s="3">
        <v>2017</v>
      </c>
      <c r="C429" s="1">
        <v>2</v>
      </c>
      <c r="D429" s="1">
        <v>2</v>
      </c>
      <c r="E429" s="1">
        <v>3</v>
      </c>
      <c r="F429" s="2">
        <v>0</v>
      </c>
    </row>
    <row r="430" spans="1:6" hidden="1" x14ac:dyDescent="0.2">
      <c r="A430" s="1" t="s">
        <v>63</v>
      </c>
      <c r="B430" s="1">
        <v>2016</v>
      </c>
      <c r="C430" s="1">
        <v>1</v>
      </c>
      <c r="D430" s="1">
        <v>3</v>
      </c>
      <c r="E430" s="1">
        <v>3</v>
      </c>
      <c r="F430" s="1">
        <v>0</v>
      </c>
    </row>
    <row r="431" spans="1:6" hidden="1" x14ac:dyDescent="0.2">
      <c r="A431" s="1" t="s">
        <v>63</v>
      </c>
      <c r="B431" s="1">
        <v>2016</v>
      </c>
      <c r="C431" s="1">
        <v>2</v>
      </c>
      <c r="D431" s="1">
        <v>3</v>
      </c>
      <c r="E431" s="1">
        <v>3</v>
      </c>
      <c r="F431" s="1">
        <v>1</v>
      </c>
    </row>
    <row r="432" spans="1:6" hidden="1" x14ac:dyDescent="0.2">
      <c r="A432" s="1" t="s">
        <v>63</v>
      </c>
      <c r="B432" s="3">
        <v>2017</v>
      </c>
      <c r="C432" s="1">
        <v>1</v>
      </c>
      <c r="D432" s="1">
        <v>3</v>
      </c>
      <c r="E432" s="1">
        <v>2</v>
      </c>
      <c r="F432" s="2">
        <v>0</v>
      </c>
    </row>
    <row r="433" spans="1:6" hidden="1" x14ac:dyDescent="0.2">
      <c r="A433" s="1" t="s">
        <v>63</v>
      </c>
      <c r="B433" s="3">
        <v>2017</v>
      </c>
      <c r="C433" s="1">
        <v>2</v>
      </c>
      <c r="D433" s="1">
        <v>3</v>
      </c>
      <c r="E433" s="1">
        <v>3</v>
      </c>
      <c r="F433" s="2">
        <v>0</v>
      </c>
    </row>
    <row r="434" spans="1:6" hidden="1" x14ac:dyDescent="0.2">
      <c r="A434" s="1" t="s">
        <v>62</v>
      </c>
      <c r="B434" s="3">
        <v>2017</v>
      </c>
      <c r="C434" s="1">
        <v>1</v>
      </c>
      <c r="D434" s="1">
        <v>1</v>
      </c>
      <c r="E434" s="1">
        <v>3</v>
      </c>
      <c r="F434" s="2">
        <v>0</v>
      </c>
    </row>
    <row r="435" spans="1:6" hidden="1" x14ac:dyDescent="0.2">
      <c r="A435" s="1" t="s">
        <v>62</v>
      </c>
      <c r="B435" s="3">
        <v>2017</v>
      </c>
      <c r="C435" s="1">
        <v>2</v>
      </c>
      <c r="D435" s="1">
        <v>1</v>
      </c>
      <c r="E435" s="1">
        <v>3</v>
      </c>
      <c r="F435" s="2">
        <v>0</v>
      </c>
    </row>
    <row r="436" spans="1:6" hidden="1" x14ac:dyDescent="0.2">
      <c r="A436" s="1" t="s">
        <v>62</v>
      </c>
      <c r="B436" s="3">
        <v>2017</v>
      </c>
      <c r="C436" s="1">
        <v>1</v>
      </c>
      <c r="D436" s="1">
        <v>2</v>
      </c>
      <c r="E436" s="1">
        <v>3</v>
      </c>
      <c r="F436" s="2">
        <v>1</v>
      </c>
    </row>
    <row r="437" spans="1:6" hidden="1" x14ac:dyDescent="0.2">
      <c r="A437" s="1" t="s">
        <v>62</v>
      </c>
      <c r="B437" s="3">
        <v>2017</v>
      </c>
      <c r="C437" s="1">
        <v>2</v>
      </c>
      <c r="D437" s="1">
        <v>2</v>
      </c>
      <c r="E437" s="1">
        <v>3</v>
      </c>
      <c r="F437" s="2">
        <v>0</v>
      </c>
    </row>
    <row r="438" spans="1:6" hidden="1" x14ac:dyDescent="0.2">
      <c r="A438" s="1" t="s">
        <v>62</v>
      </c>
      <c r="B438" s="3">
        <v>2017</v>
      </c>
      <c r="C438" s="1">
        <v>1</v>
      </c>
      <c r="D438" s="1">
        <v>3</v>
      </c>
      <c r="E438" s="1">
        <v>3</v>
      </c>
      <c r="F438" s="2">
        <v>0</v>
      </c>
    </row>
    <row r="439" spans="1:6" hidden="1" x14ac:dyDescent="0.2">
      <c r="A439" s="1" t="s">
        <v>62</v>
      </c>
      <c r="B439" s="3">
        <v>2017</v>
      </c>
      <c r="C439" s="1">
        <v>2</v>
      </c>
      <c r="D439" s="1">
        <v>3</v>
      </c>
      <c r="E439" s="1">
        <v>3</v>
      </c>
      <c r="F439" s="2">
        <v>0</v>
      </c>
    </row>
    <row r="440" spans="1:6" hidden="1" x14ac:dyDescent="0.2">
      <c r="A440" s="1" t="s">
        <v>51</v>
      </c>
      <c r="B440" s="1">
        <v>2016</v>
      </c>
      <c r="C440" s="1">
        <v>1</v>
      </c>
      <c r="D440" s="1">
        <v>1</v>
      </c>
      <c r="E440" s="1">
        <v>2</v>
      </c>
      <c r="F440" s="1">
        <v>0</v>
      </c>
    </row>
    <row r="441" spans="1:6" hidden="1" x14ac:dyDescent="0.2">
      <c r="A441" s="1" t="s">
        <v>51</v>
      </c>
      <c r="B441" s="1">
        <v>2016</v>
      </c>
      <c r="C441" s="1">
        <v>2</v>
      </c>
      <c r="D441" s="1">
        <v>1</v>
      </c>
      <c r="E441" s="1">
        <v>2</v>
      </c>
      <c r="F441" s="1">
        <v>0</v>
      </c>
    </row>
    <row r="442" spans="1:6" hidden="1" x14ac:dyDescent="0.2">
      <c r="A442" s="1" t="s">
        <v>51</v>
      </c>
      <c r="B442" s="3">
        <v>2017</v>
      </c>
      <c r="C442" s="1">
        <v>1</v>
      </c>
      <c r="D442" s="1">
        <v>1</v>
      </c>
      <c r="E442" s="1">
        <v>0</v>
      </c>
      <c r="F442" s="2">
        <v>0</v>
      </c>
    </row>
    <row r="443" spans="1:6" hidden="1" x14ac:dyDescent="0.2">
      <c r="A443" s="1" t="s">
        <v>51</v>
      </c>
      <c r="B443" s="3">
        <v>2017</v>
      </c>
      <c r="C443" s="1">
        <v>2</v>
      </c>
      <c r="D443" s="3">
        <v>1</v>
      </c>
      <c r="E443" s="3">
        <v>0</v>
      </c>
      <c r="F443" s="4">
        <v>0</v>
      </c>
    </row>
    <row r="444" spans="1:6" hidden="1" x14ac:dyDescent="0.2">
      <c r="A444" s="1" t="s">
        <v>51</v>
      </c>
      <c r="B444" s="1">
        <v>2016</v>
      </c>
      <c r="C444" s="1">
        <v>1</v>
      </c>
      <c r="D444" s="1">
        <v>2</v>
      </c>
      <c r="E444" s="1">
        <v>3</v>
      </c>
      <c r="F444" s="1">
        <v>2</v>
      </c>
    </row>
    <row r="445" spans="1:6" hidden="1" x14ac:dyDescent="0.2">
      <c r="A445" s="1" t="s">
        <v>51</v>
      </c>
      <c r="B445" s="1">
        <v>2016</v>
      </c>
      <c r="C445" s="1">
        <v>2</v>
      </c>
      <c r="D445" s="1">
        <v>2</v>
      </c>
      <c r="E445" s="1">
        <v>3</v>
      </c>
      <c r="F445" s="1">
        <v>1</v>
      </c>
    </row>
    <row r="446" spans="1:6" hidden="1" x14ac:dyDescent="0.2">
      <c r="A446" s="1" t="s">
        <v>51</v>
      </c>
      <c r="B446" s="3">
        <v>2017</v>
      </c>
      <c r="C446" s="1">
        <v>1</v>
      </c>
      <c r="D446" s="1">
        <v>2</v>
      </c>
      <c r="E446" s="1">
        <v>4</v>
      </c>
      <c r="F446" s="2">
        <v>3</v>
      </c>
    </row>
    <row r="447" spans="1:6" hidden="1" x14ac:dyDescent="0.2">
      <c r="A447" s="1" t="s">
        <v>51</v>
      </c>
      <c r="B447" s="3">
        <v>2017</v>
      </c>
      <c r="C447" s="1">
        <v>2</v>
      </c>
      <c r="D447" s="1">
        <v>2</v>
      </c>
      <c r="E447" s="1">
        <v>4</v>
      </c>
      <c r="F447" s="2">
        <v>0</v>
      </c>
    </row>
    <row r="448" spans="1:6" hidden="1" x14ac:dyDescent="0.2">
      <c r="A448" s="1" t="s">
        <v>51</v>
      </c>
      <c r="B448" s="1">
        <v>2016</v>
      </c>
      <c r="C448" s="1">
        <v>1</v>
      </c>
      <c r="D448" s="1">
        <v>3</v>
      </c>
      <c r="E448" s="1">
        <v>4</v>
      </c>
      <c r="F448" s="1">
        <v>3</v>
      </c>
    </row>
    <row r="449" spans="1:6" hidden="1" x14ac:dyDescent="0.2">
      <c r="A449" s="1" t="s">
        <v>51</v>
      </c>
      <c r="B449" s="1">
        <v>2016</v>
      </c>
      <c r="C449" s="1">
        <v>2</v>
      </c>
      <c r="D449" s="1">
        <v>3</v>
      </c>
      <c r="E449" s="1">
        <v>4</v>
      </c>
      <c r="F449" s="1">
        <v>2</v>
      </c>
    </row>
    <row r="450" spans="1:6" hidden="1" x14ac:dyDescent="0.2">
      <c r="A450" s="3" t="s">
        <v>51</v>
      </c>
      <c r="B450" s="3">
        <v>2017</v>
      </c>
      <c r="C450" s="3">
        <v>1</v>
      </c>
      <c r="D450" s="3">
        <v>3</v>
      </c>
      <c r="E450" s="3">
        <v>5</v>
      </c>
      <c r="F450" s="4">
        <v>2</v>
      </c>
    </row>
    <row r="451" spans="1:6" hidden="1" x14ac:dyDescent="0.2">
      <c r="A451" s="1" t="s">
        <v>51</v>
      </c>
      <c r="B451" s="3">
        <v>2017</v>
      </c>
      <c r="C451" s="1">
        <v>2</v>
      </c>
      <c r="D451" s="1">
        <v>3</v>
      </c>
      <c r="E451" s="1">
        <v>4</v>
      </c>
      <c r="F451" s="2">
        <v>1</v>
      </c>
    </row>
    <row r="452" spans="1:6" hidden="1" x14ac:dyDescent="0.2">
      <c r="A452" s="1" t="s">
        <v>52</v>
      </c>
      <c r="B452" s="1">
        <v>2016</v>
      </c>
      <c r="C452" s="1">
        <v>1</v>
      </c>
      <c r="D452" s="1">
        <v>1</v>
      </c>
      <c r="E452" s="1">
        <v>3</v>
      </c>
      <c r="F452" s="1">
        <v>0</v>
      </c>
    </row>
    <row r="453" spans="1:6" hidden="1" x14ac:dyDescent="0.2">
      <c r="A453" s="1" t="s">
        <v>52</v>
      </c>
      <c r="B453" s="1">
        <v>2016</v>
      </c>
      <c r="C453" s="1">
        <v>2</v>
      </c>
      <c r="D453" s="1">
        <v>1</v>
      </c>
      <c r="E453" s="1">
        <v>2</v>
      </c>
      <c r="F453" s="1">
        <v>1</v>
      </c>
    </row>
    <row r="454" spans="1:6" hidden="1" x14ac:dyDescent="0.2">
      <c r="A454" s="1" t="s">
        <v>52</v>
      </c>
      <c r="B454" s="3">
        <v>2017</v>
      </c>
      <c r="C454" s="1">
        <v>1</v>
      </c>
      <c r="D454" s="1">
        <v>1</v>
      </c>
      <c r="E454" s="1">
        <v>0</v>
      </c>
      <c r="F454" s="2">
        <v>0</v>
      </c>
    </row>
    <row r="455" spans="1:6" hidden="1" x14ac:dyDescent="0.2">
      <c r="A455" s="1" t="s">
        <v>52</v>
      </c>
      <c r="B455" s="3">
        <v>2017</v>
      </c>
      <c r="C455" s="1">
        <v>2</v>
      </c>
      <c r="D455" s="1">
        <v>1</v>
      </c>
      <c r="E455" s="1">
        <v>0</v>
      </c>
      <c r="F455" s="2">
        <v>0</v>
      </c>
    </row>
    <row r="456" spans="1:6" hidden="1" x14ac:dyDescent="0.2">
      <c r="A456" s="1" t="s">
        <v>52</v>
      </c>
      <c r="B456" s="1">
        <v>2016</v>
      </c>
      <c r="C456" s="1">
        <v>1</v>
      </c>
      <c r="D456" s="1">
        <v>2</v>
      </c>
      <c r="E456" s="1">
        <v>3</v>
      </c>
      <c r="F456" s="1">
        <v>0</v>
      </c>
    </row>
    <row r="457" spans="1:6" hidden="1" x14ac:dyDescent="0.2">
      <c r="A457" s="1" t="s">
        <v>52</v>
      </c>
      <c r="B457" s="1">
        <v>2016</v>
      </c>
      <c r="C457" s="1">
        <v>2</v>
      </c>
      <c r="D457" s="1">
        <v>2</v>
      </c>
      <c r="E457" s="1">
        <v>3</v>
      </c>
      <c r="F457" s="1">
        <v>0</v>
      </c>
    </row>
    <row r="458" spans="1:6" hidden="1" x14ac:dyDescent="0.2">
      <c r="A458" s="1" t="s">
        <v>52</v>
      </c>
      <c r="B458" s="3">
        <v>2017</v>
      </c>
      <c r="C458" s="1">
        <v>1</v>
      </c>
      <c r="D458" s="1">
        <v>2</v>
      </c>
      <c r="E458" s="1">
        <v>2</v>
      </c>
      <c r="F458" s="2">
        <v>0</v>
      </c>
    </row>
    <row r="459" spans="1:6" hidden="1" x14ac:dyDescent="0.2">
      <c r="A459" s="1" t="s">
        <v>52</v>
      </c>
      <c r="B459" s="3">
        <v>2017</v>
      </c>
      <c r="C459" s="1">
        <v>2</v>
      </c>
      <c r="D459" s="1">
        <v>2</v>
      </c>
      <c r="E459" s="1">
        <v>3</v>
      </c>
      <c r="F459" s="2">
        <v>0</v>
      </c>
    </row>
    <row r="460" spans="1:6" hidden="1" x14ac:dyDescent="0.2">
      <c r="A460" s="1" t="s">
        <v>52</v>
      </c>
      <c r="B460" s="1">
        <v>2016</v>
      </c>
      <c r="C460" s="1">
        <v>1</v>
      </c>
      <c r="D460" s="1">
        <v>3</v>
      </c>
      <c r="E460" s="1">
        <v>2</v>
      </c>
      <c r="F460" s="1">
        <v>0</v>
      </c>
    </row>
    <row r="461" spans="1:6" hidden="1" x14ac:dyDescent="0.2">
      <c r="A461" s="1" t="s">
        <v>52</v>
      </c>
      <c r="B461" s="1">
        <v>2016</v>
      </c>
      <c r="C461" s="1">
        <v>2</v>
      </c>
      <c r="D461" s="1">
        <v>3</v>
      </c>
      <c r="E461" s="1">
        <v>4</v>
      </c>
      <c r="F461" s="1">
        <v>3</v>
      </c>
    </row>
    <row r="462" spans="1:6" hidden="1" x14ac:dyDescent="0.2">
      <c r="A462" s="1" t="s">
        <v>52</v>
      </c>
      <c r="B462" s="3">
        <v>2017</v>
      </c>
      <c r="C462" s="1">
        <v>1</v>
      </c>
      <c r="D462" s="1">
        <v>3</v>
      </c>
      <c r="E462" s="1">
        <v>2</v>
      </c>
      <c r="F462" s="2">
        <v>1</v>
      </c>
    </row>
    <row r="463" spans="1:6" hidden="1" x14ac:dyDescent="0.2">
      <c r="A463" s="1" t="s">
        <v>52</v>
      </c>
      <c r="B463" s="3">
        <v>2017</v>
      </c>
      <c r="C463" s="1">
        <v>2</v>
      </c>
      <c r="D463" s="1">
        <v>3</v>
      </c>
      <c r="E463" s="1">
        <v>0</v>
      </c>
      <c r="F463" s="2">
        <v>0</v>
      </c>
    </row>
    <row r="464" spans="1:6" hidden="1" x14ac:dyDescent="0.2">
      <c r="A464" s="1" t="s">
        <v>53</v>
      </c>
      <c r="B464" s="1">
        <v>2016</v>
      </c>
      <c r="C464" s="1">
        <v>1</v>
      </c>
      <c r="D464" s="1">
        <v>1</v>
      </c>
      <c r="E464" s="1">
        <v>2</v>
      </c>
      <c r="F464" s="1">
        <v>0</v>
      </c>
    </row>
    <row r="465" spans="1:6" hidden="1" x14ac:dyDescent="0.2">
      <c r="A465" s="1" t="s">
        <v>53</v>
      </c>
      <c r="B465" s="1">
        <v>2016</v>
      </c>
      <c r="C465" s="1">
        <v>2</v>
      </c>
      <c r="D465" s="1">
        <v>1</v>
      </c>
      <c r="E465" s="1">
        <v>2</v>
      </c>
      <c r="F465" s="1">
        <v>0</v>
      </c>
    </row>
    <row r="466" spans="1:6" hidden="1" x14ac:dyDescent="0.2">
      <c r="A466" s="3" t="s">
        <v>53</v>
      </c>
      <c r="B466" s="3">
        <v>2017</v>
      </c>
      <c r="C466" s="3">
        <v>1</v>
      </c>
      <c r="D466" s="3">
        <v>1</v>
      </c>
      <c r="E466" s="3">
        <v>2</v>
      </c>
      <c r="F466" s="4">
        <v>2</v>
      </c>
    </row>
    <row r="467" spans="1:6" hidden="1" x14ac:dyDescent="0.2">
      <c r="A467" s="1" t="s">
        <v>53</v>
      </c>
      <c r="B467" s="3">
        <v>2017</v>
      </c>
      <c r="C467" s="1">
        <v>2</v>
      </c>
      <c r="D467" s="1">
        <v>1</v>
      </c>
      <c r="E467" s="1">
        <v>2</v>
      </c>
      <c r="F467" s="2">
        <v>2</v>
      </c>
    </row>
    <row r="468" spans="1:6" hidden="1" x14ac:dyDescent="0.2">
      <c r="A468" s="1" t="s">
        <v>53</v>
      </c>
      <c r="B468" s="1">
        <v>2016</v>
      </c>
      <c r="C468" s="1">
        <v>1</v>
      </c>
      <c r="D468" s="1">
        <v>2</v>
      </c>
      <c r="E468" s="1">
        <v>3</v>
      </c>
      <c r="F468" s="1">
        <v>2</v>
      </c>
    </row>
    <row r="469" spans="1:6" hidden="1" x14ac:dyDescent="0.2">
      <c r="A469" s="1" t="s">
        <v>53</v>
      </c>
      <c r="B469" s="1">
        <v>2016</v>
      </c>
      <c r="C469" s="1">
        <v>2</v>
      </c>
      <c r="D469" s="1">
        <v>2</v>
      </c>
      <c r="E469" s="1">
        <v>3</v>
      </c>
      <c r="F469" s="1">
        <v>2</v>
      </c>
    </row>
    <row r="470" spans="1:6" hidden="1" x14ac:dyDescent="0.2">
      <c r="A470" s="1" t="s">
        <v>53</v>
      </c>
      <c r="B470" s="3">
        <v>2017</v>
      </c>
      <c r="C470" s="1">
        <v>1</v>
      </c>
      <c r="D470" s="1">
        <v>2</v>
      </c>
      <c r="E470" s="1">
        <v>3</v>
      </c>
      <c r="F470" s="2">
        <v>3</v>
      </c>
    </row>
    <row r="471" spans="1:6" hidden="1" x14ac:dyDescent="0.2">
      <c r="A471" s="1" t="s">
        <v>53</v>
      </c>
      <c r="B471" s="3">
        <v>2017</v>
      </c>
      <c r="C471" s="1">
        <v>2</v>
      </c>
      <c r="D471" s="1">
        <v>2</v>
      </c>
      <c r="E471" s="1">
        <v>3</v>
      </c>
      <c r="F471" s="2">
        <v>0</v>
      </c>
    </row>
    <row r="472" spans="1:6" hidden="1" x14ac:dyDescent="0.2">
      <c r="A472" s="1" t="s">
        <v>53</v>
      </c>
      <c r="B472" s="1">
        <v>2016</v>
      </c>
      <c r="C472" s="1">
        <v>1</v>
      </c>
      <c r="D472" s="1">
        <v>3</v>
      </c>
      <c r="E472" s="1">
        <v>3</v>
      </c>
      <c r="F472" s="1">
        <v>1</v>
      </c>
    </row>
    <row r="473" spans="1:6" hidden="1" x14ac:dyDescent="0.2">
      <c r="A473" s="1" t="s">
        <v>53</v>
      </c>
      <c r="B473" s="1">
        <v>2016</v>
      </c>
      <c r="C473" s="1">
        <v>2</v>
      </c>
      <c r="D473" s="1">
        <v>3</v>
      </c>
      <c r="E473" s="1">
        <v>3</v>
      </c>
      <c r="F473" s="1">
        <v>0</v>
      </c>
    </row>
    <row r="474" spans="1:6" hidden="1" x14ac:dyDescent="0.2">
      <c r="A474" s="1" t="s">
        <v>53</v>
      </c>
      <c r="B474" s="3">
        <v>2017</v>
      </c>
      <c r="C474" s="1">
        <v>1</v>
      </c>
      <c r="D474" s="1">
        <v>3</v>
      </c>
      <c r="E474" s="1">
        <v>3</v>
      </c>
      <c r="F474" s="4">
        <v>1</v>
      </c>
    </row>
    <row r="475" spans="1:6" hidden="1" x14ac:dyDescent="0.2">
      <c r="A475" s="1" t="s">
        <v>53</v>
      </c>
      <c r="B475" s="3">
        <v>2017</v>
      </c>
      <c r="C475" s="1">
        <v>2</v>
      </c>
      <c r="D475" s="1">
        <v>3</v>
      </c>
      <c r="E475" s="1">
        <v>3</v>
      </c>
      <c r="F475" s="2">
        <v>2</v>
      </c>
    </row>
    <row r="476" spans="1:6" hidden="1" x14ac:dyDescent="0.2">
      <c r="A476" s="1" t="s">
        <v>54</v>
      </c>
      <c r="B476" s="1">
        <v>2016</v>
      </c>
      <c r="C476" s="1">
        <v>1</v>
      </c>
      <c r="D476" s="1">
        <v>1</v>
      </c>
      <c r="E476" s="1">
        <v>2</v>
      </c>
      <c r="F476" s="1">
        <v>0</v>
      </c>
    </row>
    <row r="477" spans="1:6" hidden="1" x14ac:dyDescent="0.2">
      <c r="A477" s="1" t="s">
        <v>54</v>
      </c>
      <c r="B477" s="1">
        <v>2016</v>
      </c>
      <c r="C477" s="1">
        <v>2</v>
      </c>
      <c r="D477" s="1">
        <v>1</v>
      </c>
      <c r="E477" s="1">
        <v>1</v>
      </c>
      <c r="F477" s="1">
        <v>0</v>
      </c>
    </row>
    <row r="478" spans="1:6" hidden="1" x14ac:dyDescent="0.2">
      <c r="A478" s="1" t="s">
        <v>54</v>
      </c>
      <c r="B478" s="3">
        <v>2017</v>
      </c>
      <c r="C478" s="1">
        <v>1</v>
      </c>
      <c r="D478" s="1">
        <v>1</v>
      </c>
      <c r="E478" s="1">
        <v>0</v>
      </c>
      <c r="F478" s="2">
        <v>0</v>
      </c>
    </row>
    <row r="479" spans="1:6" hidden="1" x14ac:dyDescent="0.2">
      <c r="A479" s="1" t="s">
        <v>54</v>
      </c>
      <c r="B479" s="3">
        <v>2017</v>
      </c>
      <c r="C479" s="1">
        <v>2</v>
      </c>
      <c r="D479" s="1">
        <v>1</v>
      </c>
      <c r="E479" s="1">
        <v>0</v>
      </c>
      <c r="F479" s="2">
        <v>0</v>
      </c>
    </row>
    <row r="480" spans="1:6" hidden="1" x14ac:dyDescent="0.2">
      <c r="A480" s="1" t="s">
        <v>54</v>
      </c>
      <c r="B480" s="1">
        <v>2016</v>
      </c>
      <c r="C480" s="1">
        <v>1</v>
      </c>
      <c r="D480" s="1">
        <v>2</v>
      </c>
      <c r="E480" s="1">
        <v>3</v>
      </c>
      <c r="F480" s="1">
        <v>0</v>
      </c>
    </row>
    <row r="481" spans="1:6" hidden="1" x14ac:dyDescent="0.2">
      <c r="A481" s="1" t="s">
        <v>54</v>
      </c>
      <c r="B481" s="1">
        <v>2016</v>
      </c>
      <c r="C481" s="1">
        <v>2</v>
      </c>
      <c r="D481" s="1">
        <v>2</v>
      </c>
      <c r="E481" s="1">
        <v>3</v>
      </c>
      <c r="F481" s="1">
        <v>2</v>
      </c>
    </row>
    <row r="482" spans="1:6" hidden="1" x14ac:dyDescent="0.2">
      <c r="A482" s="1" t="s">
        <v>54</v>
      </c>
      <c r="B482" s="3">
        <v>2017</v>
      </c>
      <c r="C482" s="1">
        <v>1</v>
      </c>
      <c r="D482" s="1">
        <v>2</v>
      </c>
      <c r="E482" s="1">
        <v>0</v>
      </c>
      <c r="F482" s="2">
        <v>0</v>
      </c>
    </row>
    <row r="483" spans="1:6" hidden="1" x14ac:dyDescent="0.2">
      <c r="A483" s="1" t="s">
        <v>54</v>
      </c>
      <c r="B483" s="3">
        <v>2017</v>
      </c>
      <c r="C483" s="1">
        <v>2</v>
      </c>
      <c r="D483" s="1">
        <v>2</v>
      </c>
      <c r="E483" s="1">
        <v>0</v>
      </c>
      <c r="F483" s="2">
        <v>0</v>
      </c>
    </row>
    <row r="484" spans="1:6" hidden="1" x14ac:dyDescent="0.2">
      <c r="A484" s="1" t="s">
        <v>54</v>
      </c>
      <c r="B484" s="1">
        <v>2016</v>
      </c>
      <c r="C484" s="1">
        <v>1</v>
      </c>
      <c r="D484" s="1">
        <v>3</v>
      </c>
      <c r="E484" s="1">
        <v>2</v>
      </c>
      <c r="F484" s="1">
        <v>0</v>
      </c>
    </row>
    <row r="485" spans="1:6" hidden="1" x14ac:dyDescent="0.2">
      <c r="A485" s="1" t="s">
        <v>54</v>
      </c>
      <c r="B485" s="1">
        <v>2016</v>
      </c>
      <c r="C485" s="1">
        <v>2</v>
      </c>
      <c r="D485" s="1">
        <v>3</v>
      </c>
      <c r="E485" s="1">
        <v>4</v>
      </c>
      <c r="F485" s="1">
        <v>1</v>
      </c>
    </row>
    <row r="486" spans="1:6" hidden="1" x14ac:dyDescent="0.2">
      <c r="A486" s="1" t="s">
        <v>54</v>
      </c>
      <c r="B486" s="3">
        <v>2017</v>
      </c>
      <c r="C486" s="1">
        <v>1</v>
      </c>
      <c r="D486" s="1">
        <v>3</v>
      </c>
      <c r="E486" s="1">
        <v>3</v>
      </c>
      <c r="F486" s="2">
        <v>1</v>
      </c>
    </row>
    <row r="487" spans="1:6" hidden="1" x14ac:dyDescent="0.2">
      <c r="A487" s="1" t="s">
        <v>54</v>
      </c>
      <c r="B487" s="3">
        <v>2017</v>
      </c>
      <c r="C487" s="1">
        <v>2</v>
      </c>
      <c r="D487" s="1">
        <v>3</v>
      </c>
      <c r="E487" s="1">
        <v>2</v>
      </c>
      <c r="F487" s="2">
        <v>0</v>
      </c>
    </row>
    <row r="488" spans="1:6" hidden="1" x14ac:dyDescent="0.2">
      <c r="A488" s="1" t="s">
        <v>10</v>
      </c>
      <c r="B488" s="1">
        <v>2016</v>
      </c>
      <c r="C488" s="1">
        <v>1</v>
      </c>
      <c r="D488" s="1">
        <v>1</v>
      </c>
      <c r="E488" s="1">
        <v>3</v>
      </c>
      <c r="F488" s="1">
        <v>0</v>
      </c>
    </row>
    <row r="489" spans="1:6" hidden="1" x14ac:dyDescent="0.2">
      <c r="A489" s="1" t="s">
        <v>10</v>
      </c>
      <c r="B489" s="1">
        <v>2016</v>
      </c>
      <c r="C489" s="1">
        <v>2</v>
      </c>
      <c r="D489" s="1">
        <v>1</v>
      </c>
      <c r="E489" s="1">
        <v>2</v>
      </c>
      <c r="F489" s="1">
        <v>1</v>
      </c>
    </row>
    <row r="490" spans="1:6" hidden="1" x14ac:dyDescent="0.2">
      <c r="A490" s="1" t="s">
        <v>10</v>
      </c>
      <c r="B490" s="3">
        <v>2017</v>
      </c>
      <c r="C490" s="1">
        <v>1</v>
      </c>
      <c r="D490" s="1">
        <v>1</v>
      </c>
      <c r="E490" s="1">
        <v>0</v>
      </c>
      <c r="F490" s="2">
        <v>0</v>
      </c>
    </row>
    <row r="491" spans="1:6" hidden="1" x14ac:dyDescent="0.2">
      <c r="A491" s="1" t="s">
        <v>10</v>
      </c>
      <c r="B491" s="3">
        <v>2017</v>
      </c>
      <c r="C491" s="1">
        <v>2</v>
      </c>
      <c r="D491" s="1">
        <v>1</v>
      </c>
      <c r="E491" s="1">
        <v>0</v>
      </c>
      <c r="F491" s="2">
        <v>0</v>
      </c>
    </row>
    <row r="492" spans="1:6" hidden="1" x14ac:dyDescent="0.2">
      <c r="A492" s="1" t="s">
        <v>10</v>
      </c>
      <c r="B492" s="1">
        <v>2016</v>
      </c>
      <c r="C492" s="1">
        <v>1</v>
      </c>
      <c r="D492" s="1">
        <v>2</v>
      </c>
      <c r="E492" s="1">
        <v>3</v>
      </c>
      <c r="F492" s="1">
        <v>3</v>
      </c>
    </row>
    <row r="493" spans="1:6" hidden="1" x14ac:dyDescent="0.2">
      <c r="A493" s="1" t="s">
        <v>10</v>
      </c>
      <c r="B493" s="1">
        <v>2016</v>
      </c>
      <c r="C493" s="1">
        <v>2</v>
      </c>
      <c r="D493" s="1">
        <v>2</v>
      </c>
      <c r="E493" s="1">
        <v>3</v>
      </c>
      <c r="F493" s="1">
        <v>3</v>
      </c>
    </row>
    <row r="494" spans="1:6" hidden="1" x14ac:dyDescent="0.2">
      <c r="A494" s="1" t="s">
        <v>10</v>
      </c>
      <c r="B494" s="3">
        <v>2017</v>
      </c>
      <c r="C494" s="1">
        <v>1</v>
      </c>
      <c r="D494" s="1">
        <v>2</v>
      </c>
      <c r="E494" s="1">
        <v>4</v>
      </c>
      <c r="F494" s="2">
        <v>1</v>
      </c>
    </row>
    <row r="495" spans="1:6" hidden="1" x14ac:dyDescent="0.2">
      <c r="A495" s="1" t="s">
        <v>10</v>
      </c>
      <c r="B495" s="3">
        <v>2017</v>
      </c>
      <c r="C495" s="1">
        <v>2</v>
      </c>
      <c r="D495" s="1">
        <v>2</v>
      </c>
      <c r="E495" s="1">
        <v>4</v>
      </c>
      <c r="F495" s="2">
        <v>1</v>
      </c>
    </row>
    <row r="496" spans="1:6" hidden="1" x14ac:dyDescent="0.2">
      <c r="A496" s="1" t="s">
        <v>10</v>
      </c>
      <c r="B496" s="1">
        <v>2016</v>
      </c>
      <c r="C496" s="1">
        <v>1</v>
      </c>
      <c r="D496" s="1">
        <v>3</v>
      </c>
      <c r="E496" s="1">
        <v>3</v>
      </c>
      <c r="F496" s="1">
        <v>3</v>
      </c>
    </row>
    <row r="497" spans="1:6" hidden="1" x14ac:dyDescent="0.2">
      <c r="A497" s="1" t="s">
        <v>10</v>
      </c>
      <c r="B497" s="1">
        <v>2016</v>
      </c>
      <c r="C497" s="1">
        <v>2</v>
      </c>
      <c r="D497" s="1">
        <v>3</v>
      </c>
      <c r="E497" s="1">
        <v>4</v>
      </c>
      <c r="F497" s="1">
        <v>2</v>
      </c>
    </row>
    <row r="498" spans="1:6" hidden="1" x14ac:dyDescent="0.2">
      <c r="A498" s="1" t="s">
        <v>10</v>
      </c>
      <c r="B498" s="3">
        <v>2017</v>
      </c>
      <c r="C498" s="1">
        <v>1</v>
      </c>
      <c r="D498" s="1">
        <v>3</v>
      </c>
      <c r="E498" s="1">
        <v>4</v>
      </c>
      <c r="F498" s="2">
        <v>3</v>
      </c>
    </row>
    <row r="499" spans="1:6" hidden="1" x14ac:dyDescent="0.2">
      <c r="A499" s="1" t="s">
        <v>10</v>
      </c>
      <c r="B499" s="3">
        <v>2017</v>
      </c>
      <c r="C499" s="1">
        <v>2</v>
      </c>
      <c r="D499" s="1">
        <v>3</v>
      </c>
      <c r="E499" s="1">
        <v>5</v>
      </c>
      <c r="F499" s="2">
        <v>4</v>
      </c>
    </row>
    <row r="500" spans="1:6" hidden="1" x14ac:dyDescent="0.2">
      <c r="A500" s="1" t="s">
        <v>55</v>
      </c>
      <c r="B500" s="1">
        <v>2016</v>
      </c>
      <c r="C500" s="1">
        <v>1</v>
      </c>
      <c r="D500" s="1">
        <v>1</v>
      </c>
      <c r="E500" s="1">
        <v>2</v>
      </c>
      <c r="F500" s="1">
        <v>0</v>
      </c>
    </row>
    <row r="501" spans="1:6" hidden="1" x14ac:dyDescent="0.2">
      <c r="A501" s="1" t="s">
        <v>55</v>
      </c>
      <c r="B501" s="1">
        <v>2016</v>
      </c>
      <c r="C501" s="1">
        <v>2</v>
      </c>
      <c r="D501" s="1">
        <v>1</v>
      </c>
      <c r="E501" s="1">
        <v>1</v>
      </c>
      <c r="F501" s="1">
        <v>0</v>
      </c>
    </row>
    <row r="502" spans="1:6" hidden="1" x14ac:dyDescent="0.2">
      <c r="A502" s="1" t="s">
        <v>55</v>
      </c>
      <c r="B502" s="3">
        <v>2017</v>
      </c>
      <c r="C502" s="1">
        <v>1</v>
      </c>
      <c r="D502" s="1">
        <v>1</v>
      </c>
      <c r="E502" s="1">
        <v>0</v>
      </c>
      <c r="F502" s="2">
        <v>0</v>
      </c>
    </row>
    <row r="503" spans="1:6" hidden="1" x14ac:dyDescent="0.2">
      <c r="A503" s="1" t="s">
        <v>55</v>
      </c>
      <c r="B503" s="3">
        <v>2017</v>
      </c>
      <c r="C503" s="1">
        <v>2</v>
      </c>
      <c r="D503" s="1">
        <v>1</v>
      </c>
      <c r="E503" s="1">
        <v>0</v>
      </c>
      <c r="F503" s="2">
        <v>0</v>
      </c>
    </row>
    <row r="504" spans="1:6" hidden="1" x14ac:dyDescent="0.2">
      <c r="A504" s="1" t="s">
        <v>55</v>
      </c>
      <c r="B504" s="1">
        <v>2016</v>
      </c>
      <c r="C504" s="1">
        <v>1</v>
      </c>
      <c r="D504" s="1">
        <v>2</v>
      </c>
      <c r="E504" s="1">
        <v>3</v>
      </c>
      <c r="F504" s="1">
        <v>2</v>
      </c>
    </row>
    <row r="505" spans="1:6" hidden="1" x14ac:dyDescent="0.2">
      <c r="A505" s="1" t="s">
        <v>55</v>
      </c>
      <c r="B505" s="1">
        <v>2016</v>
      </c>
      <c r="C505" s="1">
        <v>2</v>
      </c>
      <c r="D505" s="1">
        <v>2</v>
      </c>
      <c r="E505" s="1">
        <v>3</v>
      </c>
      <c r="F505" s="1">
        <v>0</v>
      </c>
    </row>
    <row r="506" spans="1:6" hidden="1" x14ac:dyDescent="0.2">
      <c r="A506" s="1" t="s">
        <v>55</v>
      </c>
      <c r="B506" s="3">
        <v>2017</v>
      </c>
      <c r="C506" s="1">
        <v>1</v>
      </c>
      <c r="D506" s="1">
        <v>2</v>
      </c>
      <c r="E506" s="1">
        <v>3</v>
      </c>
      <c r="F506" s="2">
        <v>0</v>
      </c>
    </row>
    <row r="507" spans="1:6" hidden="1" x14ac:dyDescent="0.2">
      <c r="A507" s="1" t="s">
        <v>55</v>
      </c>
      <c r="B507" s="3">
        <v>2017</v>
      </c>
      <c r="C507" s="1">
        <v>2</v>
      </c>
      <c r="D507" s="1">
        <v>2</v>
      </c>
      <c r="E507" s="1">
        <v>4</v>
      </c>
      <c r="F507" s="2">
        <v>0</v>
      </c>
    </row>
    <row r="508" spans="1:6" hidden="1" x14ac:dyDescent="0.2">
      <c r="A508" s="1" t="s">
        <v>55</v>
      </c>
      <c r="B508" s="1">
        <v>2016</v>
      </c>
      <c r="C508" s="1">
        <v>1</v>
      </c>
      <c r="D508" s="1">
        <v>3</v>
      </c>
      <c r="E508" s="1">
        <v>4</v>
      </c>
      <c r="F508" s="1">
        <v>3</v>
      </c>
    </row>
    <row r="509" spans="1:6" hidden="1" x14ac:dyDescent="0.2">
      <c r="A509" s="1" t="s">
        <v>55</v>
      </c>
      <c r="B509" s="1">
        <v>2016</v>
      </c>
      <c r="C509" s="1">
        <v>2</v>
      </c>
      <c r="D509" s="1">
        <v>3</v>
      </c>
      <c r="E509" s="1">
        <v>4</v>
      </c>
      <c r="F509" s="1">
        <v>2</v>
      </c>
    </row>
    <row r="510" spans="1:6" hidden="1" x14ac:dyDescent="0.2">
      <c r="A510" s="1" t="s">
        <v>55</v>
      </c>
      <c r="B510" s="3">
        <v>2017</v>
      </c>
      <c r="C510" s="1">
        <v>1</v>
      </c>
      <c r="D510" s="1">
        <v>3</v>
      </c>
      <c r="E510" s="1">
        <v>4</v>
      </c>
      <c r="F510" s="2">
        <v>1</v>
      </c>
    </row>
    <row r="511" spans="1:6" hidden="1" x14ac:dyDescent="0.2">
      <c r="A511" s="1" t="s">
        <v>55</v>
      </c>
      <c r="B511" s="3">
        <v>2017</v>
      </c>
      <c r="C511" s="1">
        <v>2</v>
      </c>
      <c r="D511" s="1">
        <v>3</v>
      </c>
      <c r="E511" s="1">
        <v>5</v>
      </c>
      <c r="F511" s="2">
        <v>2</v>
      </c>
    </row>
    <row r="512" spans="1:6" hidden="1" x14ac:dyDescent="0.2">
      <c r="A512" s="1" t="s">
        <v>56</v>
      </c>
      <c r="B512" s="1">
        <v>2016</v>
      </c>
      <c r="C512" s="1">
        <v>1</v>
      </c>
      <c r="D512" s="1">
        <v>1</v>
      </c>
      <c r="E512" s="1">
        <v>3</v>
      </c>
      <c r="F512" s="1">
        <v>0</v>
      </c>
    </row>
    <row r="513" spans="1:6" hidden="1" x14ac:dyDescent="0.2">
      <c r="A513" s="1" t="s">
        <v>56</v>
      </c>
      <c r="B513" s="1">
        <v>2016</v>
      </c>
      <c r="C513" s="1">
        <v>2</v>
      </c>
      <c r="D513" s="1">
        <v>1</v>
      </c>
      <c r="E513" s="1">
        <v>3</v>
      </c>
      <c r="F513" s="1">
        <v>2</v>
      </c>
    </row>
    <row r="514" spans="1:6" hidden="1" x14ac:dyDescent="0.2">
      <c r="A514" s="1" t="s">
        <v>56</v>
      </c>
      <c r="B514" s="3">
        <v>2017</v>
      </c>
      <c r="C514" s="1">
        <v>1</v>
      </c>
      <c r="D514" s="1">
        <v>1</v>
      </c>
      <c r="E514" s="1">
        <v>1</v>
      </c>
      <c r="F514" s="2">
        <v>0</v>
      </c>
    </row>
    <row r="515" spans="1:6" hidden="1" x14ac:dyDescent="0.2">
      <c r="A515" s="1" t="s">
        <v>56</v>
      </c>
      <c r="B515" s="3">
        <v>2017</v>
      </c>
      <c r="C515" s="1">
        <v>2</v>
      </c>
      <c r="D515" s="1">
        <v>1</v>
      </c>
      <c r="E515" s="1">
        <v>0</v>
      </c>
      <c r="F515" s="2">
        <v>0</v>
      </c>
    </row>
    <row r="516" spans="1:6" hidden="1" x14ac:dyDescent="0.2">
      <c r="A516" s="1" t="s">
        <v>56</v>
      </c>
      <c r="B516" s="1">
        <v>2016</v>
      </c>
      <c r="C516" s="1">
        <v>1</v>
      </c>
      <c r="D516" s="1">
        <v>2</v>
      </c>
      <c r="E516" s="1">
        <v>3</v>
      </c>
      <c r="F516" s="1">
        <v>3</v>
      </c>
    </row>
    <row r="517" spans="1:6" hidden="1" x14ac:dyDescent="0.2">
      <c r="A517" s="1" t="s">
        <v>56</v>
      </c>
      <c r="B517" s="1">
        <v>2016</v>
      </c>
      <c r="C517" s="1">
        <v>2</v>
      </c>
      <c r="D517" s="1">
        <v>2</v>
      </c>
      <c r="E517" s="1">
        <v>3</v>
      </c>
      <c r="F517" s="1">
        <v>1</v>
      </c>
    </row>
    <row r="518" spans="1:6" hidden="1" x14ac:dyDescent="0.2">
      <c r="A518" s="1" t="s">
        <v>56</v>
      </c>
      <c r="B518" s="3">
        <v>2017</v>
      </c>
      <c r="C518" s="1">
        <v>1</v>
      </c>
      <c r="D518" s="1">
        <v>2</v>
      </c>
      <c r="E518" s="1">
        <v>3</v>
      </c>
      <c r="F518" s="2">
        <v>2</v>
      </c>
    </row>
    <row r="519" spans="1:6" hidden="1" x14ac:dyDescent="0.2">
      <c r="A519" s="1" t="s">
        <v>56</v>
      </c>
      <c r="B519" s="3">
        <v>2017</v>
      </c>
      <c r="C519" s="1">
        <v>2</v>
      </c>
      <c r="D519" s="1">
        <v>2</v>
      </c>
      <c r="E519" s="1">
        <v>4</v>
      </c>
      <c r="F519" s="2">
        <v>1</v>
      </c>
    </row>
    <row r="520" spans="1:6" hidden="1" x14ac:dyDescent="0.2">
      <c r="A520" s="1" t="s">
        <v>56</v>
      </c>
      <c r="B520" s="1">
        <v>2016</v>
      </c>
      <c r="C520" s="1">
        <v>1</v>
      </c>
      <c r="D520" s="1">
        <v>3</v>
      </c>
      <c r="E520" s="1">
        <v>3</v>
      </c>
      <c r="F520" s="1">
        <v>2</v>
      </c>
    </row>
    <row r="521" spans="1:6" hidden="1" x14ac:dyDescent="0.2">
      <c r="A521" s="1" t="s">
        <v>56</v>
      </c>
      <c r="B521" s="1">
        <v>2016</v>
      </c>
      <c r="C521" s="1">
        <v>2</v>
      </c>
      <c r="D521" s="1">
        <v>3</v>
      </c>
      <c r="E521" s="1">
        <v>3</v>
      </c>
      <c r="F521" s="1">
        <v>2</v>
      </c>
    </row>
    <row r="522" spans="1:6" hidden="1" x14ac:dyDescent="0.2">
      <c r="A522" s="1" t="s">
        <v>56</v>
      </c>
      <c r="B522" s="3">
        <v>2017</v>
      </c>
      <c r="C522" s="1">
        <v>1</v>
      </c>
      <c r="D522" s="1">
        <v>3</v>
      </c>
      <c r="E522" s="1">
        <v>3</v>
      </c>
      <c r="F522" s="2">
        <v>2</v>
      </c>
    </row>
    <row r="523" spans="1:6" hidden="1" x14ac:dyDescent="0.2">
      <c r="A523" s="1" t="s">
        <v>56</v>
      </c>
      <c r="B523" s="3">
        <v>2017</v>
      </c>
      <c r="C523" s="1">
        <v>2</v>
      </c>
      <c r="D523" s="1">
        <v>3</v>
      </c>
      <c r="E523" s="1">
        <v>2</v>
      </c>
      <c r="F523" s="2">
        <v>0</v>
      </c>
    </row>
    <row r="524" spans="1:6" hidden="1" x14ac:dyDescent="0.2">
      <c r="A524" s="1" t="s">
        <v>57</v>
      </c>
      <c r="B524" s="1">
        <v>2016</v>
      </c>
      <c r="C524" s="1">
        <v>1</v>
      </c>
      <c r="D524" s="1">
        <v>1</v>
      </c>
      <c r="E524" s="1">
        <v>2</v>
      </c>
      <c r="F524" s="1">
        <v>0</v>
      </c>
    </row>
    <row r="525" spans="1:6" hidden="1" x14ac:dyDescent="0.2">
      <c r="A525" s="1" t="s">
        <v>57</v>
      </c>
      <c r="B525" s="1">
        <v>2016</v>
      </c>
      <c r="C525" s="1">
        <v>2</v>
      </c>
      <c r="D525" s="1">
        <v>1</v>
      </c>
      <c r="E525" s="1">
        <v>2</v>
      </c>
      <c r="F525" s="1">
        <v>1</v>
      </c>
    </row>
    <row r="526" spans="1:6" hidden="1" x14ac:dyDescent="0.2">
      <c r="A526" s="1" t="s">
        <v>57</v>
      </c>
      <c r="B526" s="3">
        <v>2017</v>
      </c>
      <c r="C526" s="1">
        <v>1</v>
      </c>
      <c r="D526" s="1">
        <v>1</v>
      </c>
      <c r="E526" s="1">
        <v>3</v>
      </c>
      <c r="F526" s="2">
        <v>1</v>
      </c>
    </row>
    <row r="527" spans="1:6" hidden="1" x14ac:dyDescent="0.2">
      <c r="A527" s="1" t="s">
        <v>57</v>
      </c>
      <c r="B527" s="3">
        <v>2017</v>
      </c>
      <c r="C527" s="1">
        <v>2</v>
      </c>
      <c r="D527" s="1">
        <v>1</v>
      </c>
      <c r="E527" s="1">
        <v>0</v>
      </c>
      <c r="F527" s="2">
        <v>0</v>
      </c>
    </row>
    <row r="528" spans="1:6" hidden="1" x14ac:dyDescent="0.2">
      <c r="A528" s="1" t="s">
        <v>57</v>
      </c>
      <c r="B528" s="1">
        <v>2016</v>
      </c>
      <c r="C528" s="1">
        <v>1</v>
      </c>
      <c r="D528" s="1">
        <v>2</v>
      </c>
      <c r="E528" s="1">
        <v>3</v>
      </c>
      <c r="F528" s="1">
        <v>1</v>
      </c>
    </row>
    <row r="529" spans="1:6" hidden="1" x14ac:dyDescent="0.2">
      <c r="A529" s="1" t="s">
        <v>57</v>
      </c>
      <c r="B529" s="1">
        <v>2016</v>
      </c>
      <c r="C529" s="1">
        <v>2</v>
      </c>
      <c r="D529" s="1">
        <v>2</v>
      </c>
      <c r="E529" s="1">
        <v>3</v>
      </c>
      <c r="F529" s="1">
        <v>1</v>
      </c>
    </row>
    <row r="530" spans="1:6" hidden="1" x14ac:dyDescent="0.2">
      <c r="A530" s="1" t="s">
        <v>57</v>
      </c>
      <c r="B530" s="3">
        <v>2017</v>
      </c>
      <c r="C530" s="1">
        <v>1</v>
      </c>
      <c r="D530" s="1">
        <v>2</v>
      </c>
      <c r="E530" s="1">
        <v>3</v>
      </c>
      <c r="F530" s="2">
        <v>2</v>
      </c>
    </row>
    <row r="531" spans="1:6" hidden="1" x14ac:dyDescent="0.2">
      <c r="A531" s="1" t="s">
        <v>57</v>
      </c>
      <c r="B531" s="3">
        <v>2017</v>
      </c>
      <c r="C531" s="1">
        <v>2</v>
      </c>
      <c r="D531" s="1">
        <v>2</v>
      </c>
      <c r="E531" s="1">
        <v>3</v>
      </c>
      <c r="F531" s="2">
        <v>0</v>
      </c>
    </row>
    <row r="532" spans="1:6" hidden="1" x14ac:dyDescent="0.2">
      <c r="A532" s="1" t="s">
        <v>57</v>
      </c>
      <c r="B532" s="1">
        <v>2016</v>
      </c>
      <c r="C532" s="1">
        <v>1</v>
      </c>
      <c r="D532" s="1">
        <v>3</v>
      </c>
      <c r="E532" s="1">
        <v>3</v>
      </c>
      <c r="F532" s="1">
        <v>1</v>
      </c>
    </row>
    <row r="533" spans="1:6" hidden="1" x14ac:dyDescent="0.2">
      <c r="A533" s="1" t="s">
        <v>57</v>
      </c>
      <c r="B533" s="1">
        <v>2016</v>
      </c>
      <c r="C533" s="1">
        <v>2</v>
      </c>
      <c r="D533" s="1">
        <v>3</v>
      </c>
      <c r="E533" s="1">
        <v>4</v>
      </c>
      <c r="F533" s="1">
        <v>2</v>
      </c>
    </row>
    <row r="534" spans="1:6" hidden="1" x14ac:dyDescent="0.2">
      <c r="A534" s="1" t="s">
        <v>57</v>
      </c>
      <c r="B534" s="3">
        <v>2017</v>
      </c>
      <c r="C534" s="1">
        <v>1</v>
      </c>
      <c r="D534" s="1">
        <v>3</v>
      </c>
      <c r="E534" s="1">
        <v>3</v>
      </c>
      <c r="F534" s="2">
        <v>2</v>
      </c>
    </row>
    <row r="535" spans="1:6" hidden="1" x14ac:dyDescent="0.2">
      <c r="A535" s="1" t="s">
        <v>57</v>
      </c>
      <c r="B535" s="3">
        <v>2017</v>
      </c>
      <c r="C535" s="1">
        <v>2</v>
      </c>
      <c r="D535" s="1">
        <v>3</v>
      </c>
      <c r="E535" s="1">
        <v>2</v>
      </c>
      <c r="F535" s="2">
        <v>2</v>
      </c>
    </row>
    <row r="536" spans="1:6" hidden="1" x14ac:dyDescent="0.2">
      <c r="A536" s="1" t="s">
        <v>9</v>
      </c>
      <c r="B536" s="1">
        <v>2016</v>
      </c>
      <c r="C536" s="1">
        <v>1</v>
      </c>
      <c r="D536" s="1">
        <v>1</v>
      </c>
      <c r="E536" s="1">
        <v>3</v>
      </c>
      <c r="F536" s="1">
        <v>0</v>
      </c>
    </row>
    <row r="537" spans="1:6" s="29" customFormat="1" hidden="1" x14ac:dyDescent="0.2">
      <c r="A537" s="29" t="s">
        <v>9</v>
      </c>
      <c r="B537" s="29">
        <v>2016</v>
      </c>
      <c r="C537" s="29">
        <v>2</v>
      </c>
      <c r="D537" s="29">
        <v>1</v>
      </c>
      <c r="E537" s="29">
        <v>0</v>
      </c>
      <c r="F537" s="29">
        <v>0</v>
      </c>
    </row>
    <row r="538" spans="1:6" hidden="1" x14ac:dyDescent="0.2">
      <c r="A538" s="1" t="s">
        <v>9</v>
      </c>
      <c r="B538" s="3">
        <v>2017</v>
      </c>
      <c r="C538" s="1">
        <v>1</v>
      </c>
      <c r="D538" s="1">
        <v>1</v>
      </c>
      <c r="E538" s="1">
        <v>0</v>
      </c>
      <c r="F538" s="2">
        <v>0</v>
      </c>
    </row>
    <row r="539" spans="1:6" hidden="1" x14ac:dyDescent="0.2">
      <c r="A539" s="1" t="s">
        <v>9</v>
      </c>
      <c r="B539" s="3">
        <v>2017</v>
      </c>
      <c r="C539" s="1">
        <v>2</v>
      </c>
      <c r="D539" s="1">
        <v>1</v>
      </c>
      <c r="E539" s="1">
        <v>2</v>
      </c>
      <c r="F539" s="2">
        <v>1</v>
      </c>
    </row>
    <row r="540" spans="1:6" hidden="1" x14ac:dyDescent="0.2">
      <c r="A540" s="1" t="s">
        <v>9</v>
      </c>
      <c r="B540" s="1">
        <v>2016</v>
      </c>
      <c r="C540" s="1">
        <v>1</v>
      </c>
      <c r="D540" s="1">
        <v>2</v>
      </c>
      <c r="E540" s="1">
        <v>3</v>
      </c>
      <c r="F540" s="1">
        <v>3</v>
      </c>
    </row>
    <row r="541" spans="1:6" hidden="1" x14ac:dyDescent="0.2">
      <c r="A541" s="1" t="s">
        <v>9</v>
      </c>
      <c r="B541" s="1">
        <v>2016</v>
      </c>
      <c r="C541" s="1">
        <v>2</v>
      </c>
      <c r="D541" s="1">
        <v>2</v>
      </c>
      <c r="E541" s="1">
        <v>3</v>
      </c>
      <c r="F541" s="1">
        <v>0</v>
      </c>
    </row>
    <row r="542" spans="1:6" hidden="1" x14ac:dyDescent="0.2">
      <c r="A542" s="1" t="s">
        <v>9</v>
      </c>
      <c r="B542" s="3">
        <v>2017</v>
      </c>
      <c r="C542" s="1">
        <v>1</v>
      </c>
      <c r="D542" s="1">
        <v>2</v>
      </c>
      <c r="E542" s="1">
        <v>3</v>
      </c>
      <c r="F542" s="2">
        <v>0</v>
      </c>
    </row>
    <row r="543" spans="1:6" hidden="1" x14ac:dyDescent="0.2">
      <c r="A543" s="1" t="s">
        <v>9</v>
      </c>
      <c r="B543" s="3">
        <v>2017</v>
      </c>
      <c r="C543" s="1">
        <v>2</v>
      </c>
      <c r="D543" s="1">
        <v>2</v>
      </c>
      <c r="E543" s="1">
        <v>3</v>
      </c>
      <c r="F543" s="2">
        <v>2</v>
      </c>
    </row>
    <row r="544" spans="1:6" hidden="1" x14ac:dyDescent="0.2">
      <c r="A544" s="1" t="s">
        <v>9</v>
      </c>
      <c r="B544" s="1">
        <v>2016</v>
      </c>
      <c r="C544" s="1">
        <v>1</v>
      </c>
      <c r="D544" s="1">
        <v>3</v>
      </c>
      <c r="E544" s="1">
        <v>3</v>
      </c>
      <c r="F544" s="1">
        <v>2</v>
      </c>
    </row>
    <row r="545" spans="1:6" hidden="1" x14ac:dyDescent="0.2">
      <c r="A545" s="1" t="s">
        <v>9</v>
      </c>
      <c r="B545" s="1">
        <v>2016</v>
      </c>
      <c r="C545" s="1">
        <v>2</v>
      </c>
      <c r="D545" s="1">
        <v>3</v>
      </c>
      <c r="E545" s="1">
        <v>5</v>
      </c>
      <c r="F545" s="1">
        <v>4</v>
      </c>
    </row>
    <row r="546" spans="1:6" hidden="1" x14ac:dyDescent="0.2">
      <c r="A546" s="1" t="s">
        <v>9</v>
      </c>
      <c r="B546" s="3">
        <v>2017</v>
      </c>
      <c r="C546" s="1">
        <v>1</v>
      </c>
      <c r="D546" s="1">
        <v>3</v>
      </c>
      <c r="E546" s="1">
        <v>5</v>
      </c>
      <c r="F546" s="2">
        <v>4</v>
      </c>
    </row>
    <row r="547" spans="1:6" hidden="1" x14ac:dyDescent="0.2">
      <c r="A547" s="1" t="s">
        <v>9</v>
      </c>
      <c r="B547" s="3">
        <v>2017</v>
      </c>
      <c r="C547" s="1">
        <v>2</v>
      </c>
      <c r="D547" s="1">
        <v>3</v>
      </c>
      <c r="E547" s="1">
        <v>4</v>
      </c>
      <c r="F547" s="2">
        <v>4</v>
      </c>
    </row>
    <row r="548" spans="1:6" hidden="1" x14ac:dyDescent="0.2">
      <c r="A548" s="1" t="s">
        <v>6</v>
      </c>
      <c r="B548" s="1">
        <v>2016</v>
      </c>
      <c r="C548" s="1">
        <v>1</v>
      </c>
      <c r="D548" s="1">
        <v>1</v>
      </c>
      <c r="E548" s="1">
        <v>3</v>
      </c>
      <c r="F548" s="1">
        <v>0</v>
      </c>
    </row>
    <row r="549" spans="1:6" hidden="1" x14ac:dyDescent="0.2">
      <c r="A549" s="1" t="s">
        <v>6</v>
      </c>
      <c r="B549" s="1">
        <v>2016</v>
      </c>
      <c r="C549" s="1">
        <v>2</v>
      </c>
      <c r="D549" s="1">
        <v>1</v>
      </c>
      <c r="E549" s="1">
        <v>3</v>
      </c>
      <c r="F549" s="1">
        <v>0</v>
      </c>
    </row>
    <row r="550" spans="1:6" hidden="1" x14ac:dyDescent="0.2">
      <c r="A550" s="1" t="s">
        <v>6</v>
      </c>
      <c r="B550" s="3">
        <v>2017</v>
      </c>
      <c r="C550" s="1">
        <v>1</v>
      </c>
      <c r="D550" s="1">
        <v>1</v>
      </c>
      <c r="E550" s="1">
        <v>3</v>
      </c>
      <c r="F550" s="2">
        <v>3</v>
      </c>
    </row>
    <row r="551" spans="1:6" hidden="1" x14ac:dyDescent="0.2">
      <c r="A551" s="1" t="s">
        <v>6</v>
      </c>
      <c r="B551" s="3">
        <v>2017</v>
      </c>
      <c r="C551" s="1">
        <v>2</v>
      </c>
      <c r="D551" s="1">
        <v>1</v>
      </c>
      <c r="E551" s="1">
        <v>3</v>
      </c>
      <c r="F551" s="2">
        <v>0</v>
      </c>
    </row>
    <row r="552" spans="1:6" hidden="1" x14ac:dyDescent="0.2">
      <c r="A552" s="1" t="s">
        <v>6</v>
      </c>
      <c r="B552" s="1">
        <v>2016</v>
      </c>
      <c r="C552" s="1">
        <v>1</v>
      </c>
      <c r="D552" s="1">
        <v>2</v>
      </c>
      <c r="E552" s="1">
        <v>3</v>
      </c>
      <c r="F552" s="1">
        <v>2</v>
      </c>
    </row>
    <row r="553" spans="1:6" hidden="1" x14ac:dyDescent="0.2">
      <c r="A553" s="1" t="s">
        <v>6</v>
      </c>
      <c r="B553" s="1">
        <v>2016</v>
      </c>
      <c r="C553" s="1">
        <v>2</v>
      </c>
      <c r="D553" s="1">
        <v>2</v>
      </c>
      <c r="E553" s="1">
        <v>3</v>
      </c>
      <c r="F553" s="1">
        <v>1</v>
      </c>
    </row>
    <row r="554" spans="1:6" hidden="1" x14ac:dyDescent="0.2">
      <c r="A554" s="1" t="s">
        <v>6</v>
      </c>
      <c r="B554" s="3">
        <v>2017</v>
      </c>
      <c r="C554" s="1">
        <v>1</v>
      </c>
      <c r="D554" s="1">
        <v>2</v>
      </c>
      <c r="E554" s="1">
        <v>3</v>
      </c>
      <c r="F554" s="2">
        <v>1</v>
      </c>
    </row>
    <row r="555" spans="1:6" hidden="1" x14ac:dyDescent="0.2">
      <c r="A555" s="1" t="s">
        <v>6</v>
      </c>
      <c r="B555" s="3">
        <v>2017</v>
      </c>
      <c r="C555" s="1">
        <v>2</v>
      </c>
      <c r="D555" s="1">
        <v>2</v>
      </c>
      <c r="E555" s="1">
        <v>3</v>
      </c>
      <c r="F555" s="2">
        <v>0</v>
      </c>
    </row>
    <row r="556" spans="1:6" hidden="1" x14ac:dyDescent="0.2">
      <c r="A556" s="1" t="s">
        <v>6</v>
      </c>
      <c r="B556" s="1">
        <v>2016</v>
      </c>
      <c r="C556" s="1">
        <v>1</v>
      </c>
      <c r="D556" s="1">
        <v>3</v>
      </c>
      <c r="E556" s="1">
        <v>3</v>
      </c>
      <c r="F556" s="1">
        <v>1</v>
      </c>
    </row>
    <row r="557" spans="1:6" hidden="1" x14ac:dyDescent="0.2">
      <c r="A557" s="1" t="s">
        <v>6</v>
      </c>
      <c r="B557" s="1">
        <v>2016</v>
      </c>
      <c r="C557" s="1">
        <v>2</v>
      </c>
      <c r="D557" s="1">
        <v>3</v>
      </c>
      <c r="E557" s="1">
        <v>3</v>
      </c>
      <c r="F557" s="1">
        <v>0</v>
      </c>
    </row>
    <row r="558" spans="1:6" hidden="1" x14ac:dyDescent="0.2">
      <c r="A558" s="1" t="s">
        <v>6</v>
      </c>
      <c r="B558" s="3">
        <v>2017</v>
      </c>
      <c r="C558" s="1">
        <v>1</v>
      </c>
      <c r="D558" s="1">
        <v>3</v>
      </c>
      <c r="E558" s="1">
        <v>2</v>
      </c>
      <c r="F558" s="2">
        <v>1</v>
      </c>
    </row>
    <row r="559" spans="1:6" hidden="1" x14ac:dyDescent="0.2">
      <c r="A559" s="1" t="s">
        <v>6</v>
      </c>
      <c r="B559" s="3">
        <v>2017</v>
      </c>
      <c r="C559" s="1">
        <v>2</v>
      </c>
      <c r="D559" s="1">
        <v>3</v>
      </c>
      <c r="E559" s="1">
        <v>3</v>
      </c>
      <c r="F559" s="2">
        <v>0</v>
      </c>
    </row>
    <row r="560" spans="1:6" hidden="1" x14ac:dyDescent="0.2">
      <c r="A560" s="1" t="s">
        <v>4</v>
      </c>
      <c r="B560" s="1">
        <v>2016</v>
      </c>
      <c r="C560" s="1">
        <v>1</v>
      </c>
      <c r="D560" s="1">
        <v>1</v>
      </c>
      <c r="E560" s="1">
        <v>3</v>
      </c>
      <c r="F560" s="1">
        <v>0</v>
      </c>
    </row>
    <row r="561" spans="1:6" hidden="1" x14ac:dyDescent="0.2">
      <c r="A561" s="1" t="s">
        <v>4</v>
      </c>
      <c r="B561" s="1">
        <v>2016</v>
      </c>
      <c r="C561" s="1">
        <v>2</v>
      </c>
      <c r="D561" s="1">
        <v>1</v>
      </c>
      <c r="E561" s="1">
        <v>3</v>
      </c>
      <c r="F561" s="1">
        <v>0</v>
      </c>
    </row>
    <row r="562" spans="1:6" hidden="1" x14ac:dyDescent="0.2">
      <c r="A562" s="1" t="s">
        <v>4</v>
      </c>
      <c r="B562" s="3">
        <v>2017</v>
      </c>
      <c r="C562" s="1">
        <v>1</v>
      </c>
      <c r="D562" s="1">
        <v>1</v>
      </c>
      <c r="E562" s="1">
        <v>3</v>
      </c>
      <c r="F562" s="2">
        <v>3</v>
      </c>
    </row>
    <row r="563" spans="1:6" hidden="1" x14ac:dyDescent="0.2">
      <c r="A563" s="1" t="s">
        <v>4</v>
      </c>
      <c r="B563" s="3">
        <v>2017</v>
      </c>
      <c r="C563" s="1">
        <v>2</v>
      </c>
      <c r="D563" s="1">
        <v>1</v>
      </c>
      <c r="E563" s="1">
        <v>3</v>
      </c>
      <c r="F563" s="2">
        <v>0</v>
      </c>
    </row>
    <row r="564" spans="1:6" hidden="1" x14ac:dyDescent="0.2">
      <c r="A564" s="1" t="s">
        <v>4</v>
      </c>
      <c r="B564" s="1">
        <v>2016</v>
      </c>
      <c r="C564" s="1">
        <v>1</v>
      </c>
      <c r="D564" s="1">
        <v>2</v>
      </c>
      <c r="E564" s="1">
        <v>3</v>
      </c>
      <c r="F564" s="1">
        <v>2</v>
      </c>
    </row>
    <row r="565" spans="1:6" hidden="1" x14ac:dyDescent="0.2">
      <c r="A565" s="1" t="s">
        <v>4</v>
      </c>
      <c r="B565" s="1">
        <v>2016</v>
      </c>
      <c r="C565" s="1">
        <v>2</v>
      </c>
      <c r="D565" s="1">
        <v>2</v>
      </c>
      <c r="E565" s="1">
        <v>3</v>
      </c>
      <c r="F565" s="1">
        <v>0</v>
      </c>
    </row>
    <row r="566" spans="1:6" hidden="1" x14ac:dyDescent="0.2">
      <c r="A566" s="1" t="s">
        <v>4</v>
      </c>
      <c r="B566" s="3">
        <v>2017</v>
      </c>
      <c r="C566" s="1">
        <v>1</v>
      </c>
      <c r="D566" s="1">
        <v>2</v>
      </c>
      <c r="E566" s="1">
        <v>3</v>
      </c>
      <c r="F566" s="2">
        <v>1</v>
      </c>
    </row>
    <row r="567" spans="1:6" hidden="1" x14ac:dyDescent="0.2">
      <c r="A567" s="1" t="s">
        <v>4</v>
      </c>
      <c r="B567" s="3">
        <v>2017</v>
      </c>
      <c r="C567" s="1">
        <v>2</v>
      </c>
      <c r="D567" s="1">
        <v>2</v>
      </c>
      <c r="E567" s="1">
        <v>3</v>
      </c>
      <c r="F567" s="2">
        <v>0</v>
      </c>
    </row>
    <row r="568" spans="1:6" hidden="1" x14ac:dyDescent="0.2">
      <c r="A568" s="1" t="s">
        <v>4</v>
      </c>
      <c r="B568" s="1">
        <v>2016</v>
      </c>
      <c r="C568" s="1">
        <v>1</v>
      </c>
      <c r="D568" s="1">
        <v>3</v>
      </c>
      <c r="E568" s="1">
        <v>3</v>
      </c>
      <c r="F568" s="1">
        <v>1</v>
      </c>
    </row>
    <row r="569" spans="1:6" hidden="1" x14ac:dyDescent="0.2">
      <c r="A569" s="1" t="s">
        <v>4</v>
      </c>
      <c r="B569" s="1">
        <v>2016</v>
      </c>
      <c r="C569" s="1">
        <v>2</v>
      </c>
      <c r="D569" s="1">
        <v>3</v>
      </c>
      <c r="E569" s="1">
        <v>3</v>
      </c>
      <c r="F569" s="1">
        <v>0</v>
      </c>
    </row>
    <row r="570" spans="1:6" hidden="1" x14ac:dyDescent="0.2">
      <c r="A570" s="1" t="s">
        <v>4</v>
      </c>
      <c r="B570" s="3">
        <v>2017</v>
      </c>
      <c r="C570" s="1">
        <v>1</v>
      </c>
      <c r="D570" s="1">
        <v>3</v>
      </c>
      <c r="E570" s="1">
        <v>3</v>
      </c>
      <c r="F570" s="2">
        <v>1</v>
      </c>
    </row>
    <row r="571" spans="1:6" hidden="1" x14ac:dyDescent="0.2">
      <c r="A571" s="1" t="s">
        <v>4</v>
      </c>
      <c r="B571" s="3">
        <v>2017</v>
      </c>
      <c r="C571" s="1">
        <v>2</v>
      </c>
      <c r="D571" s="1">
        <v>3</v>
      </c>
      <c r="E571" s="1">
        <v>3</v>
      </c>
      <c r="F571" s="2">
        <v>0</v>
      </c>
    </row>
    <row r="572" spans="1:6" hidden="1" x14ac:dyDescent="0.2">
      <c r="A572" s="1" t="s">
        <v>325</v>
      </c>
      <c r="B572" s="3">
        <v>2017</v>
      </c>
      <c r="C572" s="1">
        <v>1</v>
      </c>
      <c r="D572" s="1">
        <v>1</v>
      </c>
      <c r="E572" s="1">
        <v>3</v>
      </c>
      <c r="F572" s="2">
        <v>3</v>
      </c>
    </row>
    <row r="573" spans="1:6" hidden="1" x14ac:dyDescent="0.2">
      <c r="A573" s="1" t="s">
        <v>325</v>
      </c>
      <c r="B573" s="3">
        <v>2017</v>
      </c>
      <c r="C573" s="1">
        <v>2</v>
      </c>
      <c r="D573" s="1">
        <v>1</v>
      </c>
      <c r="E573" s="1">
        <v>3</v>
      </c>
      <c r="F573" s="2">
        <v>1</v>
      </c>
    </row>
    <row r="574" spans="1:6" hidden="1" x14ac:dyDescent="0.2">
      <c r="A574" s="1" t="s">
        <v>325</v>
      </c>
      <c r="B574" s="3">
        <v>2017</v>
      </c>
      <c r="C574" s="1">
        <v>1</v>
      </c>
      <c r="D574" s="1">
        <v>2</v>
      </c>
      <c r="E574" s="1">
        <v>3</v>
      </c>
      <c r="F574" s="4">
        <v>1</v>
      </c>
    </row>
    <row r="575" spans="1:6" hidden="1" x14ac:dyDescent="0.2">
      <c r="A575" s="1" t="s">
        <v>325</v>
      </c>
      <c r="B575" s="3">
        <v>2017</v>
      </c>
      <c r="C575" s="1">
        <v>2</v>
      </c>
      <c r="D575" s="1">
        <v>2</v>
      </c>
      <c r="E575" s="1">
        <v>3</v>
      </c>
      <c r="F575" s="2">
        <v>1</v>
      </c>
    </row>
    <row r="576" spans="1:6" hidden="1" x14ac:dyDescent="0.2">
      <c r="A576" s="1" t="s">
        <v>325</v>
      </c>
      <c r="B576" s="3">
        <v>2017</v>
      </c>
      <c r="C576" s="1">
        <v>1</v>
      </c>
      <c r="D576" s="1">
        <v>3</v>
      </c>
      <c r="E576" s="1">
        <v>3</v>
      </c>
      <c r="F576" s="2">
        <v>0</v>
      </c>
    </row>
    <row r="577" spans="1:6" hidden="1" x14ac:dyDescent="0.2">
      <c r="A577" s="1" t="s">
        <v>325</v>
      </c>
      <c r="B577" s="3">
        <v>2017</v>
      </c>
      <c r="C577" s="1">
        <v>2</v>
      </c>
      <c r="D577" s="1">
        <v>3</v>
      </c>
      <c r="E577" s="1">
        <v>2</v>
      </c>
      <c r="F577" s="2">
        <v>0</v>
      </c>
    </row>
    <row r="578" spans="1:6" hidden="1" x14ac:dyDescent="0.2">
      <c r="A578" s="1" t="s">
        <v>312</v>
      </c>
      <c r="B578" s="1">
        <v>2016</v>
      </c>
      <c r="C578" s="1">
        <v>1</v>
      </c>
      <c r="D578" s="1">
        <v>1</v>
      </c>
      <c r="E578" s="1">
        <v>3</v>
      </c>
      <c r="F578" s="1">
        <v>0</v>
      </c>
    </row>
    <row r="579" spans="1:6" hidden="1" x14ac:dyDescent="0.2">
      <c r="A579" s="1" t="s">
        <v>312</v>
      </c>
      <c r="B579" s="1">
        <v>2016</v>
      </c>
      <c r="C579" s="1">
        <v>2</v>
      </c>
      <c r="D579" s="1">
        <v>1</v>
      </c>
      <c r="E579" s="1">
        <v>2</v>
      </c>
      <c r="F579" s="1">
        <v>0</v>
      </c>
    </row>
    <row r="580" spans="1:6" hidden="1" x14ac:dyDescent="0.2">
      <c r="A580" s="1" t="s">
        <v>312</v>
      </c>
      <c r="B580" s="3">
        <v>2017</v>
      </c>
      <c r="C580" s="1">
        <v>1</v>
      </c>
      <c r="D580" s="1">
        <v>1</v>
      </c>
      <c r="E580" s="1">
        <v>3</v>
      </c>
      <c r="F580" s="2">
        <v>2</v>
      </c>
    </row>
    <row r="581" spans="1:6" hidden="1" x14ac:dyDescent="0.2">
      <c r="A581" s="1" t="s">
        <v>312</v>
      </c>
      <c r="B581" s="3">
        <v>2017</v>
      </c>
      <c r="C581" s="1">
        <v>2</v>
      </c>
      <c r="D581" s="1">
        <v>1</v>
      </c>
      <c r="E581" s="1">
        <v>1</v>
      </c>
      <c r="F581" s="2">
        <v>0</v>
      </c>
    </row>
    <row r="582" spans="1:6" hidden="1" x14ac:dyDescent="0.2">
      <c r="A582" s="1" t="s">
        <v>312</v>
      </c>
      <c r="B582" s="1">
        <v>2016</v>
      </c>
      <c r="C582" s="1">
        <v>1</v>
      </c>
      <c r="D582" s="1">
        <v>2</v>
      </c>
      <c r="E582" s="1">
        <v>3</v>
      </c>
      <c r="F582" s="1">
        <v>0</v>
      </c>
    </row>
    <row r="583" spans="1:6" hidden="1" x14ac:dyDescent="0.2">
      <c r="A583" s="1" t="s">
        <v>312</v>
      </c>
      <c r="B583" s="1">
        <v>2016</v>
      </c>
      <c r="C583" s="1">
        <v>2</v>
      </c>
      <c r="D583" s="1">
        <v>2</v>
      </c>
      <c r="E583" s="1">
        <v>3</v>
      </c>
      <c r="F583" s="1">
        <v>2</v>
      </c>
    </row>
    <row r="584" spans="1:6" hidden="1" x14ac:dyDescent="0.2">
      <c r="A584" s="1" t="s">
        <v>312</v>
      </c>
      <c r="B584" s="3">
        <v>2017</v>
      </c>
      <c r="C584" s="1">
        <v>1</v>
      </c>
      <c r="D584" s="1">
        <v>2</v>
      </c>
      <c r="E584" s="1">
        <v>3</v>
      </c>
      <c r="F584" s="2">
        <v>1</v>
      </c>
    </row>
    <row r="585" spans="1:6" hidden="1" x14ac:dyDescent="0.2">
      <c r="A585" s="1" t="s">
        <v>312</v>
      </c>
      <c r="B585" s="3">
        <v>2017</v>
      </c>
      <c r="C585" s="1">
        <v>2</v>
      </c>
      <c r="D585" s="1">
        <v>2</v>
      </c>
      <c r="E585" s="1">
        <v>3</v>
      </c>
      <c r="F585" s="2">
        <v>2</v>
      </c>
    </row>
    <row r="586" spans="1:6" hidden="1" x14ac:dyDescent="0.2">
      <c r="A586" s="1" t="s">
        <v>312</v>
      </c>
      <c r="B586" s="1">
        <v>2016</v>
      </c>
      <c r="C586" s="1">
        <v>1</v>
      </c>
      <c r="D586" s="1">
        <v>3</v>
      </c>
      <c r="E586" s="1">
        <v>3</v>
      </c>
      <c r="F586" s="1">
        <v>1</v>
      </c>
    </row>
    <row r="587" spans="1:6" hidden="1" x14ac:dyDescent="0.2">
      <c r="A587" s="1" t="s">
        <v>312</v>
      </c>
      <c r="B587" s="1">
        <v>2016</v>
      </c>
      <c r="C587" s="1">
        <v>2</v>
      </c>
      <c r="D587" s="1">
        <v>3</v>
      </c>
      <c r="E587" s="1">
        <v>1</v>
      </c>
      <c r="F587" s="1">
        <v>0</v>
      </c>
    </row>
    <row r="588" spans="1:6" hidden="1" x14ac:dyDescent="0.2">
      <c r="A588" s="1" t="s">
        <v>312</v>
      </c>
      <c r="B588" s="3">
        <v>2017</v>
      </c>
      <c r="C588" s="1">
        <v>1</v>
      </c>
      <c r="D588" s="1">
        <v>3</v>
      </c>
      <c r="E588" s="1">
        <v>2</v>
      </c>
      <c r="F588" s="2">
        <v>0</v>
      </c>
    </row>
    <row r="589" spans="1:6" hidden="1" x14ac:dyDescent="0.2">
      <c r="A589" s="1" t="s">
        <v>312</v>
      </c>
      <c r="B589" s="3">
        <v>2017</v>
      </c>
      <c r="C589" s="1">
        <v>2</v>
      </c>
      <c r="D589" s="1">
        <v>3</v>
      </c>
      <c r="E589" s="1">
        <v>3</v>
      </c>
      <c r="F589" s="2">
        <v>0</v>
      </c>
    </row>
    <row r="590" spans="1:6" hidden="1" x14ac:dyDescent="0.2">
      <c r="A590" s="1" t="s">
        <v>60</v>
      </c>
      <c r="B590" s="1">
        <v>2016</v>
      </c>
      <c r="C590" s="1">
        <v>1</v>
      </c>
      <c r="D590" s="1">
        <v>1</v>
      </c>
      <c r="E590" s="1">
        <v>2</v>
      </c>
      <c r="F590" s="1">
        <v>0</v>
      </c>
    </row>
    <row r="591" spans="1:6" hidden="1" x14ac:dyDescent="0.2">
      <c r="A591" s="1" t="s">
        <v>60</v>
      </c>
      <c r="B591" s="1">
        <v>2016</v>
      </c>
      <c r="C591" s="1">
        <v>2</v>
      </c>
      <c r="D591" s="1">
        <v>1</v>
      </c>
      <c r="E591" s="1">
        <v>3</v>
      </c>
      <c r="F591" s="1">
        <v>0</v>
      </c>
    </row>
    <row r="592" spans="1:6" hidden="1" x14ac:dyDescent="0.2">
      <c r="A592" s="1" t="s">
        <v>60</v>
      </c>
      <c r="B592" s="3">
        <v>2017</v>
      </c>
      <c r="C592" s="1">
        <v>1</v>
      </c>
      <c r="D592" s="1">
        <v>1</v>
      </c>
      <c r="E592" s="1">
        <v>3</v>
      </c>
      <c r="F592" s="2">
        <v>2</v>
      </c>
    </row>
    <row r="593" spans="1:6" hidden="1" x14ac:dyDescent="0.2">
      <c r="A593" s="1" t="s">
        <v>60</v>
      </c>
      <c r="B593" s="3">
        <v>2017</v>
      </c>
      <c r="C593" s="1">
        <v>2</v>
      </c>
      <c r="D593" s="1">
        <v>1</v>
      </c>
      <c r="E593" s="1">
        <v>3</v>
      </c>
      <c r="F593" s="2">
        <v>1</v>
      </c>
    </row>
    <row r="594" spans="1:6" hidden="1" x14ac:dyDescent="0.2">
      <c r="A594" s="3" t="s">
        <v>60</v>
      </c>
      <c r="B594" s="1">
        <v>2016</v>
      </c>
      <c r="C594" s="1">
        <v>1</v>
      </c>
      <c r="D594" s="1">
        <v>2</v>
      </c>
      <c r="E594" s="1">
        <v>3</v>
      </c>
      <c r="F594" s="1">
        <v>1</v>
      </c>
    </row>
    <row r="595" spans="1:6" hidden="1" x14ac:dyDescent="0.2">
      <c r="A595" s="1" t="s">
        <v>60</v>
      </c>
      <c r="B595" s="1">
        <v>2016</v>
      </c>
      <c r="C595" s="1">
        <v>2</v>
      </c>
      <c r="D595" s="1">
        <v>2</v>
      </c>
      <c r="E595" s="1">
        <v>3</v>
      </c>
      <c r="F595" s="1">
        <v>0</v>
      </c>
    </row>
    <row r="596" spans="1:6" hidden="1" x14ac:dyDescent="0.2">
      <c r="A596" s="3" t="s">
        <v>60</v>
      </c>
      <c r="B596" s="3">
        <v>2017</v>
      </c>
      <c r="C596" s="3">
        <v>1</v>
      </c>
      <c r="D596" s="3">
        <v>2</v>
      </c>
      <c r="E596" s="3">
        <v>3</v>
      </c>
      <c r="F596" s="4">
        <v>1</v>
      </c>
    </row>
    <row r="597" spans="1:6" hidden="1" x14ac:dyDescent="0.2">
      <c r="A597" s="1" t="s">
        <v>60</v>
      </c>
      <c r="B597" s="3">
        <v>2017</v>
      </c>
      <c r="C597" s="1">
        <v>2</v>
      </c>
      <c r="D597" s="1">
        <v>2</v>
      </c>
      <c r="E597" s="1">
        <v>3</v>
      </c>
      <c r="F597" s="2">
        <v>1</v>
      </c>
    </row>
    <row r="598" spans="1:6" hidden="1" x14ac:dyDescent="0.2">
      <c r="A598" s="1" t="s">
        <v>60</v>
      </c>
      <c r="B598" s="1">
        <v>2016</v>
      </c>
      <c r="C598" s="1">
        <v>1</v>
      </c>
      <c r="D598" s="1">
        <v>3</v>
      </c>
      <c r="E598" s="1">
        <v>4</v>
      </c>
      <c r="F598" s="1">
        <v>0</v>
      </c>
    </row>
    <row r="599" spans="1:6" hidden="1" x14ac:dyDescent="0.2">
      <c r="A599" s="1" t="s">
        <v>60</v>
      </c>
      <c r="B599" s="1">
        <v>2016</v>
      </c>
      <c r="C599" s="1">
        <v>2</v>
      </c>
      <c r="D599" s="1">
        <v>3</v>
      </c>
      <c r="E599" s="1">
        <v>2</v>
      </c>
      <c r="F599" s="1">
        <v>1</v>
      </c>
    </row>
    <row r="600" spans="1:6" hidden="1" x14ac:dyDescent="0.2">
      <c r="A600" s="1" t="s">
        <v>60</v>
      </c>
      <c r="B600" s="3">
        <v>2017</v>
      </c>
      <c r="C600" s="1">
        <v>1</v>
      </c>
      <c r="D600" s="1">
        <v>3</v>
      </c>
      <c r="E600" s="1">
        <v>3</v>
      </c>
      <c r="F600" s="2">
        <v>0</v>
      </c>
    </row>
    <row r="601" spans="1:6" hidden="1" x14ac:dyDescent="0.2">
      <c r="A601" s="1" t="s">
        <v>60</v>
      </c>
      <c r="B601" s="3">
        <v>2017</v>
      </c>
      <c r="C601" s="1">
        <v>2</v>
      </c>
      <c r="D601" s="1">
        <v>3</v>
      </c>
      <c r="E601" s="1">
        <v>3</v>
      </c>
      <c r="F601" s="2">
        <v>0</v>
      </c>
    </row>
    <row r="602" spans="1:6" x14ac:dyDescent="0.2">
      <c r="A602" s="1" t="s">
        <v>2</v>
      </c>
      <c r="B602" s="1">
        <v>2016</v>
      </c>
      <c r="C602" s="1">
        <v>1</v>
      </c>
      <c r="D602" s="1">
        <v>1</v>
      </c>
      <c r="E602" s="1">
        <v>3</v>
      </c>
      <c r="F602" s="1">
        <v>0</v>
      </c>
    </row>
    <row r="603" spans="1:6" x14ac:dyDescent="0.2">
      <c r="A603" s="1" t="s">
        <v>2</v>
      </c>
      <c r="B603" s="1">
        <v>2016</v>
      </c>
      <c r="C603" s="1">
        <v>2</v>
      </c>
      <c r="D603" s="1">
        <v>1</v>
      </c>
      <c r="E603" s="1">
        <v>3</v>
      </c>
      <c r="F603" s="1">
        <v>0</v>
      </c>
    </row>
    <row r="604" spans="1:6" x14ac:dyDescent="0.2">
      <c r="A604" s="1" t="s">
        <v>2</v>
      </c>
      <c r="B604" s="3">
        <v>2017</v>
      </c>
      <c r="C604" s="1">
        <v>1</v>
      </c>
      <c r="D604" s="1">
        <v>1</v>
      </c>
      <c r="E604" s="1">
        <v>3</v>
      </c>
      <c r="F604" s="2">
        <v>2</v>
      </c>
    </row>
    <row r="605" spans="1:6" x14ac:dyDescent="0.2">
      <c r="A605" s="1" t="s">
        <v>2</v>
      </c>
      <c r="B605" s="3">
        <v>2017</v>
      </c>
      <c r="C605" s="1">
        <v>2</v>
      </c>
      <c r="D605" s="1">
        <v>1</v>
      </c>
      <c r="E605" s="1">
        <v>3</v>
      </c>
      <c r="F605" s="2">
        <v>2</v>
      </c>
    </row>
    <row r="606" spans="1:6" x14ac:dyDescent="0.2">
      <c r="A606" s="1" t="s">
        <v>2</v>
      </c>
      <c r="B606" s="1">
        <v>2016</v>
      </c>
      <c r="C606" s="1">
        <v>1</v>
      </c>
      <c r="D606" s="1">
        <v>2</v>
      </c>
      <c r="E606" s="1">
        <v>3</v>
      </c>
      <c r="F606" s="1">
        <v>0</v>
      </c>
    </row>
    <row r="607" spans="1:6" x14ac:dyDescent="0.2">
      <c r="A607" s="1" t="s">
        <v>2</v>
      </c>
      <c r="B607" s="1">
        <v>2016</v>
      </c>
      <c r="C607" s="1">
        <v>2</v>
      </c>
      <c r="D607" s="1">
        <v>2</v>
      </c>
      <c r="E607" s="1">
        <v>3</v>
      </c>
      <c r="F607" s="1">
        <v>0</v>
      </c>
    </row>
    <row r="608" spans="1:6" x14ac:dyDescent="0.2">
      <c r="A608" s="1" t="s">
        <v>2</v>
      </c>
      <c r="B608" s="3">
        <v>2017</v>
      </c>
      <c r="C608" s="1">
        <v>1</v>
      </c>
      <c r="D608" s="1">
        <v>2</v>
      </c>
      <c r="E608" s="1">
        <v>3</v>
      </c>
      <c r="F608" s="2">
        <v>0</v>
      </c>
    </row>
    <row r="609" spans="1:6" x14ac:dyDescent="0.2">
      <c r="A609" s="1" t="s">
        <v>2</v>
      </c>
      <c r="B609" s="3">
        <v>2017</v>
      </c>
      <c r="C609" s="1">
        <v>2</v>
      </c>
      <c r="D609" s="1">
        <v>2</v>
      </c>
      <c r="E609" s="1">
        <v>3</v>
      </c>
      <c r="F609" s="4">
        <v>0</v>
      </c>
    </row>
    <row r="610" spans="1:6" x14ac:dyDescent="0.2">
      <c r="A610" s="1" t="s">
        <v>2</v>
      </c>
      <c r="B610" s="1">
        <v>2016</v>
      </c>
      <c r="C610" s="1">
        <v>1</v>
      </c>
      <c r="D610" s="1">
        <v>3</v>
      </c>
      <c r="E610" s="1">
        <v>1</v>
      </c>
      <c r="F610" s="1">
        <v>0</v>
      </c>
    </row>
    <row r="611" spans="1:6" s="29" customFormat="1" x14ac:dyDescent="0.2">
      <c r="A611" s="29" t="s">
        <v>2</v>
      </c>
      <c r="B611" s="29">
        <v>2016</v>
      </c>
      <c r="C611" s="29">
        <v>2</v>
      </c>
      <c r="D611" s="29">
        <v>3</v>
      </c>
      <c r="E611" s="29">
        <v>0</v>
      </c>
      <c r="F611" s="29">
        <v>0</v>
      </c>
    </row>
    <row r="612" spans="1:6" x14ac:dyDescent="0.2">
      <c r="A612" s="1" t="s">
        <v>2</v>
      </c>
      <c r="B612" s="3">
        <v>2017</v>
      </c>
      <c r="C612" s="1">
        <v>1</v>
      </c>
      <c r="D612" s="1">
        <v>3</v>
      </c>
      <c r="E612" s="1">
        <v>3</v>
      </c>
      <c r="F612" s="2">
        <v>0</v>
      </c>
    </row>
    <row r="613" spans="1:6" x14ac:dyDescent="0.2">
      <c r="A613" s="1" t="s">
        <v>2</v>
      </c>
      <c r="B613" s="3">
        <v>2017</v>
      </c>
      <c r="C613" s="1">
        <v>2</v>
      </c>
      <c r="D613" s="1">
        <v>3</v>
      </c>
      <c r="E613" s="1">
        <v>3</v>
      </c>
      <c r="F613" s="2">
        <v>0</v>
      </c>
    </row>
    <row r="614" spans="1:6" hidden="1" x14ac:dyDescent="0.2">
      <c r="A614" s="1" t="s">
        <v>59</v>
      </c>
      <c r="B614" s="1">
        <v>2016</v>
      </c>
      <c r="C614" s="1">
        <v>1</v>
      </c>
      <c r="D614" s="1">
        <v>1</v>
      </c>
      <c r="E614" s="1">
        <v>2</v>
      </c>
      <c r="F614" s="1">
        <v>0</v>
      </c>
    </row>
    <row r="615" spans="1:6" hidden="1" x14ac:dyDescent="0.2">
      <c r="A615" s="1" t="s">
        <v>59</v>
      </c>
      <c r="B615" s="1">
        <v>2016</v>
      </c>
      <c r="C615" s="1">
        <v>2</v>
      </c>
      <c r="D615" s="1">
        <v>1</v>
      </c>
      <c r="E615" s="1">
        <v>3</v>
      </c>
      <c r="F615" s="1">
        <v>0</v>
      </c>
    </row>
    <row r="616" spans="1:6" hidden="1" x14ac:dyDescent="0.2">
      <c r="A616" s="1" t="s">
        <v>59</v>
      </c>
      <c r="B616" s="3">
        <v>2017</v>
      </c>
      <c r="C616" s="1">
        <v>1</v>
      </c>
      <c r="D616" s="1">
        <v>1</v>
      </c>
      <c r="E616" s="1">
        <v>3</v>
      </c>
      <c r="F616" s="2">
        <v>2</v>
      </c>
    </row>
    <row r="617" spans="1:6" hidden="1" x14ac:dyDescent="0.2">
      <c r="A617" s="1" t="s">
        <v>59</v>
      </c>
      <c r="B617" s="3">
        <v>2017</v>
      </c>
      <c r="C617" s="1">
        <v>2</v>
      </c>
      <c r="D617" s="1">
        <v>1</v>
      </c>
      <c r="E617" s="1">
        <v>3</v>
      </c>
      <c r="F617" s="2">
        <v>2</v>
      </c>
    </row>
    <row r="618" spans="1:6" hidden="1" x14ac:dyDescent="0.2">
      <c r="A618" s="1" t="s">
        <v>59</v>
      </c>
      <c r="B618" s="1">
        <v>2016</v>
      </c>
      <c r="C618" s="1">
        <v>1</v>
      </c>
      <c r="D618" s="1">
        <v>2</v>
      </c>
      <c r="E618" s="1">
        <v>3</v>
      </c>
      <c r="F618" s="1">
        <v>2</v>
      </c>
    </row>
    <row r="619" spans="1:6" hidden="1" x14ac:dyDescent="0.2">
      <c r="A619" s="1" t="s">
        <v>59</v>
      </c>
      <c r="B619" s="1">
        <v>2016</v>
      </c>
      <c r="C619" s="1">
        <v>2</v>
      </c>
      <c r="D619" s="1">
        <v>2</v>
      </c>
      <c r="E619" s="1">
        <v>3</v>
      </c>
      <c r="F619" s="1">
        <v>0</v>
      </c>
    </row>
    <row r="620" spans="1:6" hidden="1" x14ac:dyDescent="0.2">
      <c r="A620" s="1" t="s">
        <v>59</v>
      </c>
      <c r="B620" s="3">
        <v>2017</v>
      </c>
      <c r="C620" s="1">
        <v>1</v>
      </c>
      <c r="D620" s="1">
        <v>2</v>
      </c>
      <c r="E620" s="1">
        <v>3</v>
      </c>
      <c r="F620" s="2">
        <v>1</v>
      </c>
    </row>
    <row r="621" spans="1:6" hidden="1" x14ac:dyDescent="0.2">
      <c r="A621" s="1" t="s">
        <v>59</v>
      </c>
      <c r="B621" s="3">
        <v>2017</v>
      </c>
      <c r="C621" s="1">
        <v>2</v>
      </c>
      <c r="D621" s="1">
        <v>2</v>
      </c>
      <c r="E621" s="1">
        <v>3</v>
      </c>
      <c r="F621" s="2">
        <v>1</v>
      </c>
    </row>
    <row r="622" spans="1:6" hidden="1" x14ac:dyDescent="0.2">
      <c r="A622" s="1" t="s">
        <v>59</v>
      </c>
      <c r="B622" s="1">
        <v>2016</v>
      </c>
      <c r="C622" s="1">
        <v>1</v>
      </c>
      <c r="D622" s="1">
        <v>3</v>
      </c>
      <c r="E622" s="1">
        <v>4</v>
      </c>
      <c r="F622" s="1">
        <v>0</v>
      </c>
    </row>
    <row r="623" spans="1:6" hidden="1" x14ac:dyDescent="0.2">
      <c r="A623" s="1" t="s">
        <v>59</v>
      </c>
      <c r="B623" s="1">
        <v>2016</v>
      </c>
      <c r="C623" s="1">
        <v>2</v>
      </c>
      <c r="D623" s="1">
        <v>3</v>
      </c>
      <c r="E623" s="1">
        <v>3</v>
      </c>
      <c r="F623" s="1">
        <v>0</v>
      </c>
    </row>
    <row r="624" spans="1:6" hidden="1" x14ac:dyDescent="0.2">
      <c r="A624" s="1" t="s">
        <v>59</v>
      </c>
      <c r="B624" s="3">
        <v>2017</v>
      </c>
      <c r="C624" s="1">
        <v>1</v>
      </c>
      <c r="D624" s="1">
        <v>3</v>
      </c>
      <c r="E624" s="1">
        <v>3</v>
      </c>
      <c r="F624" s="2">
        <v>1</v>
      </c>
    </row>
    <row r="625" spans="1:6" hidden="1" x14ac:dyDescent="0.2">
      <c r="A625" s="1" t="s">
        <v>59</v>
      </c>
      <c r="B625" s="3">
        <v>2017</v>
      </c>
      <c r="C625" s="1">
        <v>2</v>
      </c>
      <c r="D625" s="1">
        <v>3</v>
      </c>
      <c r="E625" s="1">
        <v>3</v>
      </c>
      <c r="F625" s="2">
        <v>1</v>
      </c>
    </row>
    <row r="626" spans="1:6" hidden="1" x14ac:dyDescent="0.2">
      <c r="A626" s="1" t="s">
        <v>1</v>
      </c>
      <c r="B626" s="1">
        <v>2016</v>
      </c>
      <c r="C626" s="1">
        <v>1</v>
      </c>
      <c r="D626" s="1">
        <v>1</v>
      </c>
      <c r="E626" s="1">
        <v>3</v>
      </c>
      <c r="F626" s="1">
        <v>0</v>
      </c>
    </row>
    <row r="627" spans="1:6" hidden="1" x14ac:dyDescent="0.2">
      <c r="A627" s="1" t="s">
        <v>1</v>
      </c>
      <c r="B627" s="1">
        <v>2016</v>
      </c>
      <c r="C627" s="1">
        <v>2</v>
      </c>
      <c r="D627" s="1">
        <v>1</v>
      </c>
      <c r="E627" s="1">
        <v>3</v>
      </c>
      <c r="F627" s="1">
        <v>0</v>
      </c>
    </row>
    <row r="628" spans="1:6" hidden="1" x14ac:dyDescent="0.2">
      <c r="A628" s="1" t="s">
        <v>1</v>
      </c>
      <c r="B628" s="3">
        <v>2017</v>
      </c>
      <c r="C628" s="1">
        <v>1</v>
      </c>
      <c r="D628" s="1">
        <v>1</v>
      </c>
      <c r="E628" s="1">
        <v>3</v>
      </c>
      <c r="F628" s="2">
        <v>3</v>
      </c>
    </row>
    <row r="629" spans="1:6" hidden="1" x14ac:dyDescent="0.2">
      <c r="A629" s="1" t="s">
        <v>1</v>
      </c>
      <c r="B629" s="3">
        <v>2017</v>
      </c>
      <c r="C629" s="1">
        <v>2</v>
      </c>
      <c r="D629" s="1">
        <v>1</v>
      </c>
      <c r="E629" s="1">
        <v>3</v>
      </c>
      <c r="F629" s="2">
        <v>3</v>
      </c>
    </row>
    <row r="630" spans="1:6" hidden="1" x14ac:dyDescent="0.2">
      <c r="A630" s="1" t="s">
        <v>1</v>
      </c>
      <c r="B630" s="1">
        <v>2016</v>
      </c>
      <c r="C630" s="1">
        <v>1</v>
      </c>
      <c r="D630" s="1">
        <v>2</v>
      </c>
      <c r="E630" s="1">
        <v>3</v>
      </c>
      <c r="F630" s="1">
        <v>1</v>
      </c>
    </row>
    <row r="631" spans="1:6" hidden="1" x14ac:dyDescent="0.2">
      <c r="A631" s="1" t="s">
        <v>1</v>
      </c>
      <c r="B631" s="1">
        <v>2016</v>
      </c>
      <c r="C631" s="1">
        <v>2</v>
      </c>
      <c r="D631" s="1">
        <v>2</v>
      </c>
      <c r="E631" s="1">
        <v>3</v>
      </c>
      <c r="F631" s="1">
        <v>2</v>
      </c>
    </row>
    <row r="632" spans="1:6" hidden="1" x14ac:dyDescent="0.2">
      <c r="A632" s="1" t="s">
        <v>1</v>
      </c>
      <c r="B632" s="3">
        <v>2017</v>
      </c>
      <c r="C632" s="1">
        <v>1</v>
      </c>
      <c r="D632" s="1">
        <v>2</v>
      </c>
      <c r="E632" s="1">
        <v>3</v>
      </c>
      <c r="F632" s="2">
        <v>3</v>
      </c>
    </row>
    <row r="633" spans="1:6" hidden="1" x14ac:dyDescent="0.2">
      <c r="A633" s="1" t="s">
        <v>1</v>
      </c>
      <c r="B633" s="3">
        <v>2017</v>
      </c>
      <c r="C633" s="1">
        <v>2</v>
      </c>
      <c r="D633" s="1">
        <v>2</v>
      </c>
      <c r="E633" s="1">
        <v>3</v>
      </c>
      <c r="F633" s="2">
        <v>2</v>
      </c>
    </row>
    <row r="634" spans="1:6" hidden="1" x14ac:dyDescent="0.2">
      <c r="A634" s="1" t="s">
        <v>1</v>
      </c>
      <c r="B634" s="1">
        <v>2016</v>
      </c>
      <c r="C634" s="1">
        <v>1</v>
      </c>
      <c r="D634" s="1">
        <v>3</v>
      </c>
      <c r="E634" s="1">
        <v>3</v>
      </c>
      <c r="F634" s="1">
        <v>0</v>
      </c>
    </row>
    <row r="635" spans="1:6" hidden="1" x14ac:dyDescent="0.2">
      <c r="A635" s="1" t="s">
        <v>1</v>
      </c>
      <c r="B635" s="1">
        <v>2016</v>
      </c>
      <c r="C635" s="1">
        <v>2</v>
      </c>
      <c r="D635" s="1">
        <v>3</v>
      </c>
      <c r="E635" s="1">
        <v>3</v>
      </c>
      <c r="F635" s="1">
        <v>2</v>
      </c>
    </row>
    <row r="636" spans="1:6" hidden="1" x14ac:dyDescent="0.2">
      <c r="A636" s="1" t="s">
        <v>1</v>
      </c>
      <c r="B636" s="3">
        <v>2017</v>
      </c>
      <c r="C636" s="1">
        <v>1</v>
      </c>
      <c r="D636" s="1">
        <v>3</v>
      </c>
      <c r="E636" s="1">
        <v>3</v>
      </c>
      <c r="F636" s="2">
        <v>2</v>
      </c>
    </row>
    <row r="637" spans="1:6" hidden="1" x14ac:dyDescent="0.2">
      <c r="A637" s="1" t="s">
        <v>1</v>
      </c>
      <c r="B637" s="3">
        <v>2017</v>
      </c>
      <c r="C637" s="1">
        <v>2</v>
      </c>
      <c r="D637" s="1">
        <v>3</v>
      </c>
      <c r="E637" s="1">
        <v>0</v>
      </c>
      <c r="F637" s="2">
        <v>0</v>
      </c>
    </row>
    <row r="638" spans="1:6" hidden="1" x14ac:dyDescent="0.2">
      <c r="A638" s="1" t="s">
        <v>58</v>
      </c>
      <c r="B638" s="1">
        <v>2016</v>
      </c>
      <c r="C638" s="1">
        <v>1</v>
      </c>
      <c r="D638" s="1">
        <v>1</v>
      </c>
      <c r="E638" s="1">
        <v>3</v>
      </c>
      <c r="F638" s="1">
        <v>0</v>
      </c>
    </row>
    <row r="639" spans="1:6" hidden="1" x14ac:dyDescent="0.2">
      <c r="A639" s="1" t="s">
        <v>58</v>
      </c>
      <c r="B639" s="1">
        <v>2016</v>
      </c>
      <c r="C639" s="1">
        <v>2</v>
      </c>
      <c r="D639" s="1">
        <v>1</v>
      </c>
      <c r="E639" s="1">
        <v>3</v>
      </c>
      <c r="F639" s="1">
        <v>1</v>
      </c>
    </row>
    <row r="640" spans="1:6" hidden="1" x14ac:dyDescent="0.2">
      <c r="A640" s="1" t="s">
        <v>58</v>
      </c>
      <c r="B640" s="3">
        <v>2017</v>
      </c>
      <c r="C640" s="1">
        <v>1</v>
      </c>
      <c r="D640" s="1">
        <v>1</v>
      </c>
      <c r="E640" s="1">
        <v>3</v>
      </c>
      <c r="F640" s="4">
        <v>3</v>
      </c>
    </row>
    <row r="641" spans="1:6" hidden="1" x14ac:dyDescent="0.2">
      <c r="A641" s="1" t="s">
        <v>58</v>
      </c>
      <c r="B641" s="3">
        <v>2017</v>
      </c>
      <c r="C641" s="1">
        <v>2</v>
      </c>
      <c r="D641" s="1">
        <v>1</v>
      </c>
      <c r="E641" s="1">
        <v>3</v>
      </c>
      <c r="F641" s="2">
        <v>2</v>
      </c>
    </row>
    <row r="642" spans="1:6" hidden="1" x14ac:dyDescent="0.2">
      <c r="A642" s="1" t="s">
        <v>58</v>
      </c>
      <c r="B642" s="1">
        <v>2016</v>
      </c>
      <c r="C642" s="1">
        <v>1</v>
      </c>
      <c r="D642" s="1">
        <v>2</v>
      </c>
      <c r="E642" s="1">
        <v>3</v>
      </c>
      <c r="F642" s="1">
        <v>0</v>
      </c>
    </row>
    <row r="643" spans="1:6" hidden="1" x14ac:dyDescent="0.2">
      <c r="A643" s="1" t="s">
        <v>58</v>
      </c>
      <c r="B643" s="1">
        <v>2016</v>
      </c>
      <c r="C643" s="1">
        <v>2</v>
      </c>
      <c r="D643" s="1">
        <v>2</v>
      </c>
      <c r="E643" s="1">
        <v>3</v>
      </c>
      <c r="F643" s="1">
        <v>0</v>
      </c>
    </row>
    <row r="644" spans="1:6" hidden="1" x14ac:dyDescent="0.2">
      <c r="A644" s="1" t="s">
        <v>58</v>
      </c>
      <c r="B644" s="3">
        <v>2017</v>
      </c>
      <c r="C644" s="1">
        <v>1</v>
      </c>
      <c r="D644" s="1">
        <v>2</v>
      </c>
      <c r="E644" s="1">
        <v>3</v>
      </c>
      <c r="F644" s="2">
        <v>0</v>
      </c>
    </row>
    <row r="645" spans="1:6" hidden="1" x14ac:dyDescent="0.2">
      <c r="A645" s="1" t="s">
        <v>58</v>
      </c>
      <c r="B645" s="3">
        <v>2017</v>
      </c>
      <c r="C645" s="1">
        <v>2</v>
      </c>
      <c r="D645" s="1">
        <v>2</v>
      </c>
      <c r="E645" s="1">
        <v>3</v>
      </c>
      <c r="F645" s="2">
        <v>0</v>
      </c>
    </row>
    <row r="646" spans="1:6" hidden="1" x14ac:dyDescent="0.2">
      <c r="A646" s="1" t="s">
        <v>58</v>
      </c>
      <c r="B646" s="1">
        <v>2016</v>
      </c>
      <c r="C646" s="1">
        <v>1</v>
      </c>
      <c r="D646" s="1">
        <v>3</v>
      </c>
      <c r="E646" s="1">
        <v>3</v>
      </c>
      <c r="F646" s="1">
        <v>0</v>
      </c>
    </row>
    <row r="647" spans="1:6" hidden="1" x14ac:dyDescent="0.2">
      <c r="A647" s="1" t="s">
        <v>58</v>
      </c>
      <c r="B647" s="1">
        <v>2016</v>
      </c>
      <c r="C647" s="1">
        <v>2</v>
      </c>
      <c r="D647" s="1">
        <v>3</v>
      </c>
      <c r="E647" s="1">
        <v>2</v>
      </c>
      <c r="F647" s="1">
        <v>0</v>
      </c>
    </row>
    <row r="648" spans="1:6" hidden="1" x14ac:dyDescent="0.2">
      <c r="A648" s="1" t="s">
        <v>58</v>
      </c>
      <c r="B648" s="3">
        <v>2017</v>
      </c>
      <c r="C648" s="1">
        <v>1</v>
      </c>
      <c r="D648" s="1">
        <v>3</v>
      </c>
      <c r="E648" s="1">
        <v>3</v>
      </c>
      <c r="F648" s="2">
        <v>2</v>
      </c>
    </row>
    <row r="649" spans="1:6" hidden="1" x14ac:dyDescent="0.2">
      <c r="A649" s="1" t="s">
        <v>58</v>
      </c>
      <c r="B649" s="3">
        <v>2017</v>
      </c>
      <c r="C649" s="1">
        <v>2</v>
      </c>
      <c r="D649" s="1">
        <v>3</v>
      </c>
      <c r="E649" s="1">
        <v>3</v>
      </c>
      <c r="F649" s="2">
        <v>0</v>
      </c>
    </row>
  </sheetData>
  <autoFilter ref="A1:A649" xr:uid="{CEEF59A0-CA67-3443-A984-6B670B59F3CC}">
    <filterColumn colId="0">
      <filters>
        <filter val="FOEX 34-E"/>
        <filter val="RUPESTRIS FORT WORTH 1"/>
      </filters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BF3B-E7EB-1C4B-A6ED-3F1AFA758247}">
  <dimension ref="A1:I217"/>
  <sheetViews>
    <sheetView workbookViewId="0">
      <pane xSplit="1" topLeftCell="B1" activePane="topRight" state="frozen"/>
      <selection pane="topRight"/>
    </sheetView>
  </sheetViews>
  <sheetFormatPr baseColWidth="10" defaultRowHeight="16" x14ac:dyDescent="0.2"/>
  <cols>
    <col min="1" max="1" width="13.1640625" style="47" customWidth="1"/>
    <col min="2" max="16384" width="10.83203125" style="47"/>
  </cols>
  <sheetData>
    <row r="1" spans="1:9" x14ac:dyDescent="0.2">
      <c r="A1" s="53" t="s">
        <v>261</v>
      </c>
      <c r="B1" s="47" t="s">
        <v>307</v>
      </c>
      <c r="C1" s="47" t="s">
        <v>306</v>
      </c>
      <c r="D1" s="47" t="s">
        <v>305</v>
      </c>
      <c r="E1" s="47" t="s">
        <v>304</v>
      </c>
      <c r="F1" s="47" t="s">
        <v>303</v>
      </c>
      <c r="G1" s="47" t="s">
        <v>300</v>
      </c>
      <c r="H1" s="47" t="s">
        <v>301</v>
      </c>
      <c r="I1" s="47" t="s">
        <v>302</v>
      </c>
    </row>
    <row r="2" spans="1:9" x14ac:dyDescent="0.2">
      <c r="A2" s="47" t="s">
        <v>96</v>
      </c>
      <c r="B2" s="47">
        <v>2016</v>
      </c>
      <c r="C2" s="47">
        <v>1</v>
      </c>
      <c r="D2" s="47">
        <v>9</v>
      </c>
      <c r="E2" s="47">
        <v>0</v>
      </c>
      <c r="F2" s="47">
        <v>0</v>
      </c>
      <c r="G2" s="31">
        <v>1</v>
      </c>
      <c r="H2" s="35">
        <v>5</v>
      </c>
      <c r="I2" s="34">
        <v>3</v>
      </c>
    </row>
    <row r="3" spans="1:9" x14ac:dyDescent="0.2">
      <c r="A3" s="47" t="s">
        <v>96</v>
      </c>
      <c r="B3" s="47">
        <v>2016</v>
      </c>
      <c r="C3" s="47">
        <v>2</v>
      </c>
      <c r="D3" s="47">
        <v>6</v>
      </c>
      <c r="E3" s="47">
        <v>1</v>
      </c>
      <c r="F3" s="47">
        <v>0.16666666666666699</v>
      </c>
      <c r="G3" s="31">
        <v>1</v>
      </c>
      <c r="H3" s="35">
        <v>5</v>
      </c>
      <c r="I3" s="34">
        <v>3</v>
      </c>
    </row>
    <row r="4" spans="1:9" x14ac:dyDescent="0.2">
      <c r="A4" s="47" t="s">
        <v>96</v>
      </c>
      <c r="B4" s="47">
        <v>2017</v>
      </c>
      <c r="C4" s="47">
        <v>1</v>
      </c>
      <c r="D4" s="47">
        <v>3</v>
      </c>
      <c r="E4" s="47">
        <v>2</v>
      </c>
      <c r="F4" s="47">
        <v>0.66666666666666696</v>
      </c>
      <c r="G4" s="31">
        <v>1</v>
      </c>
      <c r="H4" s="35">
        <v>5</v>
      </c>
      <c r="I4" s="34">
        <v>3</v>
      </c>
    </row>
    <row r="5" spans="1:9" x14ac:dyDescent="0.2">
      <c r="A5" s="47" t="s">
        <v>96</v>
      </c>
      <c r="B5" s="47">
        <v>2017</v>
      </c>
      <c r="C5" s="47">
        <v>2</v>
      </c>
      <c r="D5" s="47">
        <v>2</v>
      </c>
      <c r="E5" s="47">
        <v>1</v>
      </c>
      <c r="F5" s="47">
        <v>0.5</v>
      </c>
      <c r="G5" s="31">
        <v>1</v>
      </c>
      <c r="H5" s="35">
        <v>5</v>
      </c>
      <c r="I5" s="34">
        <v>3</v>
      </c>
    </row>
    <row r="6" spans="1:9" x14ac:dyDescent="0.2">
      <c r="A6" s="47" t="s">
        <v>94</v>
      </c>
      <c r="B6" s="47">
        <v>2016</v>
      </c>
      <c r="C6" s="47">
        <v>1</v>
      </c>
      <c r="D6" s="47">
        <v>9</v>
      </c>
      <c r="E6" s="47">
        <v>0</v>
      </c>
      <c r="F6" s="47">
        <v>0</v>
      </c>
      <c r="G6" s="45">
        <v>5</v>
      </c>
      <c r="H6" s="31">
        <v>1</v>
      </c>
      <c r="I6" s="32">
        <v>4</v>
      </c>
    </row>
    <row r="7" spans="1:9" x14ac:dyDescent="0.2">
      <c r="A7" s="47" t="s">
        <v>94</v>
      </c>
      <c r="B7" s="47">
        <v>2016</v>
      </c>
      <c r="C7" s="47">
        <v>2</v>
      </c>
      <c r="D7" s="47">
        <v>9</v>
      </c>
      <c r="E7" s="47">
        <v>2</v>
      </c>
      <c r="F7" s="47">
        <v>0.22222222222222199</v>
      </c>
      <c r="G7" s="45">
        <v>5</v>
      </c>
      <c r="H7" s="31">
        <v>1</v>
      </c>
      <c r="I7" s="32">
        <v>4</v>
      </c>
    </row>
    <row r="8" spans="1:9" x14ac:dyDescent="0.2">
      <c r="A8" s="47" t="s">
        <v>94</v>
      </c>
      <c r="B8" s="47">
        <v>2017</v>
      </c>
      <c r="C8" s="47">
        <v>1</v>
      </c>
      <c r="D8" s="47">
        <v>9</v>
      </c>
      <c r="E8" s="47">
        <v>6</v>
      </c>
      <c r="F8" s="47">
        <v>0.66666666666666696</v>
      </c>
      <c r="G8" s="45">
        <v>5</v>
      </c>
      <c r="H8" s="31">
        <v>1</v>
      </c>
      <c r="I8" s="32">
        <v>4</v>
      </c>
    </row>
    <row r="9" spans="1:9" x14ac:dyDescent="0.2">
      <c r="A9" s="47" t="s">
        <v>94</v>
      </c>
      <c r="B9" s="47">
        <v>2017</v>
      </c>
      <c r="C9" s="47">
        <v>2</v>
      </c>
      <c r="D9" s="47">
        <v>8</v>
      </c>
      <c r="E9" s="47">
        <v>3</v>
      </c>
      <c r="F9" s="47">
        <v>0.375</v>
      </c>
      <c r="G9" s="45">
        <v>5</v>
      </c>
      <c r="H9" s="31">
        <v>1</v>
      </c>
      <c r="I9" s="32">
        <v>4</v>
      </c>
    </row>
    <row r="10" spans="1:9" x14ac:dyDescent="0.2">
      <c r="A10" s="47" t="s">
        <v>93</v>
      </c>
      <c r="B10" s="47">
        <v>2016</v>
      </c>
      <c r="C10" s="47">
        <v>1</v>
      </c>
      <c r="D10" s="47">
        <v>9</v>
      </c>
      <c r="E10" s="47">
        <v>4</v>
      </c>
      <c r="F10" s="47">
        <v>0.44444444444444398</v>
      </c>
    </row>
    <row r="11" spans="1:9" x14ac:dyDescent="0.2">
      <c r="A11" s="47" t="s">
        <v>93</v>
      </c>
      <c r="B11" s="47">
        <v>2016</v>
      </c>
      <c r="C11" s="47">
        <v>2</v>
      </c>
      <c r="D11" s="47">
        <v>9</v>
      </c>
      <c r="E11" s="47">
        <v>3</v>
      </c>
      <c r="F11" s="47">
        <v>0.33333333333333298</v>
      </c>
    </row>
    <row r="12" spans="1:9" x14ac:dyDescent="0.2">
      <c r="A12" s="47" t="s">
        <v>93</v>
      </c>
      <c r="B12" s="47">
        <v>2017</v>
      </c>
      <c r="C12" s="47">
        <v>1</v>
      </c>
      <c r="D12" s="47">
        <v>9</v>
      </c>
      <c r="E12" s="47">
        <v>4</v>
      </c>
      <c r="F12" s="47">
        <v>0.44444444444444398</v>
      </c>
    </row>
    <row r="13" spans="1:9" x14ac:dyDescent="0.2">
      <c r="A13" s="47" t="s">
        <v>93</v>
      </c>
      <c r="B13" s="47">
        <v>2017</v>
      </c>
      <c r="C13" s="47">
        <v>2</v>
      </c>
      <c r="D13" s="47">
        <v>9</v>
      </c>
      <c r="E13" s="47">
        <v>4</v>
      </c>
      <c r="F13" s="47">
        <v>0.44444444444444398</v>
      </c>
    </row>
    <row r="14" spans="1:9" x14ac:dyDescent="0.2">
      <c r="A14" s="47" t="s">
        <v>92</v>
      </c>
      <c r="B14" s="47">
        <v>2017</v>
      </c>
      <c r="C14" s="47">
        <v>1</v>
      </c>
      <c r="D14" s="47">
        <v>9</v>
      </c>
      <c r="E14" s="47">
        <v>1</v>
      </c>
      <c r="F14" s="47">
        <v>0.11111111111111099</v>
      </c>
    </row>
    <row r="15" spans="1:9" x14ac:dyDescent="0.2">
      <c r="A15" s="47" t="s">
        <v>92</v>
      </c>
      <c r="B15" s="47">
        <v>2017</v>
      </c>
      <c r="C15" s="47">
        <v>2</v>
      </c>
      <c r="D15" s="47">
        <v>7</v>
      </c>
      <c r="E15" s="47">
        <v>2</v>
      </c>
      <c r="F15" s="47">
        <v>0.28571428571428598</v>
      </c>
    </row>
    <row r="16" spans="1:9" x14ac:dyDescent="0.2">
      <c r="A16" s="47" t="s">
        <v>91</v>
      </c>
      <c r="B16" s="47">
        <v>2016</v>
      </c>
      <c r="C16" s="47">
        <v>1</v>
      </c>
      <c r="D16" s="47">
        <v>5</v>
      </c>
      <c r="E16" s="47">
        <v>0</v>
      </c>
      <c r="F16" s="47">
        <v>0</v>
      </c>
      <c r="G16" s="34">
        <v>3</v>
      </c>
      <c r="H16" s="46">
        <v>3</v>
      </c>
      <c r="I16" s="35">
        <v>5</v>
      </c>
    </row>
    <row r="17" spans="1:9" x14ac:dyDescent="0.2">
      <c r="A17" s="47" t="s">
        <v>91</v>
      </c>
      <c r="B17" s="47">
        <v>2016</v>
      </c>
      <c r="C17" s="47">
        <v>2</v>
      </c>
      <c r="D17" s="47">
        <v>7</v>
      </c>
      <c r="E17" s="47">
        <v>2</v>
      </c>
      <c r="F17" s="47">
        <v>0.28571428571428598</v>
      </c>
      <c r="G17" s="34">
        <v>3</v>
      </c>
      <c r="H17" s="46">
        <v>3</v>
      </c>
      <c r="I17" s="35">
        <v>5</v>
      </c>
    </row>
    <row r="18" spans="1:9" x14ac:dyDescent="0.2">
      <c r="A18" s="47" t="s">
        <v>91</v>
      </c>
      <c r="B18" s="47">
        <v>2017</v>
      </c>
      <c r="C18" s="47">
        <v>1</v>
      </c>
      <c r="D18" s="47">
        <v>8</v>
      </c>
      <c r="E18" s="47">
        <v>3</v>
      </c>
      <c r="F18" s="47">
        <v>0.375</v>
      </c>
      <c r="G18" s="34">
        <v>3</v>
      </c>
      <c r="H18" s="46">
        <v>3</v>
      </c>
      <c r="I18" s="35">
        <v>5</v>
      </c>
    </row>
    <row r="19" spans="1:9" x14ac:dyDescent="0.2">
      <c r="A19" s="47" t="s">
        <v>91</v>
      </c>
      <c r="B19" s="47">
        <v>2017</v>
      </c>
      <c r="C19" s="47">
        <v>2</v>
      </c>
      <c r="D19" s="47">
        <v>9</v>
      </c>
      <c r="E19" s="47">
        <v>5</v>
      </c>
      <c r="F19" s="47">
        <v>0.55555555555555602</v>
      </c>
      <c r="G19" s="34">
        <v>3</v>
      </c>
      <c r="H19" s="46">
        <v>3</v>
      </c>
      <c r="I19" s="35">
        <v>5</v>
      </c>
    </row>
    <row r="20" spans="1:9" x14ac:dyDescent="0.2">
      <c r="A20" s="47" t="s">
        <v>90</v>
      </c>
      <c r="B20" s="47">
        <v>2016</v>
      </c>
      <c r="C20" s="47">
        <v>1</v>
      </c>
      <c r="D20" s="47">
        <v>9</v>
      </c>
      <c r="E20" s="47">
        <v>1</v>
      </c>
      <c r="F20" s="47">
        <v>0.11111111111111099</v>
      </c>
      <c r="G20" s="33">
        <v>2</v>
      </c>
      <c r="H20" s="35">
        <v>5</v>
      </c>
      <c r="I20" s="34">
        <v>3</v>
      </c>
    </row>
    <row r="21" spans="1:9" x14ac:dyDescent="0.2">
      <c r="A21" s="47" t="s">
        <v>90</v>
      </c>
      <c r="B21" s="47">
        <v>2016</v>
      </c>
      <c r="C21" s="47">
        <v>2</v>
      </c>
      <c r="D21" s="47">
        <v>8</v>
      </c>
      <c r="E21" s="47">
        <v>3</v>
      </c>
      <c r="F21" s="47">
        <v>0.375</v>
      </c>
      <c r="G21" s="33">
        <v>2</v>
      </c>
      <c r="H21" s="35">
        <v>5</v>
      </c>
      <c r="I21" s="34">
        <v>3</v>
      </c>
    </row>
    <row r="22" spans="1:9" x14ac:dyDescent="0.2">
      <c r="A22" s="47" t="s">
        <v>90</v>
      </c>
      <c r="B22" s="47">
        <v>2017</v>
      </c>
      <c r="C22" s="47">
        <v>1</v>
      </c>
      <c r="D22" s="47">
        <v>8</v>
      </c>
      <c r="E22" s="47">
        <v>3</v>
      </c>
      <c r="F22" s="47">
        <v>0.375</v>
      </c>
      <c r="G22" s="33">
        <v>2</v>
      </c>
      <c r="H22" s="35">
        <v>5</v>
      </c>
      <c r="I22" s="34">
        <v>3</v>
      </c>
    </row>
    <row r="23" spans="1:9" x14ac:dyDescent="0.2">
      <c r="A23" s="47" t="s">
        <v>90</v>
      </c>
      <c r="B23" s="47">
        <v>2017</v>
      </c>
      <c r="C23" s="47">
        <v>2</v>
      </c>
      <c r="D23" s="47">
        <v>9</v>
      </c>
      <c r="E23" s="47">
        <v>4</v>
      </c>
      <c r="F23" s="47">
        <v>0.44444444444444398</v>
      </c>
      <c r="G23" s="33">
        <v>2</v>
      </c>
      <c r="H23" s="35">
        <v>5</v>
      </c>
      <c r="I23" s="34">
        <v>3</v>
      </c>
    </row>
    <row r="24" spans="1:9" x14ac:dyDescent="0.2">
      <c r="A24" s="47" t="s">
        <v>88</v>
      </c>
      <c r="B24" s="47">
        <v>2016</v>
      </c>
      <c r="C24" s="47">
        <v>1</v>
      </c>
      <c r="D24" s="47">
        <v>9</v>
      </c>
      <c r="E24" s="47">
        <v>2</v>
      </c>
      <c r="F24" s="47">
        <v>0.22222222222222199</v>
      </c>
      <c r="G24" s="32">
        <v>4</v>
      </c>
      <c r="H24" s="33">
        <v>2</v>
      </c>
      <c r="I24" s="34">
        <v>3</v>
      </c>
    </row>
    <row r="25" spans="1:9" x14ac:dyDescent="0.2">
      <c r="A25" s="47" t="s">
        <v>88</v>
      </c>
      <c r="B25" s="47">
        <v>2016</v>
      </c>
      <c r="C25" s="47">
        <v>2</v>
      </c>
      <c r="D25" s="47">
        <v>6</v>
      </c>
      <c r="E25" s="47">
        <v>3</v>
      </c>
      <c r="F25" s="47">
        <v>0.5</v>
      </c>
      <c r="G25" s="32">
        <v>4</v>
      </c>
      <c r="H25" s="33">
        <v>2</v>
      </c>
      <c r="I25" s="34">
        <v>3</v>
      </c>
    </row>
    <row r="26" spans="1:9" x14ac:dyDescent="0.2">
      <c r="A26" s="47" t="s">
        <v>88</v>
      </c>
      <c r="B26" s="47">
        <v>2017</v>
      </c>
      <c r="C26" s="47">
        <v>1</v>
      </c>
      <c r="D26" s="47">
        <v>9</v>
      </c>
      <c r="E26" s="47">
        <v>2</v>
      </c>
      <c r="F26" s="47">
        <v>0.22222222222222199</v>
      </c>
      <c r="G26" s="32">
        <v>4</v>
      </c>
      <c r="H26" s="33">
        <v>2</v>
      </c>
      <c r="I26" s="34">
        <v>3</v>
      </c>
    </row>
    <row r="27" spans="1:9" x14ac:dyDescent="0.2">
      <c r="A27" s="47" t="s">
        <v>88</v>
      </c>
      <c r="B27" s="47">
        <v>2017</v>
      </c>
      <c r="C27" s="47">
        <v>2</v>
      </c>
      <c r="D27" s="47">
        <v>7</v>
      </c>
      <c r="E27" s="47">
        <v>1</v>
      </c>
      <c r="F27" s="47">
        <v>0.14285714285714299</v>
      </c>
      <c r="G27" s="32">
        <v>4</v>
      </c>
      <c r="H27" s="33">
        <v>2</v>
      </c>
      <c r="I27" s="34">
        <v>3</v>
      </c>
    </row>
    <row r="28" spans="1:9" x14ac:dyDescent="0.2">
      <c r="A28" s="47" t="s">
        <v>87</v>
      </c>
      <c r="B28" s="47">
        <v>2016</v>
      </c>
      <c r="C28" s="47">
        <v>1</v>
      </c>
      <c r="D28" s="47">
        <v>9</v>
      </c>
      <c r="E28" s="47">
        <v>2</v>
      </c>
      <c r="F28" s="47">
        <v>0.22222222222222199</v>
      </c>
      <c r="G28" s="34">
        <v>3</v>
      </c>
      <c r="H28" s="46">
        <v>3</v>
      </c>
      <c r="I28" s="34">
        <v>3</v>
      </c>
    </row>
    <row r="29" spans="1:9" x14ac:dyDescent="0.2">
      <c r="A29" s="47" t="s">
        <v>87</v>
      </c>
      <c r="B29" s="47">
        <v>2016</v>
      </c>
      <c r="C29" s="47">
        <v>2</v>
      </c>
      <c r="D29" s="47">
        <v>8</v>
      </c>
      <c r="E29" s="47">
        <v>0</v>
      </c>
      <c r="F29" s="47">
        <v>0</v>
      </c>
      <c r="G29" s="34">
        <v>3</v>
      </c>
      <c r="H29" s="46">
        <v>3</v>
      </c>
      <c r="I29" s="34">
        <v>3</v>
      </c>
    </row>
    <row r="30" spans="1:9" x14ac:dyDescent="0.2">
      <c r="A30" s="47" t="s">
        <v>87</v>
      </c>
      <c r="B30" s="47">
        <v>2017</v>
      </c>
      <c r="C30" s="47">
        <v>1</v>
      </c>
      <c r="D30" s="47">
        <v>9</v>
      </c>
      <c r="E30" s="47">
        <v>3</v>
      </c>
      <c r="F30" s="47">
        <v>0.33333333333333298</v>
      </c>
      <c r="G30" s="34">
        <v>3</v>
      </c>
      <c r="H30" s="46">
        <v>3</v>
      </c>
      <c r="I30" s="34">
        <v>3</v>
      </c>
    </row>
    <row r="31" spans="1:9" x14ac:dyDescent="0.2">
      <c r="A31" s="47" t="s">
        <v>87</v>
      </c>
      <c r="B31" s="47">
        <v>2017</v>
      </c>
      <c r="C31" s="47">
        <v>2</v>
      </c>
      <c r="D31" s="47">
        <v>9</v>
      </c>
      <c r="E31" s="47">
        <v>5</v>
      </c>
      <c r="F31" s="47">
        <v>0.55555555555555602</v>
      </c>
      <c r="G31" s="34">
        <v>3</v>
      </c>
      <c r="H31" s="46">
        <v>3</v>
      </c>
      <c r="I31" s="34">
        <v>3</v>
      </c>
    </row>
    <row r="32" spans="1:9" x14ac:dyDescent="0.2">
      <c r="A32" s="47" t="s">
        <v>86</v>
      </c>
      <c r="B32" s="47">
        <v>2017</v>
      </c>
      <c r="C32" s="47">
        <v>1</v>
      </c>
      <c r="D32" s="47">
        <v>8</v>
      </c>
      <c r="E32" s="47">
        <v>3</v>
      </c>
      <c r="F32" s="47">
        <v>0.375</v>
      </c>
    </row>
    <row r="33" spans="1:9" x14ac:dyDescent="0.2">
      <c r="A33" s="47" t="s">
        <v>86</v>
      </c>
      <c r="B33" s="47">
        <v>2017</v>
      </c>
      <c r="C33" s="47">
        <v>2</v>
      </c>
      <c r="D33" s="47">
        <v>8</v>
      </c>
      <c r="E33" s="47">
        <v>5</v>
      </c>
      <c r="F33" s="47">
        <v>0.625</v>
      </c>
    </row>
    <row r="34" spans="1:9" x14ac:dyDescent="0.2">
      <c r="A34" s="47" t="s">
        <v>74</v>
      </c>
      <c r="B34" s="47">
        <v>2017</v>
      </c>
      <c r="C34" s="47">
        <v>1</v>
      </c>
      <c r="D34" s="47">
        <v>9</v>
      </c>
      <c r="E34" s="47">
        <v>5</v>
      </c>
      <c r="F34" s="47">
        <v>0.55555555555555602</v>
      </c>
      <c r="G34" s="1"/>
      <c r="H34" s="1"/>
      <c r="I34" s="1"/>
    </row>
    <row r="35" spans="1:9" x14ac:dyDescent="0.2">
      <c r="A35" s="47" t="s">
        <v>74</v>
      </c>
      <c r="B35" s="47">
        <v>2017</v>
      </c>
      <c r="C35" s="47">
        <v>2</v>
      </c>
      <c r="D35" s="47">
        <v>9</v>
      </c>
      <c r="E35" s="47">
        <v>3</v>
      </c>
      <c r="F35" s="47">
        <v>0.33333333333333298</v>
      </c>
      <c r="G35" s="1"/>
      <c r="H35" s="1"/>
      <c r="I35" s="1"/>
    </row>
    <row r="36" spans="1:9" x14ac:dyDescent="0.2">
      <c r="A36" s="47" t="s">
        <v>85</v>
      </c>
      <c r="B36" s="47">
        <v>2016</v>
      </c>
      <c r="C36" s="47">
        <v>1</v>
      </c>
      <c r="D36" s="47">
        <v>8</v>
      </c>
      <c r="E36" s="47">
        <v>0</v>
      </c>
      <c r="F36" s="47">
        <v>0</v>
      </c>
      <c r="G36" s="32">
        <v>4</v>
      </c>
      <c r="H36" s="31">
        <v>1</v>
      </c>
      <c r="I36" s="33">
        <v>2</v>
      </c>
    </row>
    <row r="37" spans="1:9" x14ac:dyDescent="0.2">
      <c r="A37" s="47" t="s">
        <v>85</v>
      </c>
      <c r="B37" s="47">
        <v>2016</v>
      </c>
      <c r="C37" s="47">
        <v>2</v>
      </c>
      <c r="D37" s="47">
        <v>8</v>
      </c>
      <c r="E37" s="47">
        <v>0</v>
      </c>
      <c r="F37" s="47">
        <v>0</v>
      </c>
      <c r="G37" s="32">
        <v>4</v>
      </c>
      <c r="H37" s="31">
        <v>1</v>
      </c>
      <c r="I37" s="33">
        <v>2</v>
      </c>
    </row>
    <row r="38" spans="1:9" x14ac:dyDescent="0.2">
      <c r="A38" s="47" t="s">
        <v>85</v>
      </c>
      <c r="B38" s="47">
        <v>2017</v>
      </c>
      <c r="C38" s="47">
        <v>1</v>
      </c>
      <c r="D38" s="47">
        <v>9</v>
      </c>
      <c r="E38" s="47">
        <v>3</v>
      </c>
      <c r="F38" s="47">
        <v>0.33333333333333298</v>
      </c>
      <c r="G38" s="32">
        <v>4</v>
      </c>
      <c r="H38" s="31">
        <v>1</v>
      </c>
      <c r="I38" s="33">
        <v>2</v>
      </c>
    </row>
    <row r="39" spans="1:9" x14ac:dyDescent="0.2">
      <c r="A39" s="47" t="s">
        <v>85</v>
      </c>
      <c r="B39" s="47">
        <v>2017</v>
      </c>
      <c r="C39" s="47">
        <v>2</v>
      </c>
      <c r="D39" s="47">
        <v>9</v>
      </c>
      <c r="E39" s="47">
        <v>0</v>
      </c>
      <c r="F39" s="47">
        <v>0</v>
      </c>
      <c r="G39" s="32">
        <v>4</v>
      </c>
      <c r="H39" s="31">
        <v>1</v>
      </c>
      <c r="I39" s="33">
        <v>2</v>
      </c>
    </row>
    <row r="40" spans="1:9" x14ac:dyDescent="0.2">
      <c r="A40" s="47" t="s">
        <v>84</v>
      </c>
      <c r="B40" s="47">
        <v>2016</v>
      </c>
      <c r="C40" s="47">
        <v>1</v>
      </c>
      <c r="D40" s="47">
        <v>8</v>
      </c>
      <c r="E40" s="47">
        <v>1</v>
      </c>
      <c r="F40" s="47">
        <v>0.125</v>
      </c>
    </row>
    <row r="41" spans="1:9" x14ac:dyDescent="0.2">
      <c r="A41" s="47" t="s">
        <v>84</v>
      </c>
      <c r="B41" s="47">
        <v>2016</v>
      </c>
      <c r="C41" s="47">
        <v>2</v>
      </c>
      <c r="D41" s="47">
        <v>8</v>
      </c>
      <c r="E41" s="47">
        <v>1</v>
      </c>
      <c r="F41" s="47">
        <v>0.125</v>
      </c>
    </row>
    <row r="42" spans="1:9" x14ac:dyDescent="0.2">
      <c r="A42" s="47" t="s">
        <v>84</v>
      </c>
      <c r="B42" s="47">
        <v>2017</v>
      </c>
      <c r="C42" s="47">
        <v>1</v>
      </c>
      <c r="D42" s="47">
        <v>9</v>
      </c>
      <c r="E42" s="47">
        <v>6</v>
      </c>
      <c r="F42" s="47">
        <v>0.66666666666666696</v>
      </c>
    </row>
    <row r="43" spans="1:9" x14ac:dyDescent="0.2">
      <c r="A43" s="47" t="s">
        <v>84</v>
      </c>
      <c r="B43" s="47">
        <v>2017</v>
      </c>
      <c r="C43" s="47">
        <v>2</v>
      </c>
      <c r="D43" s="47">
        <v>9</v>
      </c>
      <c r="E43" s="47">
        <v>5</v>
      </c>
      <c r="F43" s="47">
        <v>0.55555555555555602</v>
      </c>
    </row>
    <row r="44" spans="1:9" x14ac:dyDescent="0.2">
      <c r="A44" s="47" t="s">
        <v>83</v>
      </c>
      <c r="B44" s="47">
        <v>2016</v>
      </c>
      <c r="C44" s="47">
        <v>1</v>
      </c>
      <c r="D44" s="47">
        <v>9</v>
      </c>
      <c r="E44" s="47">
        <v>0</v>
      </c>
      <c r="F44" s="47">
        <v>0</v>
      </c>
      <c r="G44" s="34">
        <v>3</v>
      </c>
      <c r="H44" s="33">
        <v>2</v>
      </c>
      <c r="I44" s="31">
        <v>1</v>
      </c>
    </row>
    <row r="45" spans="1:9" x14ac:dyDescent="0.2">
      <c r="A45" s="47" t="s">
        <v>83</v>
      </c>
      <c r="B45" s="47">
        <v>2016</v>
      </c>
      <c r="C45" s="47">
        <v>2</v>
      </c>
      <c r="D45" s="47">
        <v>8</v>
      </c>
      <c r="E45" s="47">
        <v>1</v>
      </c>
      <c r="F45" s="47">
        <v>0.125</v>
      </c>
      <c r="G45" s="34">
        <v>3</v>
      </c>
      <c r="H45" s="33">
        <v>2</v>
      </c>
      <c r="I45" s="31">
        <v>1</v>
      </c>
    </row>
    <row r="46" spans="1:9" x14ac:dyDescent="0.2">
      <c r="A46" s="47" t="s">
        <v>83</v>
      </c>
      <c r="B46" s="47">
        <v>2017</v>
      </c>
      <c r="C46" s="47">
        <v>1</v>
      </c>
      <c r="D46" s="47">
        <v>9</v>
      </c>
      <c r="E46" s="47">
        <v>3</v>
      </c>
      <c r="F46" s="47">
        <v>0.33333333333333298</v>
      </c>
      <c r="G46" s="34">
        <v>3</v>
      </c>
      <c r="H46" s="33">
        <v>2</v>
      </c>
      <c r="I46" s="31">
        <v>1</v>
      </c>
    </row>
    <row r="47" spans="1:9" x14ac:dyDescent="0.2">
      <c r="A47" s="47" t="s">
        <v>83</v>
      </c>
      <c r="B47" s="47">
        <v>2017</v>
      </c>
      <c r="C47" s="47">
        <v>2</v>
      </c>
      <c r="D47" s="47">
        <v>8</v>
      </c>
      <c r="E47" s="47">
        <v>5</v>
      </c>
      <c r="F47" s="47">
        <v>0.625</v>
      </c>
      <c r="G47" s="34">
        <v>3</v>
      </c>
      <c r="H47" s="33">
        <v>2</v>
      </c>
      <c r="I47" s="31">
        <v>1</v>
      </c>
    </row>
    <row r="48" spans="1:9" x14ac:dyDescent="0.2">
      <c r="A48" s="47" t="s">
        <v>82</v>
      </c>
      <c r="B48" s="47">
        <v>2016</v>
      </c>
      <c r="C48" s="47">
        <v>1</v>
      </c>
      <c r="D48" s="47">
        <v>8</v>
      </c>
      <c r="E48" s="47">
        <v>2</v>
      </c>
      <c r="F48" s="47">
        <v>0.25</v>
      </c>
      <c r="G48" s="33">
        <v>2</v>
      </c>
      <c r="H48" s="32">
        <v>4</v>
      </c>
      <c r="I48" s="33">
        <v>2</v>
      </c>
    </row>
    <row r="49" spans="1:9" x14ac:dyDescent="0.2">
      <c r="A49" s="47" t="s">
        <v>82</v>
      </c>
      <c r="B49" s="47">
        <v>2016</v>
      </c>
      <c r="C49" s="47">
        <v>2</v>
      </c>
      <c r="D49" s="47">
        <v>7</v>
      </c>
      <c r="E49" s="47">
        <v>0</v>
      </c>
      <c r="F49" s="47">
        <v>0</v>
      </c>
      <c r="G49" s="33">
        <v>2</v>
      </c>
      <c r="H49" s="32">
        <v>4</v>
      </c>
      <c r="I49" s="33">
        <v>2</v>
      </c>
    </row>
    <row r="50" spans="1:9" x14ac:dyDescent="0.2">
      <c r="A50" s="47" t="s">
        <v>82</v>
      </c>
      <c r="B50" s="47">
        <v>2017</v>
      </c>
      <c r="C50" s="47">
        <v>1</v>
      </c>
      <c r="D50" s="47">
        <v>8</v>
      </c>
      <c r="E50" s="47">
        <v>4</v>
      </c>
      <c r="F50" s="47">
        <v>0.5</v>
      </c>
      <c r="G50" s="33">
        <v>2</v>
      </c>
      <c r="H50" s="32">
        <v>4</v>
      </c>
      <c r="I50" s="33">
        <v>2</v>
      </c>
    </row>
    <row r="51" spans="1:9" x14ac:dyDescent="0.2">
      <c r="A51" s="47" t="s">
        <v>82</v>
      </c>
      <c r="B51" s="47">
        <v>2017</v>
      </c>
      <c r="C51" s="47">
        <v>2</v>
      </c>
      <c r="D51" s="47">
        <v>9</v>
      </c>
      <c r="E51" s="47">
        <v>8</v>
      </c>
      <c r="F51" s="47">
        <v>0.88888888888888895</v>
      </c>
      <c r="G51" s="33">
        <v>2</v>
      </c>
      <c r="H51" s="32">
        <v>4</v>
      </c>
      <c r="I51" s="33">
        <v>2</v>
      </c>
    </row>
    <row r="52" spans="1:9" x14ac:dyDescent="0.2">
      <c r="A52" s="47" t="s">
        <v>81</v>
      </c>
      <c r="B52" s="47">
        <v>2016</v>
      </c>
      <c r="C52" s="47">
        <v>1</v>
      </c>
      <c r="D52" s="47">
        <v>7</v>
      </c>
      <c r="E52" s="47">
        <v>2</v>
      </c>
      <c r="F52" s="47">
        <v>0.28571428571428598</v>
      </c>
      <c r="G52" s="34">
        <v>3</v>
      </c>
      <c r="H52" s="32">
        <v>4</v>
      </c>
      <c r="I52" s="33">
        <v>2</v>
      </c>
    </row>
    <row r="53" spans="1:9" x14ac:dyDescent="0.2">
      <c r="A53" s="47" t="s">
        <v>81</v>
      </c>
      <c r="B53" s="47">
        <v>2016</v>
      </c>
      <c r="C53" s="47">
        <v>2</v>
      </c>
      <c r="D53" s="47">
        <v>7</v>
      </c>
      <c r="E53" s="47">
        <v>1</v>
      </c>
      <c r="F53" s="47">
        <v>0.14285714285714299</v>
      </c>
      <c r="G53" s="34">
        <v>3</v>
      </c>
      <c r="H53" s="32">
        <v>4</v>
      </c>
      <c r="I53" s="33">
        <v>2</v>
      </c>
    </row>
    <row r="54" spans="1:9" x14ac:dyDescent="0.2">
      <c r="A54" s="47" t="s">
        <v>81</v>
      </c>
      <c r="B54" s="47">
        <v>2017</v>
      </c>
      <c r="C54" s="47">
        <v>1</v>
      </c>
      <c r="D54" s="47">
        <v>9</v>
      </c>
      <c r="E54" s="47">
        <v>3</v>
      </c>
      <c r="F54" s="47">
        <v>0.33333333333333298</v>
      </c>
      <c r="G54" s="34">
        <v>3</v>
      </c>
      <c r="H54" s="32">
        <v>4</v>
      </c>
      <c r="I54" s="33">
        <v>2</v>
      </c>
    </row>
    <row r="55" spans="1:9" x14ac:dyDescent="0.2">
      <c r="A55" s="47" t="s">
        <v>81</v>
      </c>
      <c r="B55" s="47">
        <v>2017</v>
      </c>
      <c r="C55" s="47">
        <v>2</v>
      </c>
      <c r="D55" s="47">
        <v>9</v>
      </c>
      <c r="E55" s="47">
        <v>1</v>
      </c>
      <c r="F55" s="47">
        <v>0.11111111111111099</v>
      </c>
      <c r="G55" s="34">
        <v>3</v>
      </c>
      <c r="H55" s="32">
        <v>4</v>
      </c>
      <c r="I55" s="33">
        <v>2</v>
      </c>
    </row>
    <row r="56" spans="1:9" x14ac:dyDescent="0.2">
      <c r="A56" s="47" t="s">
        <v>80</v>
      </c>
      <c r="B56" s="47">
        <v>2017</v>
      </c>
      <c r="C56" s="47">
        <v>1</v>
      </c>
      <c r="D56" s="47">
        <v>8</v>
      </c>
      <c r="E56" s="47">
        <v>6</v>
      </c>
      <c r="F56" s="47">
        <v>0.75</v>
      </c>
    </row>
    <row r="57" spans="1:9" x14ac:dyDescent="0.2">
      <c r="A57" s="47" t="s">
        <v>80</v>
      </c>
      <c r="B57" s="47">
        <v>2017</v>
      </c>
      <c r="C57" s="47">
        <v>2</v>
      </c>
      <c r="D57" s="47">
        <v>9</v>
      </c>
      <c r="E57" s="47">
        <v>3</v>
      </c>
      <c r="F57" s="47">
        <v>0.33333333333333298</v>
      </c>
    </row>
    <row r="58" spans="1:9" x14ac:dyDescent="0.2">
      <c r="A58" s="47" t="s">
        <v>79</v>
      </c>
      <c r="B58" s="47">
        <v>2016</v>
      </c>
      <c r="C58" s="47">
        <v>1</v>
      </c>
      <c r="D58" s="47">
        <v>8</v>
      </c>
      <c r="E58" s="47">
        <v>1</v>
      </c>
      <c r="F58" s="47">
        <v>0.125</v>
      </c>
      <c r="G58" s="32">
        <v>4</v>
      </c>
      <c r="H58" s="46">
        <v>3</v>
      </c>
      <c r="I58" s="34">
        <v>3</v>
      </c>
    </row>
    <row r="59" spans="1:9" x14ac:dyDescent="0.2">
      <c r="A59" s="47" t="s">
        <v>79</v>
      </c>
      <c r="B59" s="47">
        <v>2016</v>
      </c>
      <c r="C59" s="47">
        <v>2</v>
      </c>
      <c r="D59" s="47">
        <v>7</v>
      </c>
      <c r="E59" s="47">
        <v>0</v>
      </c>
      <c r="F59" s="47">
        <v>0</v>
      </c>
      <c r="G59" s="32">
        <v>4</v>
      </c>
      <c r="H59" s="46">
        <v>3</v>
      </c>
      <c r="I59" s="34">
        <v>3</v>
      </c>
    </row>
    <row r="60" spans="1:9" x14ac:dyDescent="0.2">
      <c r="A60" s="47" t="s">
        <v>79</v>
      </c>
      <c r="B60" s="47">
        <v>2017</v>
      </c>
      <c r="C60" s="47">
        <v>1</v>
      </c>
      <c r="D60" s="47">
        <v>9</v>
      </c>
      <c r="E60" s="47">
        <v>3</v>
      </c>
      <c r="F60" s="47">
        <v>0.33333333333333298</v>
      </c>
      <c r="G60" s="32">
        <v>4</v>
      </c>
      <c r="H60" s="46">
        <v>3</v>
      </c>
      <c r="I60" s="34">
        <v>3</v>
      </c>
    </row>
    <row r="61" spans="1:9" x14ac:dyDescent="0.2">
      <c r="A61" s="47" t="s">
        <v>79</v>
      </c>
      <c r="B61" s="47">
        <v>2017</v>
      </c>
      <c r="C61" s="47">
        <v>2</v>
      </c>
      <c r="D61" s="47">
        <v>9</v>
      </c>
      <c r="E61" s="47">
        <v>5</v>
      </c>
      <c r="F61" s="47">
        <v>0.55555555555555602</v>
      </c>
      <c r="G61" s="32">
        <v>4</v>
      </c>
      <c r="H61" s="46">
        <v>3</v>
      </c>
      <c r="I61" s="34">
        <v>3</v>
      </c>
    </row>
    <row r="62" spans="1:9" x14ac:dyDescent="0.2">
      <c r="A62" s="47" t="s">
        <v>78</v>
      </c>
      <c r="B62" s="47">
        <v>2016</v>
      </c>
      <c r="C62" s="47">
        <v>1</v>
      </c>
      <c r="D62" s="47">
        <v>9</v>
      </c>
      <c r="E62" s="47">
        <v>3</v>
      </c>
      <c r="F62" s="47">
        <v>0.33333333333333298</v>
      </c>
      <c r="G62" s="31">
        <v>1</v>
      </c>
      <c r="H62" s="35">
        <v>5</v>
      </c>
      <c r="I62" s="31">
        <v>1</v>
      </c>
    </row>
    <row r="63" spans="1:9" x14ac:dyDescent="0.2">
      <c r="A63" s="47" t="s">
        <v>78</v>
      </c>
      <c r="B63" s="47">
        <v>2016</v>
      </c>
      <c r="C63" s="47">
        <v>2</v>
      </c>
      <c r="D63" s="47">
        <v>5</v>
      </c>
      <c r="E63" s="47">
        <v>0</v>
      </c>
      <c r="F63" s="47">
        <v>0</v>
      </c>
      <c r="G63" s="31">
        <v>1</v>
      </c>
      <c r="H63" s="35">
        <v>5</v>
      </c>
      <c r="I63" s="31">
        <v>1</v>
      </c>
    </row>
    <row r="64" spans="1:9" x14ac:dyDescent="0.2">
      <c r="A64" s="47" t="s">
        <v>78</v>
      </c>
      <c r="B64" s="47">
        <v>2017</v>
      </c>
      <c r="C64" s="47">
        <v>1</v>
      </c>
      <c r="D64" s="47">
        <v>9</v>
      </c>
      <c r="E64" s="47">
        <v>2</v>
      </c>
      <c r="F64" s="47">
        <v>0.22222222222222199</v>
      </c>
      <c r="G64" s="31">
        <v>1</v>
      </c>
      <c r="H64" s="35">
        <v>5</v>
      </c>
      <c r="I64" s="31">
        <v>1</v>
      </c>
    </row>
    <row r="65" spans="1:9" x14ac:dyDescent="0.2">
      <c r="A65" s="47" t="s">
        <v>78</v>
      </c>
      <c r="B65" s="47">
        <v>2017</v>
      </c>
      <c r="C65" s="47">
        <v>2</v>
      </c>
      <c r="D65" s="47">
        <v>9</v>
      </c>
      <c r="E65" s="47">
        <v>5</v>
      </c>
      <c r="F65" s="47">
        <v>0.55555555555555602</v>
      </c>
      <c r="G65" s="31">
        <v>1</v>
      </c>
      <c r="H65" s="35">
        <v>5</v>
      </c>
      <c r="I65" s="31">
        <v>1</v>
      </c>
    </row>
    <row r="66" spans="1:9" x14ac:dyDescent="0.2">
      <c r="A66" s="47" t="s">
        <v>77</v>
      </c>
      <c r="B66" s="47">
        <v>2017</v>
      </c>
      <c r="C66" s="47">
        <v>1</v>
      </c>
      <c r="D66" s="47">
        <v>9</v>
      </c>
      <c r="E66" s="47">
        <v>2</v>
      </c>
      <c r="F66" s="47">
        <v>0.22222222222222199</v>
      </c>
      <c r="G66" s="31">
        <v>1</v>
      </c>
      <c r="H66" s="35">
        <v>5</v>
      </c>
      <c r="I66" s="31">
        <v>1</v>
      </c>
    </row>
    <row r="67" spans="1:9" x14ac:dyDescent="0.2">
      <c r="A67" s="47" t="s">
        <v>77</v>
      </c>
      <c r="B67" s="47">
        <v>2017</v>
      </c>
      <c r="C67" s="47">
        <v>2</v>
      </c>
      <c r="D67" s="47">
        <v>9</v>
      </c>
      <c r="E67" s="47">
        <v>1</v>
      </c>
      <c r="F67" s="47">
        <v>0.11111111111111099</v>
      </c>
      <c r="G67" s="31">
        <v>1</v>
      </c>
      <c r="H67" s="35">
        <v>5</v>
      </c>
      <c r="I67" s="31">
        <v>1</v>
      </c>
    </row>
    <row r="68" spans="1:9" x14ac:dyDescent="0.2">
      <c r="A68" s="47" t="s">
        <v>21</v>
      </c>
      <c r="B68" s="47">
        <v>2016</v>
      </c>
      <c r="C68" s="47">
        <v>1</v>
      </c>
      <c r="D68" s="47">
        <v>7</v>
      </c>
      <c r="E68" s="47">
        <v>2</v>
      </c>
      <c r="F68" s="47">
        <v>0.28571428571428598</v>
      </c>
      <c r="G68" s="31">
        <v>1</v>
      </c>
      <c r="H68" s="32">
        <v>4</v>
      </c>
      <c r="I68" s="33">
        <v>2</v>
      </c>
    </row>
    <row r="69" spans="1:9" x14ac:dyDescent="0.2">
      <c r="A69" s="47" t="s">
        <v>21</v>
      </c>
      <c r="B69" s="47">
        <v>2016</v>
      </c>
      <c r="C69" s="47">
        <v>2</v>
      </c>
      <c r="D69" s="47">
        <v>7</v>
      </c>
      <c r="E69" s="47">
        <v>0</v>
      </c>
      <c r="F69" s="47">
        <v>0</v>
      </c>
      <c r="G69" s="31">
        <v>1</v>
      </c>
      <c r="H69" s="32">
        <v>4</v>
      </c>
      <c r="I69" s="33">
        <v>2</v>
      </c>
    </row>
    <row r="70" spans="1:9" x14ac:dyDescent="0.2">
      <c r="A70" s="47" t="s">
        <v>21</v>
      </c>
      <c r="B70" s="47">
        <v>2017</v>
      </c>
      <c r="C70" s="47">
        <v>1</v>
      </c>
      <c r="D70" s="47">
        <v>7</v>
      </c>
      <c r="E70" s="47">
        <v>5</v>
      </c>
      <c r="F70" s="47">
        <v>0.71428571428571397</v>
      </c>
      <c r="G70" s="31">
        <v>1</v>
      </c>
      <c r="H70" s="32">
        <v>4</v>
      </c>
      <c r="I70" s="33">
        <v>2</v>
      </c>
    </row>
    <row r="71" spans="1:9" x14ac:dyDescent="0.2">
      <c r="A71" s="47" t="s">
        <v>21</v>
      </c>
      <c r="B71" s="47">
        <v>2017</v>
      </c>
      <c r="C71" s="47">
        <v>2</v>
      </c>
      <c r="D71" s="47">
        <v>8</v>
      </c>
      <c r="E71" s="47">
        <v>4</v>
      </c>
      <c r="F71" s="47">
        <v>0.5</v>
      </c>
      <c r="G71" s="31">
        <v>1</v>
      </c>
      <c r="H71" s="32">
        <v>4</v>
      </c>
      <c r="I71" s="33">
        <v>2</v>
      </c>
    </row>
    <row r="72" spans="1:9" x14ac:dyDescent="0.2">
      <c r="A72" s="47" t="s">
        <v>95</v>
      </c>
      <c r="B72" s="47">
        <v>2017</v>
      </c>
      <c r="C72" s="47">
        <v>1</v>
      </c>
      <c r="D72" s="47">
        <v>7</v>
      </c>
      <c r="E72" s="47">
        <v>1</v>
      </c>
      <c r="F72" s="47">
        <v>0.14285714285714299</v>
      </c>
      <c r="G72" s="31">
        <v>1</v>
      </c>
      <c r="H72" s="35">
        <v>5</v>
      </c>
      <c r="I72" s="34">
        <v>3</v>
      </c>
    </row>
    <row r="73" spans="1:9" x14ac:dyDescent="0.2">
      <c r="A73" s="47" t="s">
        <v>95</v>
      </c>
      <c r="B73" s="47">
        <v>2017</v>
      </c>
      <c r="C73" s="47">
        <v>2</v>
      </c>
      <c r="D73" s="47">
        <v>9</v>
      </c>
      <c r="E73" s="47">
        <v>4</v>
      </c>
      <c r="F73" s="47">
        <v>0.44444444444444398</v>
      </c>
      <c r="G73" s="31">
        <v>1</v>
      </c>
      <c r="H73" s="35">
        <v>5</v>
      </c>
      <c r="I73" s="34">
        <v>3</v>
      </c>
    </row>
    <row r="74" spans="1:9" x14ac:dyDescent="0.2">
      <c r="A74" s="47" t="s">
        <v>76</v>
      </c>
      <c r="B74" s="47">
        <v>2016</v>
      </c>
      <c r="C74" s="47">
        <v>1</v>
      </c>
      <c r="D74" s="47">
        <v>9</v>
      </c>
      <c r="E74" s="47">
        <v>0</v>
      </c>
      <c r="F74" s="47">
        <v>0</v>
      </c>
    </row>
    <row r="75" spans="1:9" x14ac:dyDescent="0.2">
      <c r="A75" s="47" t="s">
        <v>76</v>
      </c>
      <c r="B75" s="47">
        <v>2016</v>
      </c>
      <c r="C75" s="47">
        <v>2</v>
      </c>
      <c r="D75" s="47">
        <v>8</v>
      </c>
      <c r="E75" s="47">
        <v>0</v>
      </c>
      <c r="F75" s="47">
        <v>0</v>
      </c>
    </row>
    <row r="76" spans="1:9" x14ac:dyDescent="0.2">
      <c r="A76" s="47" t="s">
        <v>76</v>
      </c>
      <c r="B76" s="47">
        <v>2017</v>
      </c>
      <c r="C76" s="47">
        <v>1</v>
      </c>
      <c r="D76" s="47">
        <v>9</v>
      </c>
      <c r="E76" s="47">
        <v>0</v>
      </c>
      <c r="F76" s="47">
        <v>0</v>
      </c>
    </row>
    <row r="77" spans="1:9" x14ac:dyDescent="0.2">
      <c r="A77" s="47" t="s">
        <v>76</v>
      </c>
      <c r="B77" s="47">
        <v>2017</v>
      </c>
      <c r="C77" s="47">
        <v>2</v>
      </c>
      <c r="D77" s="47">
        <v>9</v>
      </c>
      <c r="E77" s="47">
        <v>2</v>
      </c>
      <c r="F77" s="47">
        <v>0.22222222222222199</v>
      </c>
    </row>
    <row r="78" spans="1:9" x14ac:dyDescent="0.2">
      <c r="A78" s="47" t="s">
        <v>75</v>
      </c>
      <c r="B78" s="47">
        <v>2016</v>
      </c>
      <c r="C78" s="47">
        <v>1</v>
      </c>
      <c r="D78" s="47">
        <v>9</v>
      </c>
      <c r="E78" s="47">
        <v>1</v>
      </c>
      <c r="F78" s="47">
        <v>0.11111111111111099</v>
      </c>
    </row>
    <row r="79" spans="1:9" x14ac:dyDescent="0.2">
      <c r="A79" s="47" t="s">
        <v>75</v>
      </c>
      <c r="B79" s="47">
        <v>2016</v>
      </c>
      <c r="C79" s="47">
        <v>2</v>
      </c>
      <c r="D79" s="47">
        <v>8</v>
      </c>
      <c r="E79" s="47">
        <v>0</v>
      </c>
      <c r="F79" s="47">
        <v>0</v>
      </c>
    </row>
    <row r="80" spans="1:9" x14ac:dyDescent="0.2">
      <c r="A80" s="47" t="s">
        <v>75</v>
      </c>
      <c r="B80" s="47">
        <v>2017</v>
      </c>
      <c r="C80" s="47">
        <v>1</v>
      </c>
      <c r="D80" s="47">
        <v>9</v>
      </c>
      <c r="E80" s="47">
        <v>5</v>
      </c>
      <c r="F80" s="47">
        <v>0.55555555555555602</v>
      </c>
    </row>
    <row r="81" spans="1:9" x14ac:dyDescent="0.2">
      <c r="A81" s="47" t="s">
        <v>75</v>
      </c>
      <c r="B81" s="47">
        <v>2017</v>
      </c>
      <c r="C81" s="47">
        <v>2</v>
      </c>
      <c r="D81" s="47">
        <v>9</v>
      </c>
      <c r="E81" s="47">
        <v>1</v>
      </c>
      <c r="F81" s="47">
        <v>0.11111111111111099</v>
      </c>
    </row>
    <row r="82" spans="1:9" x14ac:dyDescent="0.2">
      <c r="A82" s="47" t="s">
        <v>19</v>
      </c>
      <c r="B82" s="47">
        <v>2016</v>
      </c>
      <c r="C82" s="47">
        <v>1</v>
      </c>
      <c r="D82" s="47">
        <v>9</v>
      </c>
      <c r="E82" s="47">
        <v>1</v>
      </c>
      <c r="F82" s="47">
        <v>0.11111111111111099</v>
      </c>
      <c r="G82" s="33">
        <v>2</v>
      </c>
      <c r="H82" s="32">
        <v>4</v>
      </c>
      <c r="I82" s="33">
        <v>2</v>
      </c>
    </row>
    <row r="83" spans="1:9" x14ac:dyDescent="0.2">
      <c r="A83" s="47" t="s">
        <v>19</v>
      </c>
      <c r="B83" s="47">
        <v>2016</v>
      </c>
      <c r="C83" s="47">
        <v>2</v>
      </c>
      <c r="D83" s="47">
        <v>8</v>
      </c>
      <c r="E83" s="47">
        <v>0</v>
      </c>
      <c r="F83" s="47">
        <v>0</v>
      </c>
      <c r="G83" s="33">
        <v>2</v>
      </c>
      <c r="H83" s="32">
        <v>4</v>
      </c>
      <c r="I83" s="33">
        <v>2</v>
      </c>
    </row>
    <row r="84" spans="1:9" x14ac:dyDescent="0.2">
      <c r="A84" s="47" t="s">
        <v>19</v>
      </c>
      <c r="B84" s="47">
        <v>2017</v>
      </c>
      <c r="C84" s="47">
        <v>1</v>
      </c>
      <c r="D84" s="47">
        <v>9</v>
      </c>
      <c r="E84" s="47">
        <v>8</v>
      </c>
      <c r="F84" s="47">
        <v>0.88888888888888895</v>
      </c>
      <c r="G84" s="33">
        <v>2</v>
      </c>
      <c r="H84" s="32">
        <v>4</v>
      </c>
      <c r="I84" s="33">
        <v>2</v>
      </c>
    </row>
    <row r="85" spans="1:9" x14ac:dyDescent="0.2">
      <c r="A85" s="47" t="s">
        <v>19</v>
      </c>
      <c r="B85" s="47">
        <v>2017</v>
      </c>
      <c r="C85" s="47">
        <v>2</v>
      </c>
      <c r="D85" s="47">
        <v>9</v>
      </c>
      <c r="E85" s="47">
        <v>0</v>
      </c>
      <c r="F85" s="47">
        <v>0</v>
      </c>
      <c r="G85" s="33">
        <v>2</v>
      </c>
      <c r="H85" s="32">
        <v>4</v>
      </c>
      <c r="I85" s="33">
        <v>2</v>
      </c>
    </row>
    <row r="86" spans="1:9" x14ac:dyDescent="0.2">
      <c r="A86" s="47" t="s">
        <v>17</v>
      </c>
      <c r="B86" s="47">
        <v>2016</v>
      </c>
      <c r="C86" s="47">
        <v>1</v>
      </c>
      <c r="D86" s="47">
        <v>3</v>
      </c>
      <c r="E86" s="47">
        <v>1</v>
      </c>
      <c r="F86" s="47">
        <v>0.33333333333333298</v>
      </c>
      <c r="G86" s="34">
        <v>3</v>
      </c>
      <c r="H86" s="33">
        <v>2</v>
      </c>
      <c r="I86" s="33">
        <v>2</v>
      </c>
    </row>
    <row r="87" spans="1:9" x14ac:dyDescent="0.2">
      <c r="A87" s="47" t="s">
        <v>17</v>
      </c>
      <c r="B87" s="47">
        <v>2016</v>
      </c>
      <c r="C87" s="47">
        <v>2</v>
      </c>
      <c r="D87" s="47">
        <v>2</v>
      </c>
      <c r="E87" s="47">
        <v>0</v>
      </c>
      <c r="F87" s="47">
        <v>0</v>
      </c>
      <c r="G87" s="34">
        <v>3</v>
      </c>
      <c r="H87" s="33">
        <v>2</v>
      </c>
      <c r="I87" s="33">
        <v>2</v>
      </c>
    </row>
    <row r="88" spans="1:9" x14ac:dyDescent="0.2">
      <c r="A88" s="47" t="s">
        <v>17</v>
      </c>
      <c r="B88" s="47">
        <v>2017</v>
      </c>
      <c r="C88" s="47">
        <v>1</v>
      </c>
      <c r="D88" s="47">
        <v>9</v>
      </c>
      <c r="E88" s="47">
        <v>3</v>
      </c>
      <c r="F88" s="47">
        <v>0.33333333333333298</v>
      </c>
      <c r="G88" s="34">
        <v>3</v>
      </c>
      <c r="H88" s="33">
        <v>2</v>
      </c>
      <c r="I88" s="33">
        <v>2</v>
      </c>
    </row>
    <row r="89" spans="1:9" x14ac:dyDescent="0.2">
      <c r="A89" s="47" t="s">
        <v>17</v>
      </c>
      <c r="B89" s="47">
        <v>2017</v>
      </c>
      <c r="C89" s="47">
        <v>2</v>
      </c>
      <c r="D89" s="47">
        <v>9</v>
      </c>
      <c r="E89" s="47">
        <v>0</v>
      </c>
      <c r="F89" s="47">
        <v>0</v>
      </c>
      <c r="G89" s="34">
        <v>3</v>
      </c>
      <c r="H89" s="33">
        <v>2</v>
      </c>
      <c r="I89" s="33">
        <v>2</v>
      </c>
    </row>
    <row r="90" spans="1:9" x14ac:dyDescent="0.2">
      <c r="A90" s="47" t="s">
        <v>73</v>
      </c>
      <c r="B90" s="47">
        <v>2016</v>
      </c>
      <c r="C90" s="47">
        <v>1</v>
      </c>
      <c r="D90" s="47">
        <v>9</v>
      </c>
      <c r="E90" s="47">
        <v>0</v>
      </c>
      <c r="F90" s="47">
        <v>0</v>
      </c>
      <c r="G90" s="34">
        <v>3</v>
      </c>
      <c r="H90" s="33">
        <v>2</v>
      </c>
      <c r="I90" s="33">
        <v>2</v>
      </c>
    </row>
    <row r="91" spans="1:9" x14ac:dyDescent="0.2">
      <c r="A91" s="47" t="s">
        <v>73</v>
      </c>
      <c r="B91" s="47">
        <v>2016</v>
      </c>
      <c r="C91" s="47">
        <v>2</v>
      </c>
      <c r="D91" s="47">
        <v>9</v>
      </c>
      <c r="E91" s="47">
        <v>0</v>
      </c>
      <c r="F91" s="47">
        <v>0</v>
      </c>
      <c r="G91" s="34">
        <v>3</v>
      </c>
      <c r="H91" s="33">
        <v>2</v>
      </c>
      <c r="I91" s="33">
        <v>2</v>
      </c>
    </row>
    <row r="92" spans="1:9" x14ac:dyDescent="0.2">
      <c r="A92" s="47" t="s">
        <v>73</v>
      </c>
      <c r="B92" s="47">
        <v>2017</v>
      </c>
      <c r="C92" s="47">
        <v>1</v>
      </c>
      <c r="D92" s="47">
        <v>9</v>
      </c>
      <c r="E92" s="47">
        <v>5</v>
      </c>
      <c r="F92" s="47">
        <v>0.55555555555555602</v>
      </c>
      <c r="G92" s="34">
        <v>3</v>
      </c>
      <c r="H92" s="33">
        <v>2</v>
      </c>
      <c r="I92" s="33">
        <v>2</v>
      </c>
    </row>
    <row r="93" spans="1:9" x14ac:dyDescent="0.2">
      <c r="A93" s="47" t="s">
        <v>73</v>
      </c>
      <c r="B93" s="47">
        <v>2017</v>
      </c>
      <c r="C93" s="47">
        <v>2</v>
      </c>
      <c r="D93" s="47">
        <v>9</v>
      </c>
      <c r="E93" s="47">
        <v>6</v>
      </c>
      <c r="F93" s="47">
        <v>0.66666666666666696</v>
      </c>
      <c r="G93" s="34">
        <v>3</v>
      </c>
      <c r="H93" s="33">
        <v>2</v>
      </c>
      <c r="I93" s="33">
        <v>2</v>
      </c>
    </row>
    <row r="94" spans="1:9" x14ac:dyDescent="0.2">
      <c r="A94" s="47" t="s">
        <v>72</v>
      </c>
      <c r="B94" s="47">
        <v>2016</v>
      </c>
      <c r="C94" s="47">
        <v>1</v>
      </c>
      <c r="D94" s="47">
        <v>9</v>
      </c>
      <c r="E94" s="47">
        <v>0</v>
      </c>
      <c r="F94" s="47">
        <v>0</v>
      </c>
    </row>
    <row r="95" spans="1:9" x14ac:dyDescent="0.2">
      <c r="A95" s="47" t="s">
        <v>72</v>
      </c>
      <c r="B95" s="47">
        <v>2016</v>
      </c>
      <c r="C95" s="47">
        <v>2</v>
      </c>
      <c r="D95" s="47">
        <v>9</v>
      </c>
      <c r="E95" s="47">
        <v>0</v>
      </c>
      <c r="F95" s="47">
        <v>0</v>
      </c>
    </row>
    <row r="96" spans="1:9" x14ac:dyDescent="0.2">
      <c r="A96" s="47" t="s">
        <v>72</v>
      </c>
      <c r="B96" s="47">
        <v>2017</v>
      </c>
      <c r="C96" s="47">
        <v>1</v>
      </c>
      <c r="D96" s="47">
        <v>9</v>
      </c>
      <c r="E96" s="47">
        <v>3</v>
      </c>
      <c r="F96" s="47">
        <v>0.33333333333333298</v>
      </c>
    </row>
    <row r="97" spans="1:9" x14ac:dyDescent="0.2">
      <c r="A97" s="47" t="s">
        <v>72</v>
      </c>
      <c r="B97" s="47">
        <v>2017</v>
      </c>
      <c r="C97" s="47">
        <v>2</v>
      </c>
      <c r="D97" s="47">
        <v>9</v>
      </c>
      <c r="E97" s="47">
        <v>0</v>
      </c>
      <c r="F97" s="47">
        <v>0</v>
      </c>
    </row>
    <row r="98" spans="1:9" x14ac:dyDescent="0.2">
      <c r="A98" s="47" t="s">
        <v>71</v>
      </c>
      <c r="B98" s="47">
        <v>2017</v>
      </c>
      <c r="C98" s="47">
        <v>1</v>
      </c>
      <c r="D98" s="47">
        <v>9</v>
      </c>
      <c r="E98" s="47">
        <v>1</v>
      </c>
      <c r="F98" s="47">
        <v>0.11111111111111099</v>
      </c>
    </row>
    <row r="99" spans="1:9" x14ac:dyDescent="0.2">
      <c r="A99" s="47" t="s">
        <v>71</v>
      </c>
      <c r="B99" s="47">
        <v>2017</v>
      </c>
      <c r="C99" s="47">
        <v>2</v>
      </c>
      <c r="D99" s="47">
        <v>9</v>
      </c>
      <c r="E99" s="47">
        <v>1</v>
      </c>
      <c r="F99" s="47">
        <v>0.11111111111111099</v>
      </c>
    </row>
    <row r="100" spans="1:9" x14ac:dyDescent="0.2">
      <c r="A100" s="47" t="s">
        <v>70</v>
      </c>
      <c r="B100" s="47">
        <v>2016</v>
      </c>
      <c r="C100" s="47">
        <v>1</v>
      </c>
      <c r="D100" s="47">
        <v>8</v>
      </c>
      <c r="E100" s="47">
        <v>0</v>
      </c>
      <c r="F100" s="47">
        <v>0</v>
      </c>
    </row>
    <row r="101" spans="1:9" x14ac:dyDescent="0.2">
      <c r="A101" s="47" t="s">
        <v>70</v>
      </c>
      <c r="B101" s="47">
        <v>2016</v>
      </c>
      <c r="C101" s="47">
        <v>2</v>
      </c>
      <c r="D101" s="47">
        <v>8</v>
      </c>
      <c r="E101" s="47">
        <v>0</v>
      </c>
      <c r="F101" s="47">
        <v>0</v>
      </c>
    </row>
    <row r="102" spans="1:9" x14ac:dyDescent="0.2">
      <c r="A102" s="47" t="s">
        <v>70</v>
      </c>
      <c r="B102" s="47">
        <v>2017</v>
      </c>
      <c r="C102" s="47">
        <v>1</v>
      </c>
      <c r="D102" s="47">
        <v>9</v>
      </c>
      <c r="E102" s="47">
        <v>6</v>
      </c>
      <c r="F102" s="47">
        <v>0.66666666666666696</v>
      </c>
    </row>
    <row r="103" spans="1:9" x14ac:dyDescent="0.2">
      <c r="A103" s="47" t="s">
        <v>70</v>
      </c>
      <c r="B103" s="47">
        <v>2017</v>
      </c>
      <c r="C103" s="47">
        <v>2</v>
      </c>
      <c r="D103" s="47">
        <v>9</v>
      </c>
      <c r="E103" s="47">
        <v>0</v>
      </c>
      <c r="F103" s="47">
        <v>0</v>
      </c>
    </row>
    <row r="104" spans="1:9" x14ac:dyDescent="0.2">
      <c r="A104" s="47" t="s">
        <v>69</v>
      </c>
      <c r="B104" s="47">
        <v>2016</v>
      </c>
      <c r="C104" s="47">
        <v>1</v>
      </c>
      <c r="D104" s="47">
        <v>8</v>
      </c>
      <c r="E104" s="47">
        <v>0</v>
      </c>
      <c r="F104" s="47">
        <v>0</v>
      </c>
      <c r="G104" s="32">
        <v>4</v>
      </c>
      <c r="H104" s="31">
        <v>1</v>
      </c>
      <c r="I104" s="34">
        <v>3</v>
      </c>
    </row>
    <row r="105" spans="1:9" x14ac:dyDescent="0.2">
      <c r="A105" s="47" t="s">
        <v>69</v>
      </c>
      <c r="B105" s="47">
        <v>2016</v>
      </c>
      <c r="C105" s="47">
        <v>2</v>
      </c>
      <c r="D105" s="47">
        <v>9</v>
      </c>
      <c r="E105" s="47">
        <v>0</v>
      </c>
      <c r="F105" s="47">
        <v>0</v>
      </c>
      <c r="G105" s="32">
        <v>4</v>
      </c>
      <c r="H105" s="31">
        <v>1</v>
      </c>
      <c r="I105" s="34">
        <v>3</v>
      </c>
    </row>
    <row r="106" spans="1:9" x14ac:dyDescent="0.2">
      <c r="A106" s="47" t="s">
        <v>69</v>
      </c>
      <c r="B106" s="47">
        <v>2017</v>
      </c>
      <c r="C106" s="47">
        <v>1</v>
      </c>
      <c r="D106" s="47">
        <v>9</v>
      </c>
      <c r="E106" s="47">
        <v>2</v>
      </c>
      <c r="F106" s="47">
        <v>0.22222222222222199</v>
      </c>
      <c r="G106" s="32">
        <v>4</v>
      </c>
      <c r="H106" s="31">
        <v>1</v>
      </c>
      <c r="I106" s="34">
        <v>3</v>
      </c>
    </row>
    <row r="107" spans="1:9" x14ac:dyDescent="0.2">
      <c r="A107" s="47" t="s">
        <v>69</v>
      </c>
      <c r="B107" s="47">
        <v>2017</v>
      </c>
      <c r="C107" s="47">
        <v>2</v>
      </c>
      <c r="D107" s="47">
        <v>9</v>
      </c>
      <c r="E107" s="47">
        <v>2</v>
      </c>
      <c r="F107" s="47">
        <v>0.22222222222222199</v>
      </c>
      <c r="G107" s="32">
        <v>4</v>
      </c>
      <c r="H107" s="31">
        <v>1</v>
      </c>
      <c r="I107" s="34">
        <v>3</v>
      </c>
    </row>
    <row r="108" spans="1:9" x14ac:dyDescent="0.2">
      <c r="A108" s="47" t="s">
        <v>15</v>
      </c>
      <c r="B108" s="47">
        <v>2016</v>
      </c>
      <c r="C108" s="47">
        <v>1</v>
      </c>
      <c r="D108" s="47">
        <v>8</v>
      </c>
      <c r="E108" s="47">
        <v>0</v>
      </c>
      <c r="F108" s="47">
        <v>0</v>
      </c>
      <c r="G108" s="34">
        <v>3</v>
      </c>
      <c r="H108" s="46">
        <v>3</v>
      </c>
      <c r="I108" s="34">
        <v>3</v>
      </c>
    </row>
    <row r="109" spans="1:9" x14ac:dyDescent="0.2">
      <c r="A109" s="47" t="s">
        <v>15</v>
      </c>
      <c r="B109" s="47">
        <v>2016</v>
      </c>
      <c r="C109" s="47">
        <v>2</v>
      </c>
      <c r="D109" s="47">
        <v>7</v>
      </c>
      <c r="E109" s="47">
        <v>0</v>
      </c>
      <c r="F109" s="47">
        <v>0</v>
      </c>
      <c r="G109" s="34">
        <v>3</v>
      </c>
      <c r="H109" s="46">
        <v>3</v>
      </c>
      <c r="I109" s="34">
        <v>3</v>
      </c>
    </row>
    <row r="110" spans="1:9" x14ac:dyDescent="0.2">
      <c r="A110" s="47" t="s">
        <v>15</v>
      </c>
      <c r="B110" s="47">
        <v>2017</v>
      </c>
      <c r="C110" s="47">
        <v>1</v>
      </c>
      <c r="D110" s="47">
        <v>9</v>
      </c>
      <c r="E110" s="47">
        <v>3</v>
      </c>
      <c r="F110" s="47">
        <v>0.33333333333333298</v>
      </c>
      <c r="G110" s="34">
        <v>3</v>
      </c>
      <c r="H110" s="46">
        <v>3</v>
      </c>
      <c r="I110" s="34">
        <v>3</v>
      </c>
    </row>
    <row r="111" spans="1:9" x14ac:dyDescent="0.2">
      <c r="A111" s="47" t="s">
        <v>15</v>
      </c>
      <c r="B111" s="47">
        <v>2017</v>
      </c>
      <c r="C111" s="47">
        <v>2</v>
      </c>
      <c r="D111" s="47">
        <v>9</v>
      </c>
      <c r="E111" s="47">
        <v>3</v>
      </c>
      <c r="F111" s="47">
        <v>0.33333333333333298</v>
      </c>
      <c r="G111" s="34">
        <v>3</v>
      </c>
      <c r="H111" s="46">
        <v>3</v>
      </c>
      <c r="I111" s="34">
        <v>3</v>
      </c>
    </row>
    <row r="112" spans="1:9" x14ac:dyDescent="0.2">
      <c r="A112" s="47" t="s">
        <v>68</v>
      </c>
      <c r="B112" s="47">
        <v>2016</v>
      </c>
      <c r="C112" s="47">
        <v>1</v>
      </c>
      <c r="D112" s="47">
        <v>9</v>
      </c>
      <c r="E112" s="47">
        <v>1</v>
      </c>
      <c r="F112" s="47">
        <v>0.11111111111111099</v>
      </c>
    </row>
    <row r="113" spans="1:9" x14ac:dyDescent="0.2">
      <c r="A113" s="47" t="s">
        <v>68</v>
      </c>
      <c r="B113" s="47">
        <v>2016</v>
      </c>
      <c r="C113" s="47">
        <v>2</v>
      </c>
      <c r="D113" s="47">
        <v>9</v>
      </c>
      <c r="E113" s="47">
        <v>0</v>
      </c>
      <c r="F113" s="47">
        <v>0</v>
      </c>
    </row>
    <row r="114" spans="1:9" x14ac:dyDescent="0.2">
      <c r="A114" s="47" t="s">
        <v>68</v>
      </c>
      <c r="B114" s="47">
        <v>2017</v>
      </c>
      <c r="C114" s="47">
        <v>1</v>
      </c>
      <c r="D114" s="47">
        <v>5</v>
      </c>
      <c r="E114" s="47">
        <v>2</v>
      </c>
      <c r="F114" s="47">
        <v>0.4</v>
      </c>
    </row>
    <row r="115" spans="1:9" x14ac:dyDescent="0.2">
      <c r="A115" s="47" t="s">
        <v>68</v>
      </c>
      <c r="B115" s="47">
        <v>2017</v>
      </c>
      <c r="C115" s="47">
        <v>2</v>
      </c>
      <c r="D115" s="47">
        <v>9</v>
      </c>
      <c r="E115" s="47">
        <v>4</v>
      </c>
      <c r="F115" s="47">
        <v>0.44444444444444398</v>
      </c>
    </row>
    <row r="116" spans="1:9" x14ac:dyDescent="0.2">
      <c r="A116" s="47" t="s">
        <v>14</v>
      </c>
      <c r="B116" s="47">
        <v>2016</v>
      </c>
      <c r="C116" s="47">
        <v>1</v>
      </c>
      <c r="D116" s="47">
        <v>9</v>
      </c>
      <c r="E116" s="47">
        <v>1</v>
      </c>
      <c r="F116" s="47">
        <v>0.11111111111111099</v>
      </c>
      <c r="G116" s="34">
        <v>3</v>
      </c>
      <c r="H116" s="32">
        <v>4</v>
      </c>
      <c r="I116" s="33">
        <v>2</v>
      </c>
    </row>
    <row r="117" spans="1:9" x14ac:dyDescent="0.2">
      <c r="A117" s="47" t="s">
        <v>14</v>
      </c>
      <c r="B117" s="47">
        <v>2016</v>
      </c>
      <c r="C117" s="47">
        <v>2</v>
      </c>
      <c r="D117" s="47">
        <v>9</v>
      </c>
      <c r="E117" s="47">
        <v>0</v>
      </c>
      <c r="F117" s="47">
        <v>0</v>
      </c>
      <c r="G117" s="34">
        <v>3</v>
      </c>
      <c r="H117" s="32">
        <v>4</v>
      </c>
      <c r="I117" s="33">
        <v>2</v>
      </c>
    </row>
    <row r="118" spans="1:9" x14ac:dyDescent="0.2">
      <c r="A118" s="47" t="s">
        <v>14</v>
      </c>
      <c r="B118" s="47">
        <v>2017</v>
      </c>
      <c r="C118" s="47">
        <v>1</v>
      </c>
      <c r="D118" s="47">
        <v>8</v>
      </c>
      <c r="E118" s="47">
        <v>4</v>
      </c>
      <c r="F118" s="47">
        <v>0.5</v>
      </c>
      <c r="G118" s="34">
        <v>3</v>
      </c>
      <c r="H118" s="32">
        <v>4</v>
      </c>
      <c r="I118" s="33">
        <v>2</v>
      </c>
    </row>
    <row r="119" spans="1:9" x14ac:dyDescent="0.2">
      <c r="A119" s="47" t="s">
        <v>14</v>
      </c>
      <c r="B119" s="47">
        <v>2017</v>
      </c>
      <c r="C119" s="47">
        <v>2</v>
      </c>
      <c r="D119" s="47">
        <v>9</v>
      </c>
      <c r="E119" s="47">
        <v>3</v>
      </c>
      <c r="F119" s="47">
        <v>0.33333333333333298</v>
      </c>
      <c r="G119" s="34">
        <v>3</v>
      </c>
      <c r="H119" s="32">
        <v>4</v>
      </c>
      <c r="I119" s="33">
        <v>2</v>
      </c>
    </row>
    <row r="120" spans="1:9" x14ac:dyDescent="0.2">
      <c r="A120" s="47" t="s">
        <v>13</v>
      </c>
      <c r="B120" s="47">
        <v>2016</v>
      </c>
      <c r="C120" s="47">
        <v>1</v>
      </c>
      <c r="D120" s="47">
        <v>9</v>
      </c>
      <c r="E120" s="47">
        <v>1</v>
      </c>
      <c r="F120" s="47">
        <v>0.11111111111111099</v>
      </c>
      <c r="G120" s="33">
        <v>2</v>
      </c>
      <c r="H120" s="46">
        <v>2</v>
      </c>
      <c r="I120" s="31">
        <v>1</v>
      </c>
    </row>
    <row r="121" spans="1:9" x14ac:dyDescent="0.2">
      <c r="A121" s="47" t="s">
        <v>13</v>
      </c>
      <c r="B121" s="47">
        <v>2016</v>
      </c>
      <c r="C121" s="47">
        <v>2</v>
      </c>
      <c r="D121" s="47">
        <v>9</v>
      </c>
      <c r="E121" s="47">
        <v>1</v>
      </c>
      <c r="F121" s="47">
        <v>0.11111111111111099</v>
      </c>
      <c r="G121" s="33">
        <v>2</v>
      </c>
      <c r="H121" s="46">
        <v>2</v>
      </c>
      <c r="I121" s="31">
        <v>1</v>
      </c>
    </row>
    <row r="122" spans="1:9" x14ac:dyDescent="0.2">
      <c r="A122" s="47" t="s">
        <v>13</v>
      </c>
      <c r="B122" s="47">
        <v>2017</v>
      </c>
      <c r="C122" s="47">
        <v>1</v>
      </c>
      <c r="D122" s="47">
        <v>8</v>
      </c>
      <c r="E122" s="47">
        <v>0</v>
      </c>
      <c r="F122" s="47">
        <v>0</v>
      </c>
      <c r="G122" s="33">
        <v>2</v>
      </c>
      <c r="H122" s="46">
        <v>2</v>
      </c>
      <c r="I122" s="31">
        <v>1</v>
      </c>
    </row>
    <row r="123" spans="1:9" x14ac:dyDescent="0.2">
      <c r="A123" s="47" t="s">
        <v>13</v>
      </c>
      <c r="B123" s="47">
        <v>2017</v>
      </c>
      <c r="C123" s="47">
        <v>2</v>
      </c>
      <c r="D123" s="47">
        <v>7</v>
      </c>
      <c r="E123" s="47">
        <v>2</v>
      </c>
      <c r="F123" s="47">
        <v>0.28571428571428598</v>
      </c>
      <c r="G123" s="33">
        <v>2</v>
      </c>
      <c r="H123" s="46">
        <v>2</v>
      </c>
      <c r="I123" s="31">
        <v>1</v>
      </c>
    </row>
    <row r="124" spans="1:9" x14ac:dyDescent="0.2">
      <c r="A124" s="47" t="s">
        <v>67</v>
      </c>
      <c r="B124" s="47">
        <v>2017</v>
      </c>
      <c r="C124" s="47">
        <v>1</v>
      </c>
      <c r="D124" s="47">
        <v>8</v>
      </c>
      <c r="E124" s="47">
        <v>3</v>
      </c>
      <c r="F124" s="47">
        <v>0.375</v>
      </c>
    </row>
    <row r="125" spans="1:9" x14ac:dyDescent="0.2">
      <c r="A125" s="47" t="s">
        <v>67</v>
      </c>
      <c r="B125" s="47">
        <v>2017</v>
      </c>
      <c r="C125" s="47">
        <v>2</v>
      </c>
      <c r="D125" s="47">
        <v>9</v>
      </c>
      <c r="E125" s="47">
        <v>2</v>
      </c>
      <c r="F125" s="47">
        <v>0.22222222222222199</v>
      </c>
    </row>
    <row r="126" spans="1:9" x14ac:dyDescent="0.2">
      <c r="A126" s="47" t="s">
        <v>66</v>
      </c>
      <c r="B126" s="47">
        <v>2016</v>
      </c>
      <c r="C126" s="47">
        <v>1</v>
      </c>
      <c r="D126" s="47">
        <v>9</v>
      </c>
      <c r="E126" s="47">
        <v>0</v>
      </c>
      <c r="F126" s="47">
        <v>0</v>
      </c>
    </row>
    <row r="127" spans="1:9" x14ac:dyDescent="0.2">
      <c r="A127" s="47" t="s">
        <v>66</v>
      </c>
      <c r="B127" s="47">
        <v>2016</v>
      </c>
      <c r="C127" s="47">
        <v>2</v>
      </c>
      <c r="D127" s="47">
        <v>9</v>
      </c>
      <c r="E127" s="47">
        <v>0</v>
      </c>
      <c r="F127" s="47">
        <v>0</v>
      </c>
    </row>
    <row r="128" spans="1:9" x14ac:dyDescent="0.2">
      <c r="A128" s="47" t="s">
        <v>66</v>
      </c>
      <c r="B128" s="47">
        <v>2017</v>
      </c>
      <c r="C128" s="47">
        <v>1</v>
      </c>
      <c r="D128" s="47">
        <v>9</v>
      </c>
      <c r="E128" s="47">
        <v>2</v>
      </c>
      <c r="F128" s="47">
        <v>0.22222222222222199</v>
      </c>
    </row>
    <row r="129" spans="1:6" x14ac:dyDescent="0.2">
      <c r="A129" s="47" t="s">
        <v>66</v>
      </c>
      <c r="B129" s="47">
        <v>2017</v>
      </c>
      <c r="C129" s="47">
        <v>2</v>
      </c>
      <c r="D129" s="47">
        <v>9</v>
      </c>
      <c r="E129" s="47">
        <v>3</v>
      </c>
      <c r="F129" s="47">
        <v>0.33333333333333298</v>
      </c>
    </row>
    <row r="130" spans="1:6" x14ac:dyDescent="0.2">
      <c r="A130" s="47" t="s">
        <v>12</v>
      </c>
      <c r="B130" s="47">
        <v>2016</v>
      </c>
      <c r="C130" s="47">
        <v>1</v>
      </c>
      <c r="D130" s="47">
        <v>9</v>
      </c>
      <c r="E130" s="47">
        <v>1</v>
      </c>
      <c r="F130" s="47">
        <v>0.11111111111111099</v>
      </c>
    </row>
    <row r="131" spans="1:6" x14ac:dyDescent="0.2">
      <c r="A131" s="47" t="s">
        <v>12</v>
      </c>
      <c r="B131" s="47">
        <v>2016</v>
      </c>
      <c r="C131" s="47">
        <v>2</v>
      </c>
      <c r="D131" s="47">
        <v>8</v>
      </c>
      <c r="E131" s="47">
        <v>0</v>
      </c>
      <c r="F131" s="47">
        <v>0</v>
      </c>
    </row>
    <row r="132" spans="1:6" x14ac:dyDescent="0.2">
      <c r="A132" s="47" t="s">
        <v>12</v>
      </c>
      <c r="B132" s="47">
        <v>2017</v>
      </c>
      <c r="C132" s="47">
        <v>1</v>
      </c>
      <c r="D132" s="47">
        <v>8</v>
      </c>
      <c r="E132" s="47">
        <v>4</v>
      </c>
      <c r="F132" s="47">
        <v>0.5</v>
      </c>
    </row>
    <row r="133" spans="1:6" x14ac:dyDescent="0.2">
      <c r="A133" s="47" t="s">
        <v>12</v>
      </c>
      <c r="B133" s="47">
        <v>2017</v>
      </c>
      <c r="C133" s="47">
        <v>2</v>
      </c>
      <c r="D133" s="47">
        <v>9</v>
      </c>
      <c r="E133" s="47">
        <v>6</v>
      </c>
      <c r="F133" s="47">
        <v>0.66666666666666696</v>
      </c>
    </row>
    <row r="134" spans="1:6" x14ac:dyDescent="0.2">
      <c r="A134" s="47" t="s">
        <v>65</v>
      </c>
      <c r="B134" s="47">
        <v>2017</v>
      </c>
      <c r="C134" s="47">
        <v>1</v>
      </c>
      <c r="D134" s="47">
        <v>9</v>
      </c>
      <c r="E134" s="47">
        <v>3</v>
      </c>
      <c r="F134" s="47">
        <v>0.33333333333333298</v>
      </c>
    </row>
    <row r="135" spans="1:6" x14ac:dyDescent="0.2">
      <c r="A135" s="47" t="s">
        <v>65</v>
      </c>
      <c r="B135" s="47">
        <v>2017</v>
      </c>
      <c r="C135" s="47">
        <v>2</v>
      </c>
      <c r="D135" s="47">
        <v>9</v>
      </c>
      <c r="E135" s="47">
        <v>4</v>
      </c>
      <c r="F135" s="47">
        <v>0.44444444444444398</v>
      </c>
    </row>
    <row r="136" spans="1:6" x14ac:dyDescent="0.2">
      <c r="A136" s="47" t="s">
        <v>64</v>
      </c>
      <c r="B136" s="47">
        <v>2016</v>
      </c>
      <c r="C136" s="47">
        <v>1</v>
      </c>
      <c r="D136" s="47">
        <v>7</v>
      </c>
      <c r="E136" s="47">
        <v>1</v>
      </c>
      <c r="F136" s="47">
        <v>0.14285714285714299</v>
      </c>
    </row>
    <row r="137" spans="1:6" x14ac:dyDescent="0.2">
      <c r="A137" s="47" t="s">
        <v>64</v>
      </c>
      <c r="B137" s="47">
        <v>2016</v>
      </c>
      <c r="C137" s="47">
        <v>2</v>
      </c>
      <c r="D137" s="47">
        <v>8</v>
      </c>
      <c r="E137" s="47">
        <v>0</v>
      </c>
      <c r="F137" s="47">
        <v>0</v>
      </c>
    </row>
    <row r="138" spans="1:6" x14ac:dyDescent="0.2">
      <c r="A138" s="47" t="s">
        <v>64</v>
      </c>
      <c r="B138" s="47">
        <v>2017</v>
      </c>
      <c r="C138" s="47">
        <v>1</v>
      </c>
      <c r="D138" s="47">
        <v>9</v>
      </c>
      <c r="E138" s="47">
        <v>2</v>
      </c>
      <c r="F138" s="47">
        <v>0.22222222222222199</v>
      </c>
    </row>
    <row r="139" spans="1:6" x14ac:dyDescent="0.2">
      <c r="A139" s="47" t="s">
        <v>64</v>
      </c>
      <c r="B139" s="47">
        <v>2017</v>
      </c>
      <c r="C139" s="47">
        <v>2</v>
      </c>
      <c r="D139" s="47">
        <v>9</v>
      </c>
      <c r="E139" s="47">
        <v>3</v>
      </c>
      <c r="F139" s="47">
        <v>0.33333333333333298</v>
      </c>
    </row>
    <row r="140" spans="1:6" x14ac:dyDescent="0.2">
      <c r="A140" s="47" t="s">
        <v>63</v>
      </c>
      <c r="B140" s="47">
        <v>2016</v>
      </c>
      <c r="C140" s="47">
        <v>1</v>
      </c>
      <c r="D140" s="47">
        <v>8</v>
      </c>
      <c r="E140" s="47">
        <v>1</v>
      </c>
      <c r="F140" s="47">
        <v>0.125</v>
      </c>
    </row>
    <row r="141" spans="1:6" x14ac:dyDescent="0.2">
      <c r="A141" s="47" t="s">
        <v>63</v>
      </c>
      <c r="B141" s="47">
        <v>2016</v>
      </c>
      <c r="C141" s="47">
        <v>2</v>
      </c>
      <c r="D141" s="47">
        <v>8</v>
      </c>
      <c r="E141" s="47">
        <v>1</v>
      </c>
      <c r="F141" s="47">
        <v>0.125</v>
      </c>
    </row>
    <row r="142" spans="1:6" x14ac:dyDescent="0.2">
      <c r="A142" s="47" t="s">
        <v>63</v>
      </c>
      <c r="B142" s="47">
        <v>2017</v>
      </c>
      <c r="C142" s="47">
        <v>1</v>
      </c>
      <c r="D142" s="47">
        <v>8</v>
      </c>
      <c r="E142" s="47">
        <v>1</v>
      </c>
      <c r="F142" s="47">
        <v>0.125</v>
      </c>
    </row>
    <row r="143" spans="1:6" x14ac:dyDescent="0.2">
      <c r="A143" s="47" t="s">
        <v>63</v>
      </c>
      <c r="B143" s="47">
        <v>2017</v>
      </c>
      <c r="C143" s="47">
        <v>2</v>
      </c>
      <c r="D143" s="47">
        <v>9</v>
      </c>
      <c r="E143" s="47">
        <v>1</v>
      </c>
      <c r="F143" s="47">
        <v>0.11111111111111099</v>
      </c>
    </row>
    <row r="144" spans="1:6" x14ac:dyDescent="0.2">
      <c r="A144" s="47" t="s">
        <v>62</v>
      </c>
      <c r="B144" s="47">
        <v>2017</v>
      </c>
      <c r="C144" s="47">
        <v>1</v>
      </c>
      <c r="D144" s="47">
        <v>9</v>
      </c>
      <c r="E144" s="47">
        <v>1</v>
      </c>
      <c r="F144" s="47">
        <v>0.11111111111111099</v>
      </c>
    </row>
    <row r="145" spans="1:6" x14ac:dyDescent="0.2">
      <c r="A145" s="47" t="s">
        <v>62</v>
      </c>
      <c r="B145" s="47">
        <v>2017</v>
      </c>
      <c r="C145" s="47">
        <v>2</v>
      </c>
      <c r="D145" s="47">
        <v>9</v>
      </c>
      <c r="E145" s="47">
        <v>0</v>
      </c>
      <c r="F145" s="47">
        <v>0</v>
      </c>
    </row>
    <row r="146" spans="1:6" x14ac:dyDescent="0.2">
      <c r="A146" s="47" t="s">
        <v>51</v>
      </c>
      <c r="B146" s="47">
        <v>2016</v>
      </c>
      <c r="C146" s="47">
        <v>1</v>
      </c>
      <c r="D146" s="47">
        <v>9</v>
      </c>
      <c r="E146" s="47">
        <v>5</v>
      </c>
      <c r="F146" s="47">
        <v>0.55555555555555602</v>
      </c>
    </row>
    <row r="147" spans="1:6" x14ac:dyDescent="0.2">
      <c r="A147" s="47" t="s">
        <v>51</v>
      </c>
      <c r="B147" s="47">
        <v>2016</v>
      </c>
      <c r="C147" s="47">
        <v>2</v>
      </c>
      <c r="D147" s="47">
        <v>9</v>
      </c>
      <c r="E147" s="47">
        <v>3</v>
      </c>
      <c r="F147" s="47">
        <v>0.33333333333333298</v>
      </c>
    </row>
    <row r="148" spans="1:6" x14ac:dyDescent="0.2">
      <c r="A148" s="47" t="s">
        <v>51</v>
      </c>
      <c r="B148" s="47">
        <v>2017</v>
      </c>
      <c r="C148" s="47">
        <v>1</v>
      </c>
      <c r="D148" s="47">
        <v>9</v>
      </c>
      <c r="E148" s="47">
        <v>5</v>
      </c>
      <c r="F148" s="47">
        <v>0.55555555555555602</v>
      </c>
    </row>
    <row r="149" spans="1:6" x14ac:dyDescent="0.2">
      <c r="A149" s="47" t="s">
        <v>51</v>
      </c>
      <c r="B149" s="47">
        <v>2017</v>
      </c>
      <c r="C149" s="47">
        <v>2</v>
      </c>
      <c r="D149" s="47">
        <v>8</v>
      </c>
      <c r="E149" s="47">
        <v>1</v>
      </c>
      <c r="F149" s="47">
        <v>0.125</v>
      </c>
    </row>
    <row r="150" spans="1:6" x14ac:dyDescent="0.2">
      <c r="A150" s="47" t="s">
        <v>52</v>
      </c>
      <c r="B150" s="47">
        <v>2016</v>
      </c>
      <c r="C150" s="47">
        <v>1</v>
      </c>
      <c r="D150" s="47">
        <v>8</v>
      </c>
      <c r="E150" s="47">
        <v>0</v>
      </c>
      <c r="F150" s="47">
        <v>0</v>
      </c>
    </row>
    <row r="151" spans="1:6" x14ac:dyDescent="0.2">
      <c r="A151" s="47" t="s">
        <v>52</v>
      </c>
      <c r="B151" s="47">
        <v>2016</v>
      </c>
      <c r="C151" s="47">
        <v>2</v>
      </c>
      <c r="D151" s="47">
        <v>9</v>
      </c>
      <c r="E151" s="47">
        <v>4</v>
      </c>
      <c r="F151" s="47">
        <v>0.44444444444444398</v>
      </c>
    </row>
    <row r="152" spans="1:6" x14ac:dyDescent="0.2">
      <c r="A152" s="47" t="s">
        <v>52</v>
      </c>
      <c r="B152" s="47">
        <v>2017</v>
      </c>
      <c r="C152" s="47">
        <v>1</v>
      </c>
      <c r="D152" s="47">
        <v>4</v>
      </c>
      <c r="E152" s="47">
        <v>1</v>
      </c>
      <c r="F152" s="47">
        <v>0.25</v>
      </c>
    </row>
    <row r="153" spans="1:6" x14ac:dyDescent="0.2">
      <c r="A153" s="47" t="s">
        <v>52</v>
      </c>
      <c r="B153" s="47">
        <v>2017</v>
      </c>
      <c r="C153" s="47">
        <v>2</v>
      </c>
      <c r="D153" s="47">
        <v>3</v>
      </c>
      <c r="E153" s="47">
        <v>0</v>
      </c>
      <c r="F153" s="47">
        <v>0</v>
      </c>
    </row>
    <row r="154" spans="1:6" x14ac:dyDescent="0.2">
      <c r="A154" s="47" t="s">
        <v>53</v>
      </c>
      <c r="B154" s="47">
        <v>2016</v>
      </c>
      <c r="C154" s="47">
        <v>1</v>
      </c>
      <c r="D154" s="47">
        <v>8</v>
      </c>
      <c r="E154" s="47">
        <v>3</v>
      </c>
      <c r="F154" s="47">
        <v>0.375</v>
      </c>
    </row>
    <row r="155" spans="1:6" x14ac:dyDescent="0.2">
      <c r="A155" s="47" t="s">
        <v>53</v>
      </c>
      <c r="B155" s="47">
        <v>2016</v>
      </c>
      <c r="C155" s="47">
        <v>2</v>
      </c>
      <c r="D155" s="47">
        <v>8</v>
      </c>
      <c r="E155" s="47">
        <v>2</v>
      </c>
      <c r="F155" s="47">
        <v>0.25</v>
      </c>
    </row>
    <row r="156" spans="1:6" x14ac:dyDescent="0.2">
      <c r="A156" s="47" t="s">
        <v>53</v>
      </c>
      <c r="B156" s="47">
        <v>2017</v>
      </c>
      <c r="C156" s="47">
        <v>1</v>
      </c>
      <c r="D156" s="47">
        <v>8</v>
      </c>
      <c r="E156" s="47">
        <v>6</v>
      </c>
      <c r="F156" s="47">
        <v>0.75</v>
      </c>
    </row>
    <row r="157" spans="1:6" x14ac:dyDescent="0.2">
      <c r="A157" s="47" t="s">
        <v>53</v>
      </c>
      <c r="B157" s="47">
        <v>2017</v>
      </c>
      <c r="C157" s="47">
        <v>2</v>
      </c>
      <c r="D157" s="47">
        <v>8</v>
      </c>
      <c r="E157" s="47">
        <v>4</v>
      </c>
      <c r="F157" s="47">
        <v>0.5</v>
      </c>
    </row>
    <row r="158" spans="1:6" x14ac:dyDescent="0.2">
      <c r="A158" s="47" t="s">
        <v>54</v>
      </c>
      <c r="B158" s="47">
        <v>2016</v>
      </c>
      <c r="C158" s="47">
        <v>1</v>
      </c>
      <c r="D158" s="47">
        <v>7</v>
      </c>
      <c r="E158" s="47">
        <v>0</v>
      </c>
      <c r="F158" s="47">
        <v>0</v>
      </c>
    </row>
    <row r="159" spans="1:6" x14ac:dyDescent="0.2">
      <c r="A159" s="47" t="s">
        <v>54</v>
      </c>
      <c r="B159" s="47">
        <v>2016</v>
      </c>
      <c r="C159" s="47">
        <v>2</v>
      </c>
      <c r="D159" s="47">
        <v>8</v>
      </c>
      <c r="E159" s="47">
        <v>3</v>
      </c>
      <c r="F159" s="47">
        <v>0.375</v>
      </c>
    </row>
    <row r="160" spans="1:6" x14ac:dyDescent="0.2">
      <c r="A160" s="47" t="s">
        <v>54</v>
      </c>
      <c r="B160" s="47">
        <v>2017</v>
      </c>
      <c r="C160" s="47">
        <v>1</v>
      </c>
      <c r="D160" s="47">
        <v>3</v>
      </c>
      <c r="E160" s="47">
        <v>1</v>
      </c>
      <c r="F160" s="47">
        <v>0.33333333333333298</v>
      </c>
    </row>
    <row r="161" spans="1:9" x14ac:dyDescent="0.2">
      <c r="A161" s="47" t="s">
        <v>54</v>
      </c>
      <c r="B161" s="47">
        <v>2017</v>
      </c>
      <c r="C161" s="47">
        <v>2</v>
      </c>
      <c r="D161" s="47">
        <v>2</v>
      </c>
      <c r="E161" s="47">
        <v>0</v>
      </c>
      <c r="F161" s="47">
        <v>0</v>
      </c>
    </row>
    <row r="162" spans="1:9" x14ac:dyDescent="0.2">
      <c r="A162" s="47" t="s">
        <v>10</v>
      </c>
      <c r="B162" s="47">
        <v>2016</v>
      </c>
      <c r="C162" s="47">
        <v>1</v>
      </c>
      <c r="D162" s="47">
        <v>9</v>
      </c>
      <c r="E162" s="47">
        <v>6</v>
      </c>
      <c r="F162" s="47">
        <v>0.66666666666666696</v>
      </c>
      <c r="G162" s="45">
        <v>5</v>
      </c>
      <c r="H162" s="31">
        <v>1</v>
      </c>
      <c r="I162" s="32">
        <v>4</v>
      </c>
    </row>
    <row r="163" spans="1:9" x14ac:dyDescent="0.2">
      <c r="A163" s="47" t="s">
        <v>10</v>
      </c>
      <c r="B163" s="47">
        <v>2016</v>
      </c>
      <c r="C163" s="47">
        <v>2</v>
      </c>
      <c r="D163" s="47">
        <v>9</v>
      </c>
      <c r="E163" s="47">
        <v>6</v>
      </c>
      <c r="F163" s="47">
        <v>0.66666666666666696</v>
      </c>
      <c r="G163" s="45">
        <v>5</v>
      </c>
      <c r="H163" s="31">
        <v>1</v>
      </c>
      <c r="I163" s="32">
        <v>4</v>
      </c>
    </row>
    <row r="164" spans="1:9" x14ac:dyDescent="0.2">
      <c r="A164" s="47" t="s">
        <v>10</v>
      </c>
      <c r="B164" s="47">
        <v>2017</v>
      </c>
      <c r="C164" s="47">
        <v>1</v>
      </c>
      <c r="D164" s="47">
        <v>8</v>
      </c>
      <c r="E164" s="47">
        <v>4</v>
      </c>
      <c r="F164" s="47">
        <v>0.5</v>
      </c>
      <c r="G164" s="45">
        <v>5</v>
      </c>
      <c r="H164" s="31">
        <v>1</v>
      </c>
      <c r="I164" s="32">
        <v>4</v>
      </c>
    </row>
    <row r="165" spans="1:9" x14ac:dyDescent="0.2">
      <c r="A165" s="47" t="s">
        <v>10</v>
      </c>
      <c r="B165" s="47">
        <v>2017</v>
      </c>
      <c r="C165" s="47">
        <v>2</v>
      </c>
      <c r="D165" s="47">
        <v>9</v>
      </c>
      <c r="E165" s="47">
        <v>5</v>
      </c>
      <c r="F165" s="47">
        <v>0.55555555555555602</v>
      </c>
      <c r="G165" s="45">
        <v>5</v>
      </c>
      <c r="H165" s="31">
        <v>1</v>
      </c>
      <c r="I165" s="32">
        <v>4</v>
      </c>
    </row>
    <row r="166" spans="1:9" x14ac:dyDescent="0.2">
      <c r="A166" s="47" t="s">
        <v>55</v>
      </c>
      <c r="B166" s="47">
        <v>2016</v>
      </c>
      <c r="C166" s="47">
        <v>1</v>
      </c>
      <c r="D166" s="47">
        <v>9</v>
      </c>
      <c r="E166" s="47">
        <v>5</v>
      </c>
      <c r="F166" s="47">
        <v>0.55555555555555602</v>
      </c>
    </row>
    <row r="167" spans="1:9" x14ac:dyDescent="0.2">
      <c r="A167" s="47" t="s">
        <v>55</v>
      </c>
      <c r="B167" s="47">
        <v>2016</v>
      </c>
      <c r="C167" s="47">
        <v>2</v>
      </c>
      <c r="D167" s="47">
        <v>8</v>
      </c>
      <c r="E167" s="47">
        <v>2</v>
      </c>
      <c r="F167" s="47">
        <v>0.25</v>
      </c>
    </row>
    <row r="168" spans="1:9" x14ac:dyDescent="0.2">
      <c r="A168" s="47" t="s">
        <v>55</v>
      </c>
      <c r="B168" s="47">
        <v>2017</v>
      </c>
      <c r="C168" s="47">
        <v>1</v>
      </c>
      <c r="D168" s="47">
        <v>7</v>
      </c>
      <c r="E168" s="47">
        <v>1</v>
      </c>
      <c r="F168" s="47">
        <v>0.14285714285714299</v>
      </c>
    </row>
    <row r="169" spans="1:9" x14ac:dyDescent="0.2">
      <c r="A169" s="47" t="s">
        <v>55</v>
      </c>
      <c r="B169" s="47">
        <v>2017</v>
      </c>
      <c r="C169" s="47">
        <v>2</v>
      </c>
      <c r="D169" s="47">
        <v>9</v>
      </c>
      <c r="E169" s="47">
        <v>2</v>
      </c>
      <c r="F169" s="47">
        <v>0.22222222222222199</v>
      </c>
    </row>
    <row r="170" spans="1:9" x14ac:dyDescent="0.2">
      <c r="A170" s="47" t="s">
        <v>56</v>
      </c>
      <c r="B170" s="47">
        <v>2016</v>
      </c>
      <c r="C170" s="47">
        <v>1</v>
      </c>
      <c r="D170" s="47">
        <v>9</v>
      </c>
      <c r="E170" s="47">
        <v>5</v>
      </c>
      <c r="F170" s="47">
        <v>0.55555555555555602</v>
      </c>
    </row>
    <row r="171" spans="1:9" x14ac:dyDescent="0.2">
      <c r="A171" s="47" t="s">
        <v>56</v>
      </c>
      <c r="B171" s="47">
        <v>2016</v>
      </c>
      <c r="C171" s="47">
        <v>2</v>
      </c>
      <c r="D171" s="47">
        <v>9</v>
      </c>
      <c r="E171" s="47">
        <v>5</v>
      </c>
      <c r="F171" s="47">
        <v>0.55555555555555602</v>
      </c>
    </row>
    <row r="172" spans="1:9" x14ac:dyDescent="0.2">
      <c r="A172" s="47" t="s">
        <v>56</v>
      </c>
      <c r="B172" s="47">
        <v>2017</v>
      </c>
      <c r="C172" s="47">
        <v>1</v>
      </c>
      <c r="D172" s="47">
        <v>7</v>
      </c>
      <c r="E172" s="47">
        <v>4</v>
      </c>
      <c r="F172" s="47">
        <v>0.57142857142857095</v>
      </c>
    </row>
    <row r="173" spans="1:9" x14ac:dyDescent="0.2">
      <c r="A173" s="47" t="s">
        <v>56</v>
      </c>
      <c r="B173" s="47">
        <v>2017</v>
      </c>
      <c r="C173" s="47">
        <v>2</v>
      </c>
      <c r="D173" s="47">
        <v>6</v>
      </c>
      <c r="E173" s="47">
        <v>1</v>
      </c>
      <c r="F173" s="47">
        <v>0.16666666666666699</v>
      </c>
    </row>
    <row r="174" spans="1:9" x14ac:dyDescent="0.2">
      <c r="A174" s="47" t="s">
        <v>57</v>
      </c>
      <c r="B174" s="47">
        <v>2016</v>
      </c>
      <c r="C174" s="47">
        <v>1</v>
      </c>
      <c r="D174" s="47">
        <v>8</v>
      </c>
      <c r="E174" s="47">
        <v>2</v>
      </c>
      <c r="F174" s="47">
        <v>0.25</v>
      </c>
    </row>
    <row r="175" spans="1:9" x14ac:dyDescent="0.2">
      <c r="A175" s="47" t="s">
        <v>57</v>
      </c>
      <c r="B175" s="47">
        <v>2016</v>
      </c>
      <c r="C175" s="47">
        <v>2</v>
      </c>
      <c r="D175" s="47">
        <v>9</v>
      </c>
      <c r="E175" s="47">
        <v>4</v>
      </c>
      <c r="F175" s="47">
        <v>0.44444444444444398</v>
      </c>
    </row>
    <row r="176" spans="1:9" x14ac:dyDescent="0.2">
      <c r="A176" s="47" t="s">
        <v>57</v>
      </c>
      <c r="B176" s="47">
        <v>2017</v>
      </c>
      <c r="C176" s="47">
        <v>1</v>
      </c>
      <c r="D176" s="47">
        <v>9</v>
      </c>
      <c r="E176" s="47">
        <v>5</v>
      </c>
      <c r="F176" s="47">
        <v>0.55555555555555602</v>
      </c>
    </row>
    <row r="177" spans="1:9" x14ac:dyDescent="0.2">
      <c r="A177" s="47" t="s">
        <v>57</v>
      </c>
      <c r="B177" s="47">
        <v>2017</v>
      </c>
      <c r="C177" s="47">
        <v>2</v>
      </c>
      <c r="D177" s="47">
        <v>5</v>
      </c>
      <c r="E177" s="47">
        <v>2</v>
      </c>
      <c r="F177" s="47">
        <v>0.4</v>
      </c>
    </row>
    <row r="178" spans="1:9" x14ac:dyDescent="0.2">
      <c r="A178" s="47" t="s">
        <v>9</v>
      </c>
      <c r="B178" s="47">
        <v>2016</v>
      </c>
      <c r="C178" s="47">
        <v>1</v>
      </c>
      <c r="D178" s="47">
        <v>9</v>
      </c>
      <c r="E178" s="47">
        <v>5</v>
      </c>
      <c r="F178" s="47">
        <v>0.55555555555555602</v>
      </c>
      <c r="G178" s="45">
        <v>5</v>
      </c>
      <c r="H178" s="33">
        <v>2</v>
      </c>
      <c r="I178" s="32">
        <v>4</v>
      </c>
    </row>
    <row r="179" spans="1:9" x14ac:dyDescent="0.2">
      <c r="A179" s="47" t="s">
        <v>9</v>
      </c>
      <c r="B179" s="47">
        <v>2016</v>
      </c>
      <c r="C179" s="47">
        <v>2</v>
      </c>
      <c r="D179" s="47">
        <v>8</v>
      </c>
      <c r="E179" s="47">
        <v>4</v>
      </c>
      <c r="F179" s="47">
        <v>0.5</v>
      </c>
      <c r="G179" s="45">
        <v>5</v>
      </c>
      <c r="H179" s="33">
        <v>2</v>
      </c>
      <c r="I179" s="32">
        <v>4</v>
      </c>
    </row>
    <row r="180" spans="1:9" x14ac:dyDescent="0.2">
      <c r="A180" s="47" t="s">
        <v>9</v>
      </c>
      <c r="B180" s="47">
        <v>2017</v>
      </c>
      <c r="C180" s="47">
        <v>1</v>
      </c>
      <c r="D180" s="47">
        <v>8</v>
      </c>
      <c r="E180" s="47">
        <v>4</v>
      </c>
      <c r="F180" s="47">
        <v>0.5</v>
      </c>
      <c r="G180" s="45">
        <v>5</v>
      </c>
      <c r="H180" s="33">
        <v>2</v>
      </c>
      <c r="I180" s="32">
        <v>4</v>
      </c>
    </row>
    <row r="181" spans="1:9" x14ac:dyDescent="0.2">
      <c r="A181" s="47" t="s">
        <v>9</v>
      </c>
      <c r="B181" s="47">
        <v>2017</v>
      </c>
      <c r="C181" s="47">
        <v>2</v>
      </c>
      <c r="D181" s="47">
        <v>9</v>
      </c>
      <c r="E181" s="47">
        <v>7</v>
      </c>
      <c r="F181" s="47">
        <v>0.77777777777777801</v>
      </c>
      <c r="G181" s="45">
        <v>5</v>
      </c>
      <c r="H181" s="33">
        <v>2</v>
      </c>
      <c r="I181" s="32">
        <v>4</v>
      </c>
    </row>
    <row r="182" spans="1:9" x14ac:dyDescent="0.2">
      <c r="A182" s="47" t="s">
        <v>6</v>
      </c>
      <c r="B182" s="47">
        <v>2016</v>
      </c>
      <c r="C182" s="47">
        <v>1</v>
      </c>
      <c r="D182" s="47">
        <v>9</v>
      </c>
      <c r="E182" s="47">
        <v>3</v>
      </c>
      <c r="F182" s="47">
        <v>0.33333333333333298</v>
      </c>
      <c r="G182" s="33">
        <v>2</v>
      </c>
      <c r="H182" s="32">
        <v>4</v>
      </c>
      <c r="I182" s="31">
        <v>1</v>
      </c>
    </row>
    <row r="183" spans="1:9" x14ac:dyDescent="0.2">
      <c r="A183" s="47" t="s">
        <v>6</v>
      </c>
      <c r="B183" s="47">
        <v>2016</v>
      </c>
      <c r="C183" s="47">
        <v>2</v>
      </c>
      <c r="D183" s="47">
        <v>9</v>
      </c>
      <c r="E183" s="47">
        <v>1</v>
      </c>
      <c r="F183" s="47">
        <v>0.11111111111111099</v>
      </c>
      <c r="G183" s="33">
        <v>2</v>
      </c>
      <c r="H183" s="32">
        <v>4</v>
      </c>
      <c r="I183" s="31">
        <v>1</v>
      </c>
    </row>
    <row r="184" spans="1:9" x14ac:dyDescent="0.2">
      <c r="A184" s="47" t="s">
        <v>6</v>
      </c>
      <c r="B184" s="47">
        <v>2017</v>
      </c>
      <c r="C184" s="47">
        <v>1</v>
      </c>
      <c r="D184" s="47">
        <v>8</v>
      </c>
      <c r="E184" s="47">
        <v>5</v>
      </c>
      <c r="F184" s="47">
        <v>0.625</v>
      </c>
      <c r="G184" s="33">
        <v>2</v>
      </c>
      <c r="H184" s="32">
        <v>4</v>
      </c>
      <c r="I184" s="31">
        <v>1</v>
      </c>
    </row>
    <row r="185" spans="1:9" x14ac:dyDescent="0.2">
      <c r="A185" s="47" t="s">
        <v>6</v>
      </c>
      <c r="B185" s="47">
        <v>2017</v>
      </c>
      <c r="C185" s="47">
        <v>2</v>
      </c>
      <c r="D185" s="47">
        <v>9</v>
      </c>
      <c r="E185" s="47">
        <v>0</v>
      </c>
      <c r="F185" s="47">
        <v>0</v>
      </c>
      <c r="G185" s="33">
        <v>2</v>
      </c>
      <c r="H185" s="32">
        <v>4</v>
      </c>
      <c r="I185" s="31">
        <v>1</v>
      </c>
    </row>
    <row r="186" spans="1:9" x14ac:dyDescent="0.2">
      <c r="A186" s="47" t="s">
        <v>89</v>
      </c>
      <c r="B186" s="47">
        <v>2017</v>
      </c>
      <c r="C186" s="47">
        <v>1</v>
      </c>
      <c r="D186" s="47">
        <v>9</v>
      </c>
      <c r="E186" s="47">
        <v>3</v>
      </c>
      <c r="F186" s="47">
        <v>0.33333333333333298</v>
      </c>
    </row>
    <row r="187" spans="1:9" x14ac:dyDescent="0.2">
      <c r="A187" s="47" t="s">
        <v>89</v>
      </c>
      <c r="B187" s="47">
        <v>2017</v>
      </c>
      <c r="C187" s="47">
        <v>2</v>
      </c>
      <c r="D187" s="47">
        <v>8</v>
      </c>
      <c r="E187" s="47">
        <v>5</v>
      </c>
      <c r="F187" s="47">
        <v>0.625</v>
      </c>
    </row>
    <row r="188" spans="1:9" x14ac:dyDescent="0.2">
      <c r="A188" s="47" t="s">
        <v>4</v>
      </c>
      <c r="B188" s="47">
        <v>2016</v>
      </c>
      <c r="C188" s="47">
        <v>1</v>
      </c>
      <c r="D188" s="47">
        <v>9</v>
      </c>
      <c r="E188" s="47">
        <v>3</v>
      </c>
      <c r="F188" s="47">
        <v>0.33333333333333298</v>
      </c>
      <c r="G188" s="32">
        <v>4</v>
      </c>
      <c r="H188" s="46">
        <v>3</v>
      </c>
      <c r="I188" s="32">
        <v>4</v>
      </c>
    </row>
    <row r="189" spans="1:9" x14ac:dyDescent="0.2">
      <c r="A189" s="47" t="s">
        <v>4</v>
      </c>
      <c r="B189" s="47">
        <v>2016</v>
      </c>
      <c r="C189" s="47">
        <v>2</v>
      </c>
      <c r="D189" s="47">
        <v>9</v>
      </c>
      <c r="E189" s="47">
        <v>0</v>
      </c>
      <c r="F189" s="47">
        <v>0</v>
      </c>
      <c r="G189" s="32">
        <v>4</v>
      </c>
      <c r="H189" s="46">
        <v>3</v>
      </c>
      <c r="I189" s="32">
        <v>4</v>
      </c>
    </row>
    <row r="190" spans="1:9" x14ac:dyDescent="0.2">
      <c r="A190" s="47" t="s">
        <v>4</v>
      </c>
      <c r="B190" s="47">
        <v>2017</v>
      </c>
      <c r="C190" s="47">
        <v>1</v>
      </c>
      <c r="D190" s="47">
        <v>9</v>
      </c>
      <c r="E190" s="47">
        <v>5</v>
      </c>
      <c r="F190" s="47">
        <v>0.55555555555555602</v>
      </c>
      <c r="G190" s="32">
        <v>4</v>
      </c>
      <c r="H190" s="46">
        <v>3</v>
      </c>
      <c r="I190" s="32">
        <v>4</v>
      </c>
    </row>
    <row r="191" spans="1:9" x14ac:dyDescent="0.2">
      <c r="A191" s="47" t="s">
        <v>4</v>
      </c>
      <c r="B191" s="47">
        <v>2017</v>
      </c>
      <c r="C191" s="47">
        <v>2</v>
      </c>
      <c r="D191" s="47">
        <v>9</v>
      </c>
      <c r="E191" s="47">
        <v>0</v>
      </c>
      <c r="F191" s="47">
        <v>0</v>
      </c>
      <c r="G191" s="32">
        <v>4</v>
      </c>
      <c r="H191" s="46">
        <v>3</v>
      </c>
      <c r="I191" s="32">
        <v>4</v>
      </c>
    </row>
    <row r="192" spans="1:9" x14ac:dyDescent="0.2">
      <c r="A192" s="47" t="s">
        <v>61</v>
      </c>
      <c r="B192" s="47">
        <v>2017</v>
      </c>
      <c r="C192" s="47">
        <v>1</v>
      </c>
      <c r="D192" s="47">
        <v>9</v>
      </c>
      <c r="E192" s="47">
        <v>4</v>
      </c>
      <c r="F192" s="47">
        <v>0.44444444444444398</v>
      </c>
    </row>
    <row r="193" spans="1:9" x14ac:dyDescent="0.2">
      <c r="A193" s="47" t="s">
        <v>61</v>
      </c>
      <c r="B193" s="47">
        <v>2017</v>
      </c>
      <c r="C193" s="47">
        <v>2</v>
      </c>
      <c r="D193" s="47">
        <v>8</v>
      </c>
      <c r="E193" s="47">
        <v>2</v>
      </c>
      <c r="F193" s="47">
        <v>0.25</v>
      </c>
    </row>
    <row r="194" spans="1:9" x14ac:dyDescent="0.2">
      <c r="A194" s="47" t="s">
        <v>3</v>
      </c>
      <c r="B194" s="47">
        <v>2016</v>
      </c>
      <c r="C194" s="47">
        <v>1</v>
      </c>
      <c r="D194" s="47">
        <v>9</v>
      </c>
      <c r="E194" s="47">
        <v>1</v>
      </c>
      <c r="F194" s="47">
        <v>0.11111111111111099</v>
      </c>
      <c r="G194" s="33">
        <v>2</v>
      </c>
      <c r="H194" s="46">
        <v>3</v>
      </c>
      <c r="I194" s="33">
        <v>2</v>
      </c>
    </row>
    <row r="195" spans="1:9" x14ac:dyDescent="0.2">
      <c r="A195" s="47" t="s">
        <v>3</v>
      </c>
      <c r="B195" s="47">
        <v>2016</v>
      </c>
      <c r="C195" s="47">
        <v>2</v>
      </c>
      <c r="D195" s="47">
        <v>6</v>
      </c>
      <c r="E195" s="47">
        <v>2</v>
      </c>
      <c r="F195" s="47">
        <v>0.33333333333333298</v>
      </c>
      <c r="G195" s="33">
        <v>2</v>
      </c>
      <c r="H195" s="46">
        <v>3</v>
      </c>
      <c r="I195" s="33">
        <v>2</v>
      </c>
    </row>
    <row r="196" spans="1:9" x14ac:dyDescent="0.2">
      <c r="A196" s="47" t="s">
        <v>3</v>
      </c>
      <c r="B196" s="47">
        <v>2017</v>
      </c>
      <c r="C196" s="47">
        <v>1</v>
      </c>
      <c r="D196" s="47">
        <v>8</v>
      </c>
      <c r="E196" s="47">
        <v>3</v>
      </c>
      <c r="F196" s="47">
        <v>0.375</v>
      </c>
      <c r="G196" s="33">
        <v>2</v>
      </c>
      <c r="H196" s="46">
        <v>3</v>
      </c>
      <c r="I196" s="33">
        <v>2</v>
      </c>
    </row>
    <row r="197" spans="1:9" x14ac:dyDescent="0.2">
      <c r="A197" s="47" t="s">
        <v>3</v>
      </c>
      <c r="B197" s="47">
        <v>2017</v>
      </c>
      <c r="C197" s="47">
        <v>2</v>
      </c>
      <c r="D197" s="47">
        <v>7</v>
      </c>
      <c r="E197" s="47">
        <v>2</v>
      </c>
      <c r="F197" s="47">
        <v>0.28571428571428598</v>
      </c>
      <c r="G197" s="33">
        <v>2</v>
      </c>
      <c r="H197" s="46">
        <v>3</v>
      </c>
      <c r="I197" s="33">
        <v>2</v>
      </c>
    </row>
    <row r="198" spans="1:9" x14ac:dyDescent="0.2">
      <c r="A198" s="47" t="s">
        <v>60</v>
      </c>
      <c r="B198" s="47">
        <v>2016</v>
      </c>
      <c r="C198" s="47">
        <v>1</v>
      </c>
      <c r="D198" s="47">
        <v>9</v>
      </c>
      <c r="E198" s="47">
        <v>1</v>
      </c>
      <c r="F198" s="47">
        <v>0.11111111111111099</v>
      </c>
    </row>
    <row r="199" spans="1:9" x14ac:dyDescent="0.2">
      <c r="A199" s="47" t="s">
        <v>60</v>
      </c>
      <c r="B199" s="47">
        <v>2016</v>
      </c>
      <c r="C199" s="47">
        <v>2</v>
      </c>
      <c r="D199" s="47">
        <v>8</v>
      </c>
      <c r="E199" s="47">
        <v>1</v>
      </c>
      <c r="F199" s="47">
        <v>0.125</v>
      </c>
    </row>
    <row r="200" spans="1:9" x14ac:dyDescent="0.2">
      <c r="A200" s="47" t="s">
        <v>60</v>
      </c>
      <c r="B200" s="47">
        <v>2017</v>
      </c>
      <c r="C200" s="47">
        <v>1</v>
      </c>
      <c r="D200" s="47">
        <v>9</v>
      </c>
      <c r="E200" s="47">
        <v>3</v>
      </c>
      <c r="F200" s="47">
        <v>0.33333333333333298</v>
      </c>
    </row>
    <row r="201" spans="1:9" x14ac:dyDescent="0.2">
      <c r="A201" s="47" t="s">
        <v>60</v>
      </c>
      <c r="B201" s="47">
        <v>2017</v>
      </c>
      <c r="C201" s="47">
        <v>2</v>
      </c>
      <c r="D201" s="47">
        <v>9</v>
      </c>
      <c r="E201" s="47">
        <v>2</v>
      </c>
      <c r="F201" s="47">
        <v>0.22222222222222199</v>
      </c>
    </row>
    <row r="202" spans="1:9" x14ac:dyDescent="0.2">
      <c r="A202" s="47" t="s">
        <v>2</v>
      </c>
      <c r="B202" s="47">
        <v>2016</v>
      </c>
      <c r="C202" s="47">
        <v>1</v>
      </c>
      <c r="D202" s="47">
        <v>7</v>
      </c>
      <c r="E202" s="47">
        <v>0</v>
      </c>
      <c r="F202" s="47">
        <v>0</v>
      </c>
      <c r="G202" s="33">
        <v>2</v>
      </c>
      <c r="H202" s="35">
        <v>5</v>
      </c>
      <c r="I202" s="33">
        <v>2</v>
      </c>
    </row>
    <row r="203" spans="1:9" x14ac:dyDescent="0.2">
      <c r="A203" s="47" t="s">
        <v>2</v>
      </c>
      <c r="B203" s="47">
        <v>2016</v>
      </c>
      <c r="C203" s="47">
        <v>2</v>
      </c>
      <c r="D203" s="47">
        <v>6</v>
      </c>
      <c r="E203" s="47">
        <v>0</v>
      </c>
      <c r="F203" s="47">
        <v>0</v>
      </c>
      <c r="G203" s="33">
        <v>2</v>
      </c>
      <c r="H203" s="35">
        <v>5</v>
      </c>
      <c r="I203" s="33">
        <v>2</v>
      </c>
    </row>
    <row r="204" spans="1:9" x14ac:dyDescent="0.2">
      <c r="A204" s="47" t="s">
        <v>2</v>
      </c>
      <c r="B204" s="47">
        <v>2017</v>
      </c>
      <c r="C204" s="47">
        <v>1</v>
      </c>
      <c r="D204" s="47">
        <v>9</v>
      </c>
      <c r="E204" s="47">
        <v>2</v>
      </c>
      <c r="F204" s="47">
        <v>0.22222222222222199</v>
      </c>
      <c r="G204" s="33">
        <v>2</v>
      </c>
      <c r="H204" s="35">
        <v>5</v>
      </c>
      <c r="I204" s="33">
        <v>2</v>
      </c>
    </row>
    <row r="205" spans="1:9" x14ac:dyDescent="0.2">
      <c r="A205" s="47" t="s">
        <v>2</v>
      </c>
      <c r="B205" s="47">
        <v>2017</v>
      </c>
      <c r="C205" s="47">
        <v>2</v>
      </c>
      <c r="D205" s="47">
        <v>9</v>
      </c>
      <c r="E205" s="47">
        <v>2</v>
      </c>
      <c r="F205" s="47">
        <v>0.22222222222222199</v>
      </c>
      <c r="G205" s="33">
        <v>2</v>
      </c>
      <c r="H205" s="35">
        <v>5</v>
      </c>
      <c r="I205" s="33">
        <v>2</v>
      </c>
    </row>
    <row r="206" spans="1:9" x14ac:dyDescent="0.2">
      <c r="A206" s="47" t="s">
        <v>59</v>
      </c>
      <c r="B206" s="47">
        <v>2016</v>
      </c>
      <c r="C206" s="47">
        <v>1</v>
      </c>
      <c r="D206" s="47">
        <v>9</v>
      </c>
      <c r="E206" s="47">
        <v>2</v>
      </c>
      <c r="F206" s="47">
        <v>0.22222222222222199</v>
      </c>
    </row>
    <row r="207" spans="1:9" x14ac:dyDescent="0.2">
      <c r="A207" s="47" t="s">
        <v>59</v>
      </c>
      <c r="B207" s="47">
        <v>2016</v>
      </c>
      <c r="C207" s="47">
        <v>2</v>
      </c>
      <c r="D207" s="47">
        <v>9</v>
      </c>
      <c r="E207" s="47">
        <v>0</v>
      </c>
      <c r="F207" s="47">
        <v>0</v>
      </c>
    </row>
    <row r="208" spans="1:9" x14ac:dyDescent="0.2">
      <c r="A208" s="47" t="s">
        <v>59</v>
      </c>
      <c r="B208" s="47">
        <v>2017</v>
      </c>
      <c r="C208" s="47">
        <v>1</v>
      </c>
      <c r="D208" s="47">
        <v>9</v>
      </c>
      <c r="E208" s="47">
        <v>4</v>
      </c>
      <c r="F208" s="47">
        <v>0.44444444444444398</v>
      </c>
    </row>
    <row r="209" spans="1:9" x14ac:dyDescent="0.2">
      <c r="A209" s="47" t="s">
        <v>59</v>
      </c>
      <c r="B209" s="47">
        <v>2017</v>
      </c>
      <c r="C209" s="47">
        <v>2</v>
      </c>
      <c r="D209" s="47">
        <v>9</v>
      </c>
      <c r="E209" s="47">
        <v>4</v>
      </c>
      <c r="F209" s="47">
        <v>0.44444444444444398</v>
      </c>
    </row>
    <row r="210" spans="1:9" x14ac:dyDescent="0.2">
      <c r="A210" s="47" t="s">
        <v>1</v>
      </c>
      <c r="B210" s="47">
        <v>2016</v>
      </c>
      <c r="C210" s="47">
        <v>1</v>
      </c>
      <c r="D210" s="47">
        <v>9</v>
      </c>
      <c r="E210" s="47">
        <v>1</v>
      </c>
      <c r="F210" s="47">
        <v>0.11111111111111099</v>
      </c>
      <c r="G210" s="34">
        <v>3</v>
      </c>
      <c r="H210" s="32">
        <v>4</v>
      </c>
      <c r="I210" s="35">
        <v>5</v>
      </c>
    </row>
    <row r="211" spans="1:9" x14ac:dyDescent="0.2">
      <c r="A211" s="47" t="s">
        <v>1</v>
      </c>
      <c r="B211" s="47">
        <v>2016</v>
      </c>
      <c r="C211" s="47">
        <v>2</v>
      </c>
      <c r="D211" s="47">
        <v>9</v>
      </c>
      <c r="E211" s="47">
        <v>4</v>
      </c>
      <c r="F211" s="47">
        <v>0.44444444444444398</v>
      </c>
      <c r="G211" s="34">
        <v>3</v>
      </c>
      <c r="H211" s="32">
        <v>4</v>
      </c>
      <c r="I211" s="35">
        <v>5</v>
      </c>
    </row>
    <row r="212" spans="1:9" x14ac:dyDescent="0.2">
      <c r="A212" s="47" t="s">
        <v>1</v>
      </c>
      <c r="B212" s="47">
        <v>2017</v>
      </c>
      <c r="C212" s="47">
        <v>1</v>
      </c>
      <c r="D212" s="47">
        <v>9</v>
      </c>
      <c r="E212" s="47">
        <v>8</v>
      </c>
      <c r="F212" s="47">
        <v>0.88888888888888895</v>
      </c>
      <c r="G212" s="34">
        <v>3</v>
      </c>
      <c r="H212" s="32">
        <v>4</v>
      </c>
      <c r="I212" s="35">
        <v>5</v>
      </c>
    </row>
    <row r="213" spans="1:9" x14ac:dyDescent="0.2">
      <c r="A213" s="47" t="s">
        <v>1</v>
      </c>
      <c r="B213" s="47">
        <v>2017</v>
      </c>
      <c r="C213" s="47">
        <v>2</v>
      </c>
      <c r="D213" s="47">
        <v>6</v>
      </c>
      <c r="E213" s="47">
        <v>5</v>
      </c>
      <c r="F213" s="47">
        <v>0.83333333333333304</v>
      </c>
      <c r="G213" s="34">
        <v>3</v>
      </c>
      <c r="H213" s="32">
        <v>4</v>
      </c>
      <c r="I213" s="35">
        <v>5</v>
      </c>
    </row>
    <row r="214" spans="1:9" x14ac:dyDescent="0.2">
      <c r="A214" s="47" t="s">
        <v>58</v>
      </c>
      <c r="B214" s="47">
        <v>2016</v>
      </c>
      <c r="C214" s="47">
        <v>1</v>
      </c>
      <c r="D214" s="47">
        <v>9</v>
      </c>
      <c r="E214" s="47">
        <v>0</v>
      </c>
      <c r="F214" s="47">
        <v>0</v>
      </c>
    </row>
    <row r="215" spans="1:9" x14ac:dyDescent="0.2">
      <c r="A215" s="47" t="s">
        <v>58</v>
      </c>
      <c r="B215" s="47">
        <v>2016</v>
      </c>
      <c r="C215" s="47">
        <v>2</v>
      </c>
      <c r="D215" s="47">
        <v>8</v>
      </c>
      <c r="E215" s="47">
        <v>1</v>
      </c>
      <c r="F215" s="47">
        <v>0.125</v>
      </c>
    </row>
    <row r="216" spans="1:9" x14ac:dyDescent="0.2">
      <c r="A216" s="47" t="s">
        <v>58</v>
      </c>
      <c r="B216" s="47">
        <v>2017</v>
      </c>
      <c r="C216" s="47">
        <v>1</v>
      </c>
      <c r="D216" s="47">
        <v>9</v>
      </c>
      <c r="E216" s="47">
        <v>5</v>
      </c>
      <c r="F216" s="47">
        <v>0.55555555555555602</v>
      </c>
    </row>
    <row r="217" spans="1:9" x14ac:dyDescent="0.2">
      <c r="A217" s="47" t="s">
        <v>58</v>
      </c>
      <c r="B217" s="47">
        <v>2017</v>
      </c>
      <c r="C217" s="47">
        <v>2</v>
      </c>
      <c r="D217" s="47">
        <v>9</v>
      </c>
      <c r="E217" s="47">
        <v>2</v>
      </c>
      <c r="F217" s="47">
        <v>0.22222222222222199</v>
      </c>
    </row>
  </sheetData>
  <autoFilter ref="A1:A217" xr:uid="{81CDC098-E81B-8F49-9DA0-402DA7C731E8}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DD2-E93D-BE4E-B380-EBB8E36CF0A0}">
  <dimension ref="A1:G53"/>
  <sheetViews>
    <sheetView workbookViewId="0">
      <pane xSplit="1" topLeftCell="B1" activePane="topRight" state="frozen"/>
      <selection pane="topRight"/>
    </sheetView>
  </sheetViews>
  <sheetFormatPr baseColWidth="10" defaultRowHeight="16" x14ac:dyDescent="0.2"/>
  <cols>
    <col min="1" max="1" width="20.83203125" style="47" customWidth="1"/>
    <col min="2" max="16384" width="10.83203125" style="47"/>
  </cols>
  <sheetData>
    <row r="1" spans="1:7" x14ac:dyDescent="0.2">
      <c r="A1" s="53" t="s">
        <v>261</v>
      </c>
      <c r="B1" s="47" t="s">
        <v>311</v>
      </c>
      <c r="C1" s="47" t="s">
        <v>310</v>
      </c>
      <c r="D1" s="47" t="s">
        <v>309</v>
      </c>
      <c r="E1" s="47" t="s">
        <v>300</v>
      </c>
      <c r="F1" s="47" t="s">
        <v>301</v>
      </c>
      <c r="G1" s="47" t="s">
        <v>302</v>
      </c>
    </row>
    <row r="2" spans="1:7" x14ac:dyDescent="0.2">
      <c r="A2" s="47" t="s">
        <v>164</v>
      </c>
      <c r="B2" s="47">
        <v>16</v>
      </c>
      <c r="C2" s="47">
        <v>12</v>
      </c>
      <c r="D2" s="47">
        <v>0.75</v>
      </c>
    </row>
    <row r="3" spans="1:7" x14ac:dyDescent="0.2">
      <c r="A3" s="47" t="s">
        <v>152</v>
      </c>
      <c r="B3" s="47">
        <v>18</v>
      </c>
      <c r="C3" s="47">
        <v>9</v>
      </c>
      <c r="D3" s="47">
        <v>0.5</v>
      </c>
    </row>
    <row r="4" spans="1:7" x14ac:dyDescent="0.2">
      <c r="A4" s="47" t="s">
        <v>170</v>
      </c>
      <c r="B4" s="47">
        <v>18</v>
      </c>
      <c r="C4" s="47">
        <v>15</v>
      </c>
      <c r="D4" s="47">
        <v>0.83333333333333304</v>
      </c>
    </row>
    <row r="5" spans="1:7" x14ac:dyDescent="0.2">
      <c r="A5" s="47" t="s">
        <v>155</v>
      </c>
      <c r="B5" s="47">
        <v>17</v>
      </c>
      <c r="C5" s="47">
        <v>6</v>
      </c>
      <c r="D5" s="47">
        <v>0.35294117647058798</v>
      </c>
    </row>
    <row r="6" spans="1:7" x14ac:dyDescent="0.2">
      <c r="A6" s="47" t="s">
        <v>165</v>
      </c>
      <c r="B6" s="47">
        <v>18</v>
      </c>
      <c r="C6" s="47">
        <v>10</v>
      </c>
      <c r="D6" s="47">
        <v>0.55555555555555602</v>
      </c>
    </row>
    <row r="7" spans="1:7" x14ac:dyDescent="0.2">
      <c r="A7" s="47" t="s">
        <v>144</v>
      </c>
      <c r="B7" s="47">
        <v>16</v>
      </c>
      <c r="C7" s="47">
        <v>5</v>
      </c>
      <c r="D7" s="47">
        <v>0.3125</v>
      </c>
    </row>
    <row r="8" spans="1:7" x14ac:dyDescent="0.2">
      <c r="A8" s="47" t="s">
        <v>135</v>
      </c>
      <c r="B8" s="47">
        <v>18</v>
      </c>
      <c r="C8" s="47">
        <v>1</v>
      </c>
      <c r="D8" s="47">
        <v>5.5555555555555601E-2</v>
      </c>
    </row>
    <row r="9" spans="1:7" x14ac:dyDescent="0.2">
      <c r="A9" s="47" t="s">
        <v>139</v>
      </c>
      <c r="B9" s="47">
        <v>18</v>
      </c>
      <c r="C9" s="47">
        <v>3</v>
      </c>
      <c r="D9" s="47">
        <v>0.16666666666666699</v>
      </c>
    </row>
    <row r="10" spans="1:7" x14ac:dyDescent="0.2">
      <c r="A10" s="47" t="s">
        <v>157</v>
      </c>
      <c r="B10" s="47">
        <v>18</v>
      </c>
      <c r="C10" s="47">
        <v>12</v>
      </c>
      <c r="D10" s="47">
        <v>0.66666666666666696</v>
      </c>
    </row>
    <row r="11" spans="1:7" x14ac:dyDescent="0.2">
      <c r="A11" s="47" t="s">
        <v>160</v>
      </c>
      <c r="B11" s="47">
        <v>18</v>
      </c>
      <c r="C11" s="47">
        <v>14</v>
      </c>
      <c r="D11" s="47">
        <v>0.77777777777777801</v>
      </c>
    </row>
    <row r="12" spans="1:7" x14ac:dyDescent="0.2">
      <c r="A12" s="47" t="s">
        <v>142</v>
      </c>
      <c r="B12" s="47">
        <v>10</v>
      </c>
      <c r="C12" s="47">
        <v>3</v>
      </c>
      <c r="D12" s="47">
        <v>0.3</v>
      </c>
    </row>
    <row r="13" spans="1:7" x14ac:dyDescent="0.2">
      <c r="A13" s="47" t="s">
        <v>154</v>
      </c>
      <c r="B13" s="47">
        <v>18</v>
      </c>
      <c r="C13" s="47">
        <v>9</v>
      </c>
      <c r="D13" s="47">
        <v>0.5</v>
      </c>
    </row>
    <row r="14" spans="1:7" x14ac:dyDescent="0.2">
      <c r="A14" s="47" t="s">
        <v>153</v>
      </c>
      <c r="B14" s="47">
        <v>14</v>
      </c>
      <c r="C14" s="47">
        <v>6</v>
      </c>
      <c r="D14" s="47">
        <v>0.42857142857142899</v>
      </c>
    </row>
    <row r="15" spans="1:7" x14ac:dyDescent="0.2">
      <c r="A15" s="47" t="s">
        <v>149</v>
      </c>
      <c r="B15" s="47">
        <v>16</v>
      </c>
      <c r="C15" s="47">
        <v>6</v>
      </c>
      <c r="D15" s="47">
        <v>0.375</v>
      </c>
    </row>
    <row r="16" spans="1:7" x14ac:dyDescent="0.2">
      <c r="A16" s="47" t="s">
        <v>168</v>
      </c>
      <c r="B16" s="47">
        <v>15</v>
      </c>
      <c r="C16" s="47">
        <v>13</v>
      </c>
      <c r="D16" s="47">
        <v>0.86666666666666703</v>
      </c>
    </row>
    <row r="17" spans="1:4" x14ac:dyDescent="0.2">
      <c r="A17" s="47" t="s">
        <v>163</v>
      </c>
      <c r="B17" s="47">
        <v>18</v>
      </c>
      <c r="C17" s="47">
        <v>12</v>
      </c>
      <c r="D17" s="47">
        <v>0.66666666666666696</v>
      </c>
    </row>
    <row r="18" spans="1:4" x14ac:dyDescent="0.2">
      <c r="A18" s="47" t="s">
        <v>145</v>
      </c>
      <c r="B18" s="47">
        <v>18</v>
      </c>
      <c r="C18" s="47">
        <v>6</v>
      </c>
      <c r="D18" s="47">
        <v>0.33333333333333298</v>
      </c>
    </row>
    <row r="19" spans="1:4" x14ac:dyDescent="0.2">
      <c r="A19" s="47" t="s">
        <v>134</v>
      </c>
      <c r="B19" s="47">
        <v>17</v>
      </c>
      <c r="C19" s="47">
        <v>0</v>
      </c>
      <c r="D19" s="47">
        <v>0</v>
      </c>
    </row>
    <row r="20" spans="1:4" x14ac:dyDescent="0.2">
      <c r="A20" s="47" t="s">
        <v>147</v>
      </c>
      <c r="B20" s="47">
        <v>17</v>
      </c>
      <c r="C20" s="47">
        <v>6</v>
      </c>
      <c r="D20" s="47">
        <v>0.35294117647058798</v>
      </c>
    </row>
    <row r="21" spans="1:4" x14ac:dyDescent="0.2">
      <c r="A21" s="47" t="s">
        <v>141</v>
      </c>
      <c r="B21" s="47">
        <v>17</v>
      </c>
      <c r="C21" s="47">
        <v>5</v>
      </c>
      <c r="D21" s="47">
        <v>0.29411764705882398</v>
      </c>
    </row>
    <row r="22" spans="1:4" x14ac:dyDescent="0.2">
      <c r="A22" s="47" t="s">
        <v>262</v>
      </c>
      <c r="B22" s="47">
        <v>18</v>
      </c>
      <c r="C22" s="47">
        <v>2</v>
      </c>
      <c r="D22" s="47">
        <v>0.11111111111111099</v>
      </c>
    </row>
    <row r="23" spans="1:4" x14ac:dyDescent="0.2">
      <c r="A23" s="47" t="s">
        <v>138</v>
      </c>
      <c r="B23" s="47">
        <v>18</v>
      </c>
      <c r="C23" s="47">
        <v>3</v>
      </c>
      <c r="D23" s="47">
        <v>0.16666666666666699</v>
      </c>
    </row>
    <row r="24" spans="1:4" x14ac:dyDescent="0.2">
      <c r="A24" s="47" t="s">
        <v>148</v>
      </c>
      <c r="B24" s="47">
        <v>17</v>
      </c>
      <c r="C24" s="47">
        <v>6</v>
      </c>
      <c r="D24" s="47">
        <v>0.35294117647058798</v>
      </c>
    </row>
    <row r="25" spans="1:4" x14ac:dyDescent="0.2">
      <c r="A25" s="47" t="s">
        <v>137</v>
      </c>
      <c r="B25" s="47">
        <v>18</v>
      </c>
      <c r="C25" s="47">
        <v>3</v>
      </c>
      <c r="D25" s="47">
        <v>0.16666666666666699</v>
      </c>
    </row>
    <row r="26" spans="1:4" x14ac:dyDescent="0.2">
      <c r="A26" s="47" t="s">
        <v>169</v>
      </c>
      <c r="B26" s="47">
        <v>18</v>
      </c>
      <c r="C26" s="47">
        <v>16</v>
      </c>
      <c r="D26" s="47">
        <v>0.88888888888888895</v>
      </c>
    </row>
    <row r="27" spans="1:4" x14ac:dyDescent="0.2">
      <c r="A27" s="47" t="s">
        <v>172</v>
      </c>
      <c r="B27" s="47">
        <v>17</v>
      </c>
      <c r="C27" s="47">
        <v>11</v>
      </c>
      <c r="D27" s="47">
        <v>0.64705882352941202</v>
      </c>
    </row>
    <row r="28" spans="1:4" x14ac:dyDescent="0.2">
      <c r="A28" s="47" t="s">
        <v>151</v>
      </c>
      <c r="B28" s="47">
        <v>18</v>
      </c>
      <c r="C28" s="47">
        <v>8</v>
      </c>
      <c r="D28" s="47">
        <v>0.44444444444444398</v>
      </c>
    </row>
    <row r="29" spans="1:4" x14ac:dyDescent="0.2">
      <c r="A29" s="47" t="s">
        <v>136</v>
      </c>
      <c r="B29" s="47">
        <v>18</v>
      </c>
      <c r="C29" s="47">
        <v>2</v>
      </c>
      <c r="D29" s="47">
        <v>0.11111111111111099</v>
      </c>
    </row>
    <row r="30" spans="1:4" x14ac:dyDescent="0.2">
      <c r="A30" s="47" t="s">
        <v>146</v>
      </c>
      <c r="B30" s="47">
        <v>15</v>
      </c>
      <c r="C30" s="47">
        <v>5</v>
      </c>
      <c r="D30" s="47">
        <v>0.33333333333333298</v>
      </c>
    </row>
    <row r="31" spans="1:4" x14ac:dyDescent="0.2">
      <c r="A31" s="47" t="s">
        <v>173</v>
      </c>
      <c r="B31" s="47">
        <v>18</v>
      </c>
      <c r="C31" s="47">
        <v>13</v>
      </c>
      <c r="D31" s="47">
        <v>0.72222222222222199</v>
      </c>
    </row>
    <row r="32" spans="1:4" x14ac:dyDescent="0.2">
      <c r="A32" s="47" t="s">
        <v>162</v>
      </c>
      <c r="B32" s="47">
        <v>17</v>
      </c>
      <c r="C32" s="47">
        <v>10</v>
      </c>
      <c r="D32" s="47">
        <v>0.58823529411764697</v>
      </c>
    </row>
    <row r="33" spans="1:4" x14ac:dyDescent="0.2">
      <c r="A33" s="47" t="s">
        <v>166</v>
      </c>
      <c r="B33" s="47">
        <v>18</v>
      </c>
      <c r="C33" s="47">
        <v>10</v>
      </c>
      <c r="D33" s="47">
        <v>0.55555555555555602</v>
      </c>
    </row>
    <row r="34" spans="1:4" x14ac:dyDescent="0.2">
      <c r="A34" s="47" t="s">
        <v>161</v>
      </c>
      <c r="B34" s="47">
        <v>18</v>
      </c>
      <c r="C34" s="47">
        <v>12</v>
      </c>
      <c r="D34" s="47">
        <v>0.66666666666666696</v>
      </c>
    </row>
    <row r="35" spans="1:4" x14ac:dyDescent="0.2">
      <c r="A35" s="47" t="s">
        <v>143</v>
      </c>
      <c r="B35" s="47">
        <v>18</v>
      </c>
      <c r="C35" s="47">
        <v>6</v>
      </c>
      <c r="D35" s="47">
        <v>0.33333333333333298</v>
      </c>
    </row>
    <row r="36" spans="1:4" x14ac:dyDescent="0.2">
      <c r="A36" s="47" t="s">
        <v>51</v>
      </c>
      <c r="B36" s="47">
        <v>16</v>
      </c>
      <c r="C36" s="47">
        <v>3</v>
      </c>
      <c r="D36" s="47">
        <v>0.1875</v>
      </c>
    </row>
    <row r="37" spans="1:4" x14ac:dyDescent="0.2">
      <c r="A37" s="47" t="s">
        <v>52</v>
      </c>
      <c r="B37" s="47">
        <v>12</v>
      </c>
      <c r="C37" s="47">
        <v>2</v>
      </c>
      <c r="D37" s="47">
        <v>0.16666666666666699</v>
      </c>
    </row>
    <row r="38" spans="1:4" x14ac:dyDescent="0.2">
      <c r="A38" s="47" t="s">
        <v>53</v>
      </c>
      <c r="B38" s="47">
        <v>17</v>
      </c>
      <c r="C38" s="47">
        <v>7</v>
      </c>
      <c r="D38" s="47">
        <v>0.41176470588235298</v>
      </c>
    </row>
    <row r="39" spans="1:4" x14ac:dyDescent="0.2">
      <c r="A39" s="47" t="s">
        <v>54</v>
      </c>
      <c r="B39" s="47">
        <v>12</v>
      </c>
      <c r="C39" s="47">
        <v>7</v>
      </c>
      <c r="D39" s="47">
        <v>0.58333333333333304</v>
      </c>
    </row>
    <row r="40" spans="1:4" x14ac:dyDescent="0.2">
      <c r="A40" s="47" t="s">
        <v>10</v>
      </c>
      <c r="B40" s="47">
        <v>18</v>
      </c>
      <c r="C40" s="47">
        <v>11</v>
      </c>
      <c r="D40" s="47">
        <v>0.61111111111111105</v>
      </c>
    </row>
    <row r="41" spans="1:4" x14ac:dyDescent="0.2">
      <c r="A41" s="47" t="s">
        <v>55</v>
      </c>
      <c r="B41" s="47">
        <v>17</v>
      </c>
      <c r="C41" s="47">
        <v>6</v>
      </c>
      <c r="D41" s="47">
        <v>0.35294117647058798</v>
      </c>
    </row>
    <row r="42" spans="1:4" x14ac:dyDescent="0.2">
      <c r="A42" s="47" t="s">
        <v>56</v>
      </c>
      <c r="B42" s="47">
        <v>18</v>
      </c>
      <c r="C42" s="47">
        <v>6</v>
      </c>
      <c r="D42" s="47">
        <v>0.33333333333333298</v>
      </c>
    </row>
    <row r="43" spans="1:4" x14ac:dyDescent="0.2">
      <c r="A43" s="47" t="s">
        <v>57</v>
      </c>
      <c r="B43" s="47">
        <v>17</v>
      </c>
      <c r="C43" s="47">
        <v>6</v>
      </c>
      <c r="D43" s="47">
        <v>0.35294117647058798</v>
      </c>
    </row>
    <row r="44" spans="1:4" x14ac:dyDescent="0.2">
      <c r="A44" s="47" t="s">
        <v>9</v>
      </c>
      <c r="B44" s="47">
        <v>17</v>
      </c>
      <c r="C44" s="47">
        <v>6</v>
      </c>
      <c r="D44" s="47">
        <v>0.35294117647058798</v>
      </c>
    </row>
    <row r="45" spans="1:4" x14ac:dyDescent="0.2">
      <c r="A45" s="47" t="s">
        <v>158</v>
      </c>
      <c r="B45" s="47">
        <v>18</v>
      </c>
      <c r="C45" s="47">
        <v>13</v>
      </c>
      <c r="D45" s="47">
        <v>0.72222222222222199</v>
      </c>
    </row>
    <row r="46" spans="1:4" x14ac:dyDescent="0.2">
      <c r="A46" s="47" t="s">
        <v>308</v>
      </c>
      <c r="B46" s="47">
        <v>16</v>
      </c>
      <c r="C46" s="47">
        <v>4</v>
      </c>
      <c r="D46" s="47">
        <v>0.25</v>
      </c>
    </row>
    <row r="47" spans="1:4" x14ac:dyDescent="0.2">
      <c r="A47" s="47" t="s">
        <v>150</v>
      </c>
      <c r="B47" s="47">
        <v>16</v>
      </c>
      <c r="C47" s="47">
        <v>6</v>
      </c>
      <c r="D47" s="47">
        <v>0.375</v>
      </c>
    </row>
    <row r="48" spans="1:4" x14ac:dyDescent="0.2">
      <c r="A48" s="47" t="s">
        <v>156</v>
      </c>
      <c r="B48" s="47">
        <v>36</v>
      </c>
      <c r="C48" s="47">
        <v>7</v>
      </c>
      <c r="D48" s="47">
        <v>0.194444444444444</v>
      </c>
    </row>
    <row r="49" spans="1:4" x14ac:dyDescent="0.2">
      <c r="A49" s="47" t="s">
        <v>159</v>
      </c>
      <c r="B49" s="47">
        <v>18</v>
      </c>
      <c r="C49" s="47">
        <v>13</v>
      </c>
      <c r="D49" s="47">
        <v>0.72222222222222199</v>
      </c>
    </row>
    <row r="50" spans="1:4" x14ac:dyDescent="0.2">
      <c r="A50" s="47" t="s">
        <v>171</v>
      </c>
      <c r="B50" s="47">
        <v>18</v>
      </c>
      <c r="C50" s="47">
        <v>16</v>
      </c>
      <c r="D50" s="47">
        <v>0.88888888888888895</v>
      </c>
    </row>
    <row r="51" spans="1:4" x14ac:dyDescent="0.2">
      <c r="A51" s="47" t="s">
        <v>167</v>
      </c>
      <c r="B51" s="47">
        <v>18</v>
      </c>
      <c r="C51" s="47">
        <v>9</v>
      </c>
      <c r="D51" s="47">
        <v>0.5</v>
      </c>
    </row>
    <row r="52" spans="1:4" x14ac:dyDescent="0.2">
      <c r="A52" s="47" t="s">
        <v>1</v>
      </c>
      <c r="B52" s="47">
        <v>18</v>
      </c>
      <c r="C52" s="47">
        <v>15</v>
      </c>
      <c r="D52" s="47">
        <v>0.83333333333333304</v>
      </c>
    </row>
    <row r="53" spans="1:4" x14ac:dyDescent="0.2">
      <c r="A53" s="47" t="s">
        <v>140</v>
      </c>
      <c r="B53" s="47">
        <v>14</v>
      </c>
      <c r="C53" s="47">
        <v>2</v>
      </c>
      <c r="D53" s="47">
        <v>0.14285714285714299</v>
      </c>
    </row>
  </sheetData>
  <autoFilter ref="A1:A53" xr:uid="{ED1F1F39-0D3F-5F42-9F9C-434524D5C0CF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5E8E-BD31-D64D-A234-94259D0B8DF8}">
  <dimension ref="A1:D160"/>
  <sheetViews>
    <sheetView workbookViewId="0">
      <selection activeCell="A133" sqref="A133"/>
    </sheetView>
  </sheetViews>
  <sheetFormatPr baseColWidth="10" defaultRowHeight="15" x14ac:dyDescent="0.2"/>
  <cols>
    <col min="1" max="1" width="20" bestFit="1" customWidth="1"/>
    <col min="2" max="2" width="10.5" customWidth="1"/>
    <col min="4" max="4" width="35.1640625" customWidth="1"/>
  </cols>
  <sheetData>
    <row r="1" spans="1:4" x14ac:dyDescent="0.2">
      <c r="A1" t="s">
        <v>261</v>
      </c>
      <c r="B1" t="s">
        <v>99</v>
      </c>
      <c r="C1" t="s">
        <v>132</v>
      </c>
      <c r="D1" t="s">
        <v>133</v>
      </c>
    </row>
    <row r="2" spans="1:4" x14ac:dyDescent="0.2">
      <c r="A2" t="s">
        <v>64</v>
      </c>
      <c r="B2">
        <v>1</v>
      </c>
      <c r="C2">
        <v>6</v>
      </c>
      <c r="D2">
        <v>4</v>
      </c>
    </row>
    <row r="3" spans="1:4" x14ac:dyDescent="0.2">
      <c r="A3" t="s">
        <v>332</v>
      </c>
      <c r="B3">
        <v>2</v>
      </c>
      <c r="C3">
        <v>6</v>
      </c>
      <c r="D3">
        <v>6</v>
      </c>
    </row>
    <row r="4" spans="1:4" x14ac:dyDescent="0.2">
      <c r="A4" t="s">
        <v>333</v>
      </c>
      <c r="B4">
        <v>3</v>
      </c>
      <c r="C4">
        <v>6</v>
      </c>
      <c r="D4">
        <v>2</v>
      </c>
    </row>
    <row r="5" spans="1:4" x14ac:dyDescent="0.2">
      <c r="A5" s="1" t="s">
        <v>322</v>
      </c>
      <c r="B5">
        <v>1</v>
      </c>
      <c r="C5">
        <v>2</v>
      </c>
      <c r="D5">
        <v>2</v>
      </c>
    </row>
    <row r="6" spans="1:4" x14ac:dyDescent="0.2">
      <c r="A6" s="1" t="s">
        <v>322</v>
      </c>
      <c r="B6">
        <v>2</v>
      </c>
      <c r="C6">
        <v>9</v>
      </c>
      <c r="D6">
        <v>8</v>
      </c>
    </row>
    <row r="7" spans="1:4" x14ac:dyDescent="0.2">
      <c r="A7" s="1" t="s">
        <v>322</v>
      </c>
      <c r="B7">
        <v>3</v>
      </c>
      <c r="C7">
        <v>7</v>
      </c>
      <c r="D7">
        <v>5</v>
      </c>
    </row>
    <row r="8" spans="1:4" x14ac:dyDescent="0.2">
      <c r="A8" s="1" t="s">
        <v>21</v>
      </c>
      <c r="B8">
        <v>1</v>
      </c>
      <c r="C8">
        <v>0</v>
      </c>
      <c r="D8">
        <v>0</v>
      </c>
    </row>
    <row r="9" spans="1:4" x14ac:dyDescent="0.2">
      <c r="A9" s="1" t="s">
        <v>21</v>
      </c>
      <c r="B9">
        <v>2</v>
      </c>
      <c r="C9">
        <v>8</v>
      </c>
      <c r="D9">
        <v>7</v>
      </c>
    </row>
    <row r="10" spans="1:4" x14ac:dyDescent="0.2">
      <c r="A10" s="1" t="s">
        <v>21</v>
      </c>
      <c r="B10">
        <v>3</v>
      </c>
      <c r="C10">
        <v>7</v>
      </c>
      <c r="D10">
        <v>6</v>
      </c>
    </row>
    <row r="11" spans="1:4" x14ac:dyDescent="0.2">
      <c r="A11" t="s">
        <v>6</v>
      </c>
      <c r="B11">
        <v>1</v>
      </c>
      <c r="C11">
        <v>6</v>
      </c>
      <c r="D11">
        <v>4</v>
      </c>
    </row>
    <row r="12" spans="1:4" x14ac:dyDescent="0.2">
      <c r="A12" t="s">
        <v>6</v>
      </c>
      <c r="B12">
        <v>2</v>
      </c>
      <c r="C12">
        <v>6</v>
      </c>
      <c r="D12">
        <v>4</v>
      </c>
    </row>
    <row r="13" spans="1:4" x14ac:dyDescent="0.2">
      <c r="A13" t="s">
        <v>6</v>
      </c>
      <c r="B13">
        <v>3</v>
      </c>
      <c r="C13">
        <v>6</v>
      </c>
      <c r="D13">
        <v>5</v>
      </c>
    </row>
    <row r="14" spans="1:4" x14ac:dyDescent="0.2">
      <c r="A14" s="1" t="s">
        <v>60</v>
      </c>
      <c r="B14">
        <v>1</v>
      </c>
      <c r="C14">
        <v>6</v>
      </c>
      <c r="D14">
        <v>3</v>
      </c>
    </row>
    <row r="15" spans="1:4" x14ac:dyDescent="0.2">
      <c r="A15" s="1" t="s">
        <v>60</v>
      </c>
      <c r="B15">
        <v>2</v>
      </c>
      <c r="C15">
        <v>6</v>
      </c>
      <c r="D15">
        <v>6</v>
      </c>
    </row>
    <row r="16" spans="1:4" x14ac:dyDescent="0.2">
      <c r="A16" s="1" t="s">
        <v>60</v>
      </c>
      <c r="B16">
        <v>3</v>
      </c>
      <c r="C16">
        <v>6</v>
      </c>
      <c r="D16">
        <v>4</v>
      </c>
    </row>
    <row r="17" spans="1:4" x14ac:dyDescent="0.2">
      <c r="A17" s="1" t="s">
        <v>2</v>
      </c>
      <c r="B17">
        <v>1</v>
      </c>
      <c r="C17">
        <v>5</v>
      </c>
      <c r="D17">
        <v>5</v>
      </c>
    </row>
    <row r="18" spans="1:4" x14ac:dyDescent="0.2">
      <c r="A18" s="1" t="s">
        <v>2</v>
      </c>
      <c r="B18">
        <v>2</v>
      </c>
      <c r="C18">
        <v>7</v>
      </c>
      <c r="D18">
        <v>6</v>
      </c>
    </row>
    <row r="19" spans="1:4" x14ac:dyDescent="0.2">
      <c r="A19" s="1" t="s">
        <v>2</v>
      </c>
      <c r="B19">
        <v>3</v>
      </c>
      <c r="C19">
        <v>6</v>
      </c>
      <c r="D19">
        <v>5</v>
      </c>
    </row>
    <row r="20" spans="1:4" x14ac:dyDescent="0.2">
      <c r="A20" s="28" t="s">
        <v>1</v>
      </c>
      <c r="B20">
        <v>1</v>
      </c>
      <c r="C20">
        <v>3</v>
      </c>
      <c r="D20">
        <v>3</v>
      </c>
    </row>
    <row r="21" spans="1:4" x14ac:dyDescent="0.2">
      <c r="A21" s="28" t="s">
        <v>1</v>
      </c>
      <c r="B21">
        <v>2</v>
      </c>
      <c r="C21">
        <v>8</v>
      </c>
      <c r="D21">
        <v>6</v>
      </c>
    </row>
    <row r="22" spans="1:4" x14ac:dyDescent="0.2">
      <c r="A22" s="28" t="s">
        <v>1</v>
      </c>
      <c r="B22">
        <v>3</v>
      </c>
      <c r="C22">
        <v>7</v>
      </c>
      <c r="D22">
        <v>6</v>
      </c>
    </row>
    <row r="23" spans="1:4" x14ac:dyDescent="0.2">
      <c r="A23" t="s">
        <v>76</v>
      </c>
      <c r="B23">
        <v>1</v>
      </c>
      <c r="C23">
        <v>6</v>
      </c>
      <c r="D23">
        <v>5</v>
      </c>
    </row>
    <row r="24" spans="1:4" x14ac:dyDescent="0.2">
      <c r="A24" t="s">
        <v>76</v>
      </c>
      <c r="B24">
        <v>2</v>
      </c>
      <c r="C24">
        <v>6</v>
      </c>
      <c r="D24">
        <v>2</v>
      </c>
    </row>
    <row r="25" spans="1:4" x14ac:dyDescent="0.2">
      <c r="A25" t="s">
        <v>76</v>
      </c>
      <c r="B25">
        <v>3</v>
      </c>
      <c r="C25">
        <v>6</v>
      </c>
      <c r="D25">
        <v>5</v>
      </c>
    </row>
    <row r="26" spans="1:4" x14ac:dyDescent="0.2">
      <c r="A26" s="28" t="s">
        <v>15</v>
      </c>
      <c r="B26">
        <v>1</v>
      </c>
      <c r="C26">
        <v>6</v>
      </c>
      <c r="D26">
        <v>5</v>
      </c>
    </row>
    <row r="27" spans="1:4" x14ac:dyDescent="0.2">
      <c r="A27" s="28" t="s">
        <v>15</v>
      </c>
      <c r="B27">
        <v>2</v>
      </c>
      <c r="C27">
        <v>6</v>
      </c>
      <c r="D27">
        <v>6</v>
      </c>
    </row>
    <row r="28" spans="1:4" x14ac:dyDescent="0.2">
      <c r="A28" s="28" t="s">
        <v>15</v>
      </c>
      <c r="B28">
        <v>3</v>
      </c>
      <c r="C28">
        <v>6</v>
      </c>
      <c r="D28">
        <v>5</v>
      </c>
    </row>
    <row r="29" spans="1:4" x14ac:dyDescent="0.2">
      <c r="A29" s="1" t="s">
        <v>321</v>
      </c>
      <c r="B29">
        <v>1</v>
      </c>
      <c r="C29">
        <v>3</v>
      </c>
      <c r="D29">
        <v>0</v>
      </c>
    </row>
    <row r="30" spans="1:4" x14ac:dyDescent="0.2">
      <c r="A30" s="1" t="s">
        <v>321</v>
      </c>
      <c r="B30">
        <v>2</v>
      </c>
      <c r="C30">
        <v>9</v>
      </c>
      <c r="D30">
        <v>6</v>
      </c>
    </row>
    <row r="31" spans="1:4" x14ac:dyDescent="0.2">
      <c r="A31" s="1" t="s">
        <v>321</v>
      </c>
      <c r="B31">
        <v>3</v>
      </c>
      <c r="C31">
        <v>6</v>
      </c>
      <c r="D31">
        <v>6</v>
      </c>
    </row>
    <row r="32" spans="1:4" x14ac:dyDescent="0.2">
      <c r="A32" s="1" t="s">
        <v>68</v>
      </c>
      <c r="B32">
        <v>1</v>
      </c>
      <c r="C32">
        <v>3</v>
      </c>
      <c r="D32">
        <v>3</v>
      </c>
    </row>
    <row r="33" spans="1:4" x14ac:dyDescent="0.2">
      <c r="A33" s="1" t="s">
        <v>68</v>
      </c>
      <c r="B33">
        <v>2</v>
      </c>
      <c r="C33">
        <v>9</v>
      </c>
      <c r="D33">
        <v>5</v>
      </c>
    </row>
    <row r="34" spans="1:4" x14ac:dyDescent="0.2">
      <c r="A34" s="1" t="s">
        <v>68</v>
      </c>
      <c r="B34">
        <v>3</v>
      </c>
      <c r="C34">
        <v>5</v>
      </c>
      <c r="D34">
        <v>3</v>
      </c>
    </row>
    <row r="35" spans="1:4" x14ac:dyDescent="0.2">
      <c r="A35" s="28" t="s">
        <v>20</v>
      </c>
      <c r="B35">
        <v>1</v>
      </c>
      <c r="C35">
        <v>6</v>
      </c>
      <c r="D35">
        <v>5</v>
      </c>
    </row>
    <row r="36" spans="1:4" x14ac:dyDescent="0.2">
      <c r="A36" s="28" t="s">
        <v>334</v>
      </c>
      <c r="B36">
        <v>2</v>
      </c>
      <c r="C36">
        <v>6</v>
      </c>
      <c r="D36">
        <v>5</v>
      </c>
    </row>
    <row r="37" spans="1:4" x14ac:dyDescent="0.2">
      <c r="A37" s="28" t="s">
        <v>335</v>
      </c>
      <c r="B37">
        <v>3</v>
      </c>
      <c r="C37">
        <v>4</v>
      </c>
      <c r="D37">
        <v>2</v>
      </c>
    </row>
    <row r="38" spans="1:4" x14ac:dyDescent="0.2">
      <c r="A38" s="28" t="s">
        <v>14</v>
      </c>
      <c r="B38">
        <v>1</v>
      </c>
      <c r="C38">
        <v>6</v>
      </c>
      <c r="D38">
        <v>2</v>
      </c>
    </row>
    <row r="39" spans="1:4" x14ac:dyDescent="0.2">
      <c r="A39" s="28" t="s">
        <v>14</v>
      </c>
      <c r="B39">
        <v>2</v>
      </c>
      <c r="C39">
        <v>6</v>
      </c>
      <c r="D39">
        <v>2</v>
      </c>
    </row>
    <row r="40" spans="1:4" x14ac:dyDescent="0.2">
      <c r="A40" s="28" t="s">
        <v>14</v>
      </c>
      <c r="B40">
        <v>3</v>
      </c>
      <c r="C40">
        <v>6</v>
      </c>
      <c r="D40">
        <v>4</v>
      </c>
    </row>
    <row r="41" spans="1:4" x14ac:dyDescent="0.2">
      <c r="A41" t="s">
        <v>329</v>
      </c>
      <c r="B41">
        <v>1</v>
      </c>
      <c r="C41">
        <v>6</v>
      </c>
      <c r="D41">
        <v>5</v>
      </c>
    </row>
    <row r="42" spans="1:4" x14ac:dyDescent="0.2">
      <c r="A42" t="s">
        <v>329</v>
      </c>
      <c r="B42">
        <v>2</v>
      </c>
      <c r="C42">
        <v>6</v>
      </c>
      <c r="D42">
        <v>1</v>
      </c>
    </row>
    <row r="43" spans="1:4" x14ac:dyDescent="0.2">
      <c r="A43" t="s">
        <v>329</v>
      </c>
      <c r="B43">
        <v>3</v>
      </c>
      <c r="C43">
        <v>6</v>
      </c>
      <c r="D43">
        <v>4</v>
      </c>
    </row>
    <row r="44" spans="1:4" x14ac:dyDescent="0.2">
      <c r="A44" s="28" t="s">
        <v>12</v>
      </c>
      <c r="B44">
        <v>1</v>
      </c>
      <c r="C44">
        <v>6</v>
      </c>
      <c r="D44">
        <v>5</v>
      </c>
    </row>
    <row r="45" spans="1:4" x14ac:dyDescent="0.2">
      <c r="A45" s="28" t="s">
        <v>12</v>
      </c>
      <c r="B45">
        <v>2</v>
      </c>
      <c r="C45">
        <v>6</v>
      </c>
      <c r="D45">
        <v>1</v>
      </c>
    </row>
    <row r="46" spans="1:4" x14ac:dyDescent="0.2">
      <c r="A46" s="28" t="s">
        <v>12</v>
      </c>
      <c r="B46">
        <v>3</v>
      </c>
      <c r="C46">
        <v>5</v>
      </c>
      <c r="D46">
        <v>4</v>
      </c>
    </row>
    <row r="47" spans="1:4" x14ac:dyDescent="0.2">
      <c r="A47" s="28" t="s">
        <v>318</v>
      </c>
      <c r="B47">
        <v>1</v>
      </c>
      <c r="C47">
        <v>6</v>
      </c>
      <c r="D47">
        <v>3</v>
      </c>
    </row>
    <row r="48" spans="1:4" x14ac:dyDescent="0.2">
      <c r="A48" s="28" t="s">
        <v>318</v>
      </c>
      <c r="B48">
        <v>2</v>
      </c>
      <c r="C48">
        <v>6</v>
      </c>
      <c r="D48">
        <v>6</v>
      </c>
    </row>
    <row r="49" spans="1:4" x14ac:dyDescent="0.2">
      <c r="A49" s="28" t="s">
        <v>318</v>
      </c>
      <c r="B49">
        <v>3</v>
      </c>
      <c r="C49">
        <v>6</v>
      </c>
      <c r="D49">
        <v>5</v>
      </c>
    </row>
    <row r="50" spans="1:4" x14ac:dyDescent="0.2">
      <c r="A50" t="s">
        <v>66</v>
      </c>
      <c r="B50">
        <v>1</v>
      </c>
      <c r="C50">
        <v>6</v>
      </c>
      <c r="D50">
        <v>6</v>
      </c>
    </row>
    <row r="51" spans="1:4" x14ac:dyDescent="0.2">
      <c r="A51" t="s">
        <v>66</v>
      </c>
      <c r="B51">
        <v>2</v>
      </c>
      <c r="C51">
        <v>6</v>
      </c>
      <c r="D51">
        <v>3</v>
      </c>
    </row>
    <row r="52" spans="1:4" x14ac:dyDescent="0.2">
      <c r="A52" t="s">
        <v>66</v>
      </c>
      <c r="B52">
        <v>3</v>
      </c>
      <c r="C52">
        <v>6</v>
      </c>
      <c r="D52">
        <v>4</v>
      </c>
    </row>
    <row r="53" spans="1:4" x14ac:dyDescent="0.2">
      <c r="A53" s="28" t="s">
        <v>340</v>
      </c>
      <c r="B53">
        <v>1</v>
      </c>
      <c r="C53">
        <v>0</v>
      </c>
      <c r="D53">
        <v>0</v>
      </c>
    </row>
    <row r="54" spans="1:4" x14ac:dyDescent="0.2">
      <c r="A54" s="28" t="s">
        <v>340</v>
      </c>
      <c r="B54">
        <v>2</v>
      </c>
      <c r="C54">
        <v>9</v>
      </c>
      <c r="D54">
        <v>3</v>
      </c>
    </row>
    <row r="55" spans="1:4" x14ac:dyDescent="0.2">
      <c r="A55" s="28" t="s">
        <v>340</v>
      </c>
      <c r="B55">
        <v>3</v>
      </c>
      <c r="C55">
        <v>1</v>
      </c>
      <c r="D55">
        <v>0</v>
      </c>
    </row>
    <row r="56" spans="1:4" x14ac:dyDescent="0.2">
      <c r="A56" t="s">
        <v>65</v>
      </c>
      <c r="B56">
        <v>1</v>
      </c>
      <c r="C56">
        <v>6</v>
      </c>
      <c r="D56">
        <v>5</v>
      </c>
    </row>
    <row r="57" spans="1:4" x14ac:dyDescent="0.2">
      <c r="A57" t="s">
        <v>65</v>
      </c>
      <c r="B57">
        <v>2</v>
      </c>
      <c r="C57">
        <v>6</v>
      </c>
      <c r="D57">
        <v>2</v>
      </c>
    </row>
    <row r="58" spans="1:4" x14ac:dyDescent="0.2">
      <c r="A58" t="s">
        <v>65</v>
      </c>
      <c r="B58">
        <v>3</v>
      </c>
      <c r="C58">
        <v>6</v>
      </c>
      <c r="D58">
        <v>3</v>
      </c>
    </row>
    <row r="59" spans="1:4" x14ac:dyDescent="0.2">
      <c r="A59" s="30" t="s">
        <v>327</v>
      </c>
      <c r="B59">
        <v>1</v>
      </c>
      <c r="C59">
        <v>6</v>
      </c>
      <c r="D59">
        <v>3</v>
      </c>
    </row>
    <row r="60" spans="1:4" x14ac:dyDescent="0.2">
      <c r="A60" s="30" t="s">
        <v>336</v>
      </c>
      <c r="B60">
        <v>2</v>
      </c>
      <c r="C60">
        <v>6</v>
      </c>
      <c r="D60">
        <v>3</v>
      </c>
    </row>
    <row r="61" spans="1:4" x14ac:dyDescent="0.2">
      <c r="A61" s="30" t="s">
        <v>337</v>
      </c>
      <c r="B61">
        <v>3</v>
      </c>
      <c r="C61">
        <v>6</v>
      </c>
      <c r="D61">
        <v>3</v>
      </c>
    </row>
    <row r="62" spans="1:4" x14ac:dyDescent="0.2">
      <c r="A62" t="s">
        <v>63</v>
      </c>
      <c r="B62">
        <v>1</v>
      </c>
      <c r="C62">
        <v>6</v>
      </c>
      <c r="D62">
        <v>2</v>
      </c>
    </row>
    <row r="63" spans="1:4" x14ac:dyDescent="0.2">
      <c r="A63" t="s">
        <v>338</v>
      </c>
      <c r="B63">
        <v>2</v>
      </c>
      <c r="C63">
        <v>6</v>
      </c>
      <c r="D63">
        <v>2</v>
      </c>
    </row>
    <row r="64" spans="1:4" x14ac:dyDescent="0.2">
      <c r="A64" t="s">
        <v>339</v>
      </c>
      <c r="B64">
        <v>3</v>
      </c>
      <c r="C64">
        <v>6</v>
      </c>
      <c r="D64">
        <v>2</v>
      </c>
    </row>
    <row r="65" spans="1:4" x14ac:dyDescent="0.2">
      <c r="A65" t="s">
        <v>59</v>
      </c>
      <c r="B65">
        <v>1</v>
      </c>
      <c r="C65">
        <v>6</v>
      </c>
      <c r="D65">
        <v>5</v>
      </c>
    </row>
    <row r="66" spans="1:4" x14ac:dyDescent="0.2">
      <c r="A66" t="s">
        <v>59</v>
      </c>
      <c r="B66">
        <v>2</v>
      </c>
      <c r="C66">
        <v>6</v>
      </c>
      <c r="D66">
        <v>2</v>
      </c>
    </row>
    <row r="67" spans="1:4" x14ac:dyDescent="0.2">
      <c r="A67" t="s">
        <v>59</v>
      </c>
      <c r="B67">
        <v>3</v>
      </c>
      <c r="C67">
        <v>6</v>
      </c>
      <c r="D67">
        <v>2</v>
      </c>
    </row>
    <row r="68" spans="1:4" x14ac:dyDescent="0.2">
      <c r="A68" s="28" t="s">
        <v>343</v>
      </c>
      <c r="B68">
        <v>1</v>
      </c>
      <c r="C68">
        <v>5</v>
      </c>
      <c r="D68">
        <v>1</v>
      </c>
    </row>
    <row r="69" spans="1:4" x14ac:dyDescent="0.2">
      <c r="A69" s="28" t="s">
        <v>343</v>
      </c>
      <c r="B69">
        <v>2</v>
      </c>
      <c r="C69">
        <v>7</v>
      </c>
      <c r="D69">
        <v>3</v>
      </c>
    </row>
    <row r="70" spans="1:4" x14ac:dyDescent="0.2">
      <c r="A70" s="28" t="s">
        <v>343</v>
      </c>
      <c r="B70">
        <v>3</v>
      </c>
      <c r="C70">
        <v>4</v>
      </c>
      <c r="D70">
        <v>1</v>
      </c>
    </row>
    <row r="71" spans="1:4" x14ac:dyDescent="0.2">
      <c r="A71" s="28" t="s">
        <v>109</v>
      </c>
      <c r="B71">
        <v>1</v>
      </c>
      <c r="C71">
        <v>6</v>
      </c>
      <c r="D71">
        <v>3</v>
      </c>
    </row>
    <row r="72" spans="1:4" x14ac:dyDescent="0.2">
      <c r="A72" s="28" t="s">
        <v>109</v>
      </c>
      <c r="B72">
        <v>2</v>
      </c>
      <c r="C72">
        <v>5</v>
      </c>
      <c r="D72">
        <v>1</v>
      </c>
    </row>
    <row r="73" spans="1:4" x14ac:dyDescent="0.2">
      <c r="A73" s="28" t="s">
        <v>109</v>
      </c>
      <c r="B73">
        <v>3</v>
      </c>
      <c r="C73">
        <v>3</v>
      </c>
      <c r="D73">
        <v>2</v>
      </c>
    </row>
    <row r="74" spans="1:4" x14ac:dyDescent="0.2">
      <c r="A74" s="28" t="s">
        <v>127</v>
      </c>
      <c r="B74">
        <v>1</v>
      </c>
      <c r="C74">
        <v>6</v>
      </c>
      <c r="D74">
        <v>0</v>
      </c>
    </row>
    <row r="75" spans="1:4" x14ac:dyDescent="0.2">
      <c r="A75" s="28" t="s">
        <v>127</v>
      </c>
      <c r="B75">
        <v>2</v>
      </c>
      <c r="C75">
        <v>6</v>
      </c>
      <c r="D75">
        <v>0</v>
      </c>
    </row>
    <row r="76" spans="1:4" x14ac:dyDescent="0.2">
      <c r="A76" s="28" t="s">
        <v>127</v>
      </c>
      <c r="B76">
        <v>3</v>
      </c>
      <c r="C76">
        <v>5</v>
      </c>
      <c r="D76">
        <v>0</v>
      </c>
    </row>
    <row r="77" spans="1:4" x14ac:dyDescent="0.2">
      <c r="A77" s="28" t="s">
        <v>17</v>
      </c>
      <c r="B77">
        <v>1</v>
      </c>
      <c r="C77">
        <v>1</v>
      </c>
      <c r="D77">
        <v>0</v>
      </c>
    </row>
    <row r="78" spans="1:4" x14ac:dyDescent="0.2">
      <c r="A78" s="28" t="s">
        <v>17</v>
      </c>
      <c r="B78">
        <v>2</v>
      </c>
      <c r="C78">
        <v>8</v>
      </c>
      <c r="D78">
        <v>3</v>
      </c>
    </row>
    <row r="79" spans="1:4" x14ac:dyDescent="0.2">
      <c r="A79" s="28" t="s">
        <v>17</v>
      </c>
      <c r="B79">
        <v>3</v>
      </c>
      <c r="C79">
        <v>8</v>
      </c>
      <c r="D79">
        <v>3</v>
      </c>
    </row>
    <row r="80" spans="1:4" x14ac:dyDescent="0.2">
      <c r="A80" t="s">
        <v>75</v>
      </c>
      <c r="B80">
        <v>1</v>
      </c>
      <c r="C80">
        <v>6</v>
      </c>
      <c r="D80">
        <v>2</v>
      </c>
    </row>
    <row r="81" spans="1:4" x14ac:dyDescent="0.2">
      <c r="A81" t="s">
        <v>75</v>
      </c>
      <c r="B81">
        <v>2</v>
      </c>
      <c r="C81">
        <v>6</v>
      </c>
      <c r="D81">
        <v>1</v>
      </c>
    </row>
    <row r="82" spans="1:4" x14ac:dyDescent="0.2">
      <c r="A82" t="s">
        <v>75</v>
      </c>
      <c r="B82">
        <v>3</v>
      </c>
      <c r="C82">
        <v>6</v>
      </c>
      <c r="D82">
        <v>3</v>
      </c>
    </row>
    <row r="83" spans="1:4" x14ac:dyDescent="0.2">
      <c r="A83" s="28" t="s">
        <v>13</v>
      </c>
      <c r="B83">
        <v>1</v>
      </c>
      <c r="C83">
        <v>6</v>
      </c>
      <c r="D83">
        <v>0</v>
      </c>
    </row>
    <row r="84" spans="1:4" x14ac:dyDescent="0.2">
      <c r="A84" s="28" t="s">
        <v>13</v>
      </c>
      <c r="B84">
        <v>2</v>
      </c>
      <c r="C84">
        <v>6</v>
      </c>
      <c r="D84">
        <v>2</v>
      </c>
    </row>
    <row r="85" spans="1:4" x14ac:dyDescent="0.2">
      <c r="A85" s="28" t="s">
        <v>13</v>
      </c>
      <c r="B85">
        <v>3</v>
      </c>
      <c r="C85">
        <v>6</v>
      </c>
      <c r="D85">
        <v>0</v>
      </c>
    </row>
    <row r="86" spans="1:4" x14ac:dyDescent="0.2">
      <c r="A86" s="30" t="s">
        <v>324</v>
      </c>
      <c r="B86">
        <v>1</v>
      </c>
      <c r="C86">
        <v>6</v>
      </c>
      <c r="D86">
        <v>0</v>
      </c>
    </row>
    <row r="87" spans="1:4" x14ac:dyDescent="0.2">
      <c r="A87" s="30" t="s">
        <v>324</v>
      </c>
      <c r="B87">
        <v>2</v>
      </c>
      <c r="C87">
        <v>6</v>
      </c>
      <c r="D87">
        <v>1</v>
      </c>
    </row>
    <row r="88" spans="1:4" x14ac:dyDescent="0.2">
      <c r="A88" s="30" t="s">
        <v>324</v>
      </c>
      <c r="B88">
        <v>3</v>
      </c>
      <c r="C88">
        <v>6</v>
      </c>
      <c r="D88">
        <v>2</v>
      </c>
    </row>
    <row r="89" spans="1:4" x14ac:dyDescent="0.2">
      <c r="A89" t="s">
        <v>263</v>
      </c>
      <c r="B89">
        <v>1</v>
      </c>
      <c r="C89">
        <v>6</v>
      </c>
      <c r="D89">
        <v>0</v>
      </c>
    </row>
    <row r="90" spans="1:4" x14ac:dyDescent="0.2">
      <c r="A90" t="s">
        <v>263</v>
      </c>
      <c r="B90">
        <v>2</v>
      </c>
      <c r="C90">
        <v>6</v>
      </c>
      <c r="D90">
        <v>1</v>
      </c>
    </row>
    <row r="91" spans="1:4" x14ac:dyDescent="0.2">
      <c r="A91" t="s">
        <v>263</v>
      </c>
      <c r="B91">
        <v>3</v>
      </c>
      <c r="C91">
        <v>6</v>
      </c>
      <c r="D91">
        <v>2</v>
      </c>
    </row>
    <row r="92" spans="1:4" x14ac:dyDescent="0.2">
      <c r="A92" t="s">
        <v>323</v>
      </c>
      <c r="B92">
        <v>1</v>
      </c>
      <c r="C92">
        <v>6</v>
      </c>
      <c r="D92">
        <v>0</v>
      </c>
    </row>
    <row r="93" spans="1:4" x14ac:dyDescent="0.2">
      <c r="A93" t="s">
        <v>323</v>
      </c>
      <c r="B93">
        <v>2</v>
      </c>
      <c r="C93">
        <v>5</v>
      </c>
      <c r="D93">
        <v>2</v>
      </c>
    </row>
    <row r="94" spans="1:4" x14ac:dyDescent="0.2">
      <c r="A94" t="s">
        <v>323</v>
      </c>
      <c r="B94">
        <v>3</v>
      </c>
      <c r="C94">
        <v>6</v>
      </c>
      <c r="D94">
        <v>4</v>
      </c>
    </row>
    <row r="95" spans="1:4" x14ac:dyDescent="0.2">
      <c r="A95" s="28" t="s">
        <v>267</v>
      </c>
      <c r="B95">
        <v>1</v>
      </c>
      <c r="C95">
        <v>6</v>
      </c>
      <c r="D95">
        <v>0</v>
      </c>
    </row>
    <row r="96" spans="1:4" x14ac:dyDescent="0.2">
      <c r="A96" s="28" t="s">
        <v>267</v>
      </c>
      <c r="B96">
        <v>2</v>
      </c>
      <c r="C96">
        <v>6</v>
      </c>
      <c r="D96">
        <v>1</v>
      </c>
    </row>
    <row r="97" spans="1:4" x14ac:dyDescent="0.2">
      <c r="A97" s="28" t="s">
        <v>267</v>
      </c>
      <c r="B97">
        <v>3</v>
      </c>
      <c r="C97">
        <v>5</v>
      </c>
      <c r="D97">
        <v>4</v>
      </c>
    </row>
    <row r="98" spans="1:4" x14ac:dyDescent="0.2">
      <c r="A98" s="28" t="s">
        <v>262</v>
      </c>
      <c r="B98">
        <v>1</v>
      </c>
      <c r="C98">
        <v>6</v>
      </c>
      <c r="D98">
        <v>0</v>
      </c>
    </row>
    <row r="99" spans="1:4" x14ac:dyDescent="0.2">
      <c r="A99" s="28" t="s">
        <v>262</v>
      </c>
      <c r="B99">
        <v>2</v>
      </c>
      <c r="C99">
        <v>6</v>
      </c>
      <c r="D99">
        <v>1</v>
      </c>
    </row>
    <row r="100" spans="1:4" x14ac:dyDescent="0.2">
      <c r="A100" s="28" t="s">
        <v>262</v>
      </c>
      <c r="B100">
        <v>3</v>
      </c>
      <c r="C100">
        <v>6</v>
      </c>
      <c r="D100">
        <v>1</v>
      </c>
    </row>
    <row r="101" spans="1:4" x14ac:dyDescent="0.2">
      <c r="A101" t="s">
        <v>266</v>
      </c>
      <c r="B101">
        <v>1</v>
      </c>
      <c r="C101">
        <v>6</v>
      </c>
      <c r="D101">
        <v>0</v>
      </c>
    </row>
    <row r="102" spans="1:4" x14ac:dyDescent="0.2">
      <c r="A102" t="s">
        <v>266</v>
      </c>
      <c r="B102">
        <v>2</v>
      </c>
      <c r="C102">
        <v>6</v>
      </c>
      <c r="D102">
        <v>2</v>
      </c>
    </row>
    <row r="103" spans="1:4" x14ac:dyDescent="0.2">
      <c r="A103" t="s">
        <v>266</v>
      </c>
      <c r="B103">
        <v>3</v>
      </c>
      <c r="C103">
        <v>6</v>
      </c>
      <c r="D103">
        <v>1</v>
      </c>
    </row>
    <row r="104" spans="1:4" x14ac:dyDescent="0.2">
      <c r="A104" s="30" t="s">
        <v>67</v>
      </c>
      <c r="B104">
        <v>1</v>
      </c>
      <c r="C104">
        <v>6</v>
      </c>
      <c r="D104">
        <v>0</v>
      </c>
    </row>
    <row r="105" spans="1:4" x14ac:dyDescent="0.2">
      <c r="A105" s="30" t="s">
        <v>67</v>
      </c>
      <c r="B105">
        <v>2</v>
      </c>
      <c r="C105">
        <v>6</v>
      </c>
      <c r="D105">
        <v>4</v>
      </c>
    </row>
    <row r="106" spans="1:4" x14ac:dyDescent="0.2">
      <c r="A106" s="30" t="s">
        <v>67</v>
      </c>
      <c r="B106">
        <v>3</v>
      </c>
      <c r="C106">
        <v>3</v>
      </c>
      <c r="D106">
        <v>1</v>
      </c>
    </row>
    <row r="107" spans="1:4" x14ac:dyDescent="0.2">
      <c r="A107" s="1" t="s">
        <v>326</v>
      </c>
      <c r="B107">
        <v>1</v>
      </c>
      <c r="C107">
        <v>6</v>
      </c>
      <c r="D107">
        <v>0</v>
      </c>
    </row>
    <row r="108" spans="1:4" x14ac:dyDescent="0.2">
      <c r="A108" s="1" t="s">
        <v>326</v>
      </c>
      <c r="B108">
        <v>2</v>
      </c>
      <c r="C108">
        <v>6</v>
      </c>
      <c r="D108">
        <v>4</v>
      </c>
    </row>
    <row r="109" spans="1:4" x14ac:dyDescent="0.2">
      <c r="A109" s="1" t="s">
        <v>326</v>
      </c>
      <c r="B109">
        <v>3</v>
      </c>
      <c r="C109">
        <v>6</v>
      </c>
      <c r="D109">
        <v>5</v>
      </c>
    </row>
    <row r="110" spans="1:4" x14ac:dyDescent="0.2">
      <c r="A110" s="28" t="s">
        <v>122</v>
      </c>
      <c r="B110">
        <v>1</v>
      </c>
      <c r="C110">
        <v>6</v>
      </c>
      <c r="D110">
        <v>0</v>
      </c>
    </row>
    <row r="111" spans="1:4" x14ac:dyDescent="0.2">
      <c r="A111" s="28" t="s">
        <v>122</v>
      </c>
      <c r="B111">
        <v>2</v>
      </c>
      <c r="C111">
        <v>6</v>
      </c>
      <c r="D111">
        <v>1</v>
      </c>
    </row>
    <row r="112" spans="1:4" x14ac:dyDescent="0.2">
      <c r="A112" s="28" t="s">
        <v>122</v>
      </c>
      <c r="B112">
        <v>3</v>
      </c>
      <c r="C112">
        <v>6</v>
      </c>
      <c r="D112">
        <v>0</v>
      </c>
    </row>
    <row r="113" spans="1:4" x14ac:dyDescent="0.2">
      <c r="A113" t="s">
        <v>344</v>
      </c>
      <c r="B113">
        <v>1</v>
      </c>
      <c r="C113">
        <v>6</v>
      </c>
      <c r="D113">
        <v>1</v>
      </c>
    </row>
    <row r="114" spans="1:4" x14ac:dyDescent="0.2">
      <c r="A114" t="s">
        <v>344</v>
      </c>
      <c r="B114">
        <v>2</v>
      </c>
      <c r="C114">
        <v>6</v>
      </c>
      <c r="D114">
        <v>3</v>
      </c>
    </row>
    <row r="115" spans="1:4" x14ac:dyDescent="0.2">
      <c r="A115" t="s">
        <v>344</v>
      </c>
      <c r="B115">
        <v>3</v>
      </c>
      <c r="C115">
        <v>4</v>
      </c>
      <c r="D115">
        <v>2</v>
      </c>
    </row>
    <row r="116" spans="1:4" x14ac:dyDescent="0.2">
      <c r="A116" t="s">
        <v>341</v>
      </c>
      <c r="B116">
        <v>1</v>
      </c>
      <c r="C116">
        <v>6</v>
      </c>
      <c r="D116">
        <v>2</v>
      </c>
    </row>
    <row r="117" spans="1:4" x14ac:dyDescent="0.2">
      <c r="A117" t="s">
        <v>341</v>
      </c>
      <c r="B117">
        <v>2</v>
      </c>
      <c r="C117">
        <v>6</v>
      </c>
      <c r="D117">
        <v>1</v>
      </c>
    </row>
    <row r="118" spans="1:4" x14ac:dyDescent="0.2">
      <c r="A118" t="s">
        <v>341</v>
      </c>
      <c r="B118">
        <v>3</v>
      </c>
      <c r="C118">
        <v>4</v>
      </c>
      <c r="D118">
        <v>1</v>
      </c>
    </row>
    <row r="119" spans="1:4" x14ac:dyDescent="0.2">
      <c r="A119" s="28" t="s">
        <v>342</v>
      </c>
      <c r="B119">
        <v>1</v>
      </c>
      <c r="C119">
        <v>6</v>
      </c>
      <c r="D119">
        <v>3</v>
      </c>
    </row>
    <row r="120" spans="1:4" x14ac:dyDescent="0.2">
      <c r="A120" s="28" t="s">
        <v>342</v>
      </c>
      <c r="B120">
        <v>2</v>
      </c>
      <c r="C120">
        <v>6</v>
      </c>
      <c r="D120">
        <v>1</v>
      </c>
    </row>
    <row r="121" spans="1:4" x14ac:dyDescent="0.2">
      <c r="A121" s="28" t="s">
        <v>342</v>
      </c>
      <c r="B121">
        <v>3</v>
      </c>
      <c r="C121">
        <v>5</v>
      </c>
      <c r="D121">
        <v>2</v>
      </c>
    </row>
    <row r="122" spans="1:4" x14ac:dyDescent="0.2">
      <c r="A122" s="28" t="s">
        <v>4</v>
      </c>
      <c r="B122">
        <v>1</v>
      </c>
      <c r="C122">
        <v>5</v>
      </c>
      <c r="D122">
        <v>2</v>
      </c>
    </row>
    <row r="123" spans="1:4" x14ac:dyDescent="0.2">
      <c r="A123" s="28" t="s">
        <v>4</v>
      </c>
      <c r="B123">
        <v>2</v>
      </c>
      <c r="C123">
        <v>6</v>
      </c>
      <c r="D123">
        <v>1</v>
      </c>
    </row>
    <row r="124" spans="1:4" x14ac:dyDescent="0.2">
      <c r="A124" s="28" t="s">
        <v>4</v>
      </c>
      <c r="B124">
        <v>3</v>
      </c>
      <c r="C124">
        <v>5</v>
      </c>
      <c r="D124">
        <v>3</v>
      </c>
    </row>
    <row r="125" spans="1:4" x14ac:dyDescent="0.2">
      <c r="A125" s="28" t="s">
        <v>312</v>
      </c>
      <c r="B125">
        <v>1</v>
      </c>
      <c r="C125">
        <v>6</v>
      </c>
      <c r="D125">
        <v>3</v>
      </c>
    </row>
    <row r="126" spans="1:4" x14ac:dyDescent="0.2">
      <c r="A126" s="28" t="s">
        <v>312</v>
      </c>
      <c r="B126">
        <v>2</v>
      </c>
      <c r="C126">
        <v>6</v>
      </c>
      <c r="D126">
        <v>0</v>
      </c>
    </row>
    <row r="127" spans="1:4" x14ac:dyDescent="0.2">
      <c r="A127" s="28" t="s">
        <v>312</v>
      </c>
      <c r="B127">
        <v>3</v>
      </c>
      <c r="C127">
        <v>6</v>
      </c>
      <c r="D127">
        <v>4</v>
      </c>
    </row>
    <row r="128" spans="1:4" x14ac:dyDescent="0.2">
      <c r="A128" s="28" t="s">
        <v>312</v>
      </c>
      <c r="B128">
        <v>1</v>
      </c>
      <c r="C128">
        <v>6</v>
      </c>
      <c r="D128">
        <v>0</v>
      </c>
    </row>
    <row r="129" spans="1:4" x14ac:dyDescent="0.2">
      <c r="A129" s="28" t="s">
        <v>312</v>
      </c>
      <c r="B129">
        <v>2</v>
      </c>
      <c r="C129">
        <v>6</v>
      </c>
      <c r="D129">
        <v>0</v>
      </c>
    </row>
    <row r="130" spans="1:4" x14ac:dyDescent="0.2">
      <c r="A130" s="28" t="s">
        <v>312</v>
      </c>
      <c r="B130">
        <v>3</v>
      </c>
      <c r="C130">
        <v>6</v>
      </c>
      <c r="D130">
        <v>0</v>
      </c>
    </row>
    <row r="131" spans="1:4" x14ac:dyDescent="0.2">
      <c r="A131" t="s">
        <v>58</v>
      </c>
      <c r="B131">
        <v>1</v>
      </c>
      <c r="C131">
        <v>6</v>
      </c>
      <c r="D131">
        <v>1</v>
      </c>
    </row>
    <row r="132" spans="1:4" x14ac:dyDescent="0.2">
      <c r="A132" t="s">
        <v>58</v>
      </c>
      <c r="B132">
        <v>2</v>
      </c>
      <c r="C132">
        <v>6</v>
      </c>
      <c r="D132">
        <v>1</v>
      </c>
    </row>
    <row r="133" spans="1:4" x14ac:dyDescent="0.2">
      <c r="A133" t="s">
        <v>58</v>
      </c>
      <c r="B133">
        <v>3</v>
      </c>
      <c r="C133">
        <v>2</v>
      </c>
      <c r="D133">
        <v>0</v>
      </c>
    </row>
    <row r="134" spans="1:4" x14ac:dyDescent="0.2">
      <c r="A134" t="s">
        <v>51</v>
      </c>
      <c r="B134">
        <v>1</v>
      </c>
      <c r="C134">
        <v>6</v>
      </c>
      <c r="D134">
        <v>3</v>
      </c>
    </row>
    <row r="135" spans="1:4" x14ac:dyDescent="0.2">
      <c r="A135" t="s">
        <v>51</v>
      </c>
      <c r="B135">
        <v>2</v>
      </c>
      <c r="C135">
        <v>6</v>
      </c>
      <c r="D135">
        <v>0</v>
      </c>
    </row>
    <row r="136" spans="1:4" x14ac:dyDescent="0.2">
      <c r="A136" t="s">
        <v>51</v>
      </c>
      <c r="B136">
        <v>3</v>
      </c>
      <c r="C136">
        <v>4</v>
      </c>
      <c r="D136">
        <v>0</v>
      </c>
    </row>
    <row r="137" spans="1:4" x14ac:dyDescent="0.2">
      <c r="A137" t="s">
        <v>53</v>
      </c>
      <c r="B137">
        <v>1</v>
      </c>
      <c r="C137">
        <v>6</v>
      </c>
      <c r="D137">
        <v>4</v>
      </c>
    </row>
    <row r="138" spans="1:4" x14ac:dyDescent="0.2">
      <c r="A138" t="s">
        <v>53</v>
      </c>
      <c r="B138">
        <v>2</v>
      </c>
      <c r="C138">
        <v>6</v>
      </c>
      <c r="D138">
        <v>1</v>
      </c>
    </row>
    <row r="139" spans="1:4" x14ac:dyDescent="0.2">
      <c r="A139" t="s">
        <v>53</v>
      </c>
      <c r="B139">
        <v>3</v>
      </c>
      <c r="C139">
        <v>5</v>
      </c>
      <c r="D139">
        <v>2</v>
      </c>
    </row>
    <row r="140" spans="1:4" x14ac:dyDescent="0.2">
      <c r="A140" t="s">
        <v>54</v>
      </c>
      <c r="B140">
        <v>1</v>
      </c>
      <c r="C140">
        <v>3</v>
      </c>
      <c r="D140">
        <v>1</v>
      </c>
    </row>
    <row r="141" spans="1:4" x14ac:dyDescent="0.2">
      <c r="A141" t="s">
        <v>54</v>
      </c>
      <c r="B141">
        <v>2</v>
      </c>
      <c r="C141">
        <v>5</v>
      </c>
      <c r="D141">
        <v>3</v>
      </c>
    </row>
    <row r="142" spans="1:4" x14ac:dyDescent="0.2">
      <c r="A142" t="s">
        <v>54</v>
      </c>
      <c r="B142">
        <v>3</v>
      </c>
      <c r="C142">
        <v>4</v>
      </c>
      <c r="D142">
        <v>3</v>
      </c>
    </row>
    <row r="143" spans="1:4" x14ac:dyDescent="0.2">
      <c r="A143" t="s">
        <v>10</v>
      </c>
      <c r="B143">
        <v>1</v>
      </c>
      <c r="C143">
        <v>6</v>
      </c>
      <c r="D143">
        <v>4</v>
      </c>
    </row>
    <row r="144" spans="1:4" x14ac:dyDescent="0.2">
      <c r="A144" t="s">
        <v>10</v>
      </c>
      <c r="B144">
        <v>2</v>
      </c>
      <c r="C144">
        <v>6</v>
      </c>
      <c r="D144">
        <v>4</v>
      </c>
    </row>
    <row r="145" spans="1:4" x14ac:dyDescent="0.2">
      <c r="A145" t="s">
        <v>10</v>
      </c>
      <c r="B145">
        <v>3</v>
      </c>
      <c r="C145">
        <v>6</v>
      </c>
      <c r="D145">
        <v>3</v>
      </c>
    </row>
    <row r="146" spans="1:4" x14ac:dyDescent="0.2">
      <c r="A146" t="s">
        <v>55</v>
      </c>
      <c r="B146">
        <v>1</v>
      </c>
      <c r="C146">
        <v>6</v>
      </c>
      <c r="D146">
        <v>3</v>
      </c>
    </row>
    <row r="147" spans="1:4" x14ac:dyDescent="0.2">
      <c r="A147" t="s">
        <v>55</v>
      </c>
      <c r="B147">
        <v>2</v>
      </c>
      <c r="C147">
        <v>6</v>
      </c>
      <c r="D147">
        <v>2</v>
      </c>
    </row>
    <row r="148" spans="1:4" x14ac:dyDescent="0.2">
      <c r="A148" t="s">
        <v>55</v>
      </c>
      <c r="B148">
        <v>3</v>
      </c>
      <c r="C148">
        <v>5</v>
      </c>
      <c r="D148">
        <v>1</v>
      </c>
    </row>
    <row r="149" spans="1:4" x14ac:dyDescent="0.2">
      <c r="A149" t="s">
        <v>56</v>
      </c>
      <c r="B149">
        <v>1</v>
      </c>
      <c r="C149">
        <v>6</v>
      </c>
      <c r="D149">
        <v>2</v>
      </c>
    </row>
    <row r="150" spans="1:4" x14ac:dyDescent="0.2">
      <c r="A150" t="s">
        <v>56</v>
      </c>
      <c r="B150">
        <v>2</v>
      </c>
      <c r="C150">
        <v>6</v>
      </c>
      <c r="D150">
        <v>2</v>
      </c>
    </row>
    <row r="151" spans="1:4" x14ac:dyDescent="0.2">
      <c r="A151" t="s">
        <v>56</v>
      </c>
      <c r="B151">
        <v>3</v>
      </c>
      <c r="C151">
        <v>6</v>
      </c>
      <c r="D151">
        <v>2</v>
      </c>
    </row>
    <row r="152" spans="1:4" x14ac:dyDescent="0.2">
      <c r="A152" t="s">
        <v>57</v>
      </c>
      <c r="B152">
        <v>1</v>
      </c>
      <c r="C152">
        <v>6</v>
      </c>
      <c r="D152">
        <v>2</v>
      </c>
    </row>
    <row r="153" spans="1:4" x14ac:dyDescent="0.2">
      <c r="A153" t="s">
        <v>57</v>
      </c>
      <c r="B153">
        <v>2</v>
      </c>
      <c r="C153">
        <v>6</v>
      </c>
      <c r="D153">
        <v>2</v>
      </c>
    </row>
    <row r="154" spans="1:4" x14ac:dyDescent="0.2">
      <c r="A154" t="s">
        <v>57</v>
      </c>
      <c r="B154">
        <v>3</v>
      </c>
      <c r="C154">
        <v>5</v>
      </c>
      <c r="D154">
        <v>2</v>
      </c>
    </row>
    <row r="155" spans="1:4" x14ac:dyDescent="0.2">
      <c r="A155" t="s">
        <v>9</v>
      </c>
      <c r="B155">
        <v>1</v>
      </c>
      <c r="C155">
        <v>6</v>
      </c>
      <c r="D155">
        <v>2</v>
      </c>
    </row>
    <row r="156" spans="1:4" x14ac:dyDescent="0.2">
      <c r="A156" t="s">
        <v>9</v>
      </c>
      <c r="B156">
        <v>2</v>
      </c>
      <c r="C156">
        <v>6</v>
      </c>
      <c r="D156">
        <v>3</v>
      </c>
    </row>
    <row r="157" spans="1:4" x14ac:dyDescent="0.2">
      <c r="A157" t="s">
        <v>9</v>
      </c>
      <c r="B157">
        <v>3</v>
      </c>
      <c r="C157">
        <v>5</v>
      </c>
      <c r="D157">
        <v>1</v>
      </c>
    </row>
    <row r="158" spans="1:4" x14ac:dyDescent="0.2">
      <c r="A158" t="s">
        <v>52</v>
      </c>
      <c r="B158">
        <v>1</v>
      </c>
      <c r="C158">
        <v>6</v>
      </c>
      <c r="D158">
        <v>2</v>
      </c>
    </row>
    <row r="159" spans="1:4" x14ac:dyDescent="0.2">
      <c r="A159" t="s">
        <v>52</v>
      </c>
      <c r="B159">
        <v>2</v>
      </c>
      <c r="C159">
        <v>6</v>
      </c>
      <c r="D159">
        <v>0</v>
      </c>
    </row>
    <row r="160" spans="1:4" x14ac:dyDescent="0.2">
      <c r="A160" t="s">
        <v>52</v>
      </c>
      <c r="B160">
        <v>3</v>
      </c>
      <c r="C160">
        <v>0</v>
      </c>
      <c r="D160">
        <v>0</v>
      </c>
    </row>
  </sheetData>
  <autoFilter ref="A1:A160" xr:uid="{53D8375E-C7FB-D94A-9D63-7DF06B955C94}"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A192-CA1D-CF40-A19B-867B6D89E82F}">
  <sheetPr filterMode="1"/>
  <dimension ref="A1:H234"/>
  <sheetViews>
    <sheetView zoomScale="130" zoomScaleNormal="130" workbookViewId="0">
      <selection activeCell="A144" sqref="A144"/>
    </sheetView>
  </sheetViews>
  <sheetFormatPr baseColWidth="10" defaultRowHeight="15" x14ac:dyDescent="0.2"/>
  <cols>
    <col min="1" max="1" width="26.1640625" bestFit="1" customWidth="1"/>
    <col min="2" max="3" width="5.5" bestFit="1" customWidth="1"/>
    <col min="4" max="4" width="12" bestFit="1" customWidth="1"/>
    <col min="5" max="5" width="10.6640625" bestFit="1" customWidth="1"/>
  </cols>
  <sheetData>
    <row r="1" spans="1:8" s="48" customFormat="1" x14ac:dyDescent="0.2">
      <c r="A1" s="57" t="s">
        <v>261</v>
      </c>
      <c r="B1" s="56" t="s">
        <v>101</v>
      </c>
      <c r="C1" s="56" t="s">
        <v>102</v>
      </c>
      <c r="D1" s="56" t="s">
        <v>104</v>
      </c>
      <c r="E1" s="56" t="s">
        <v>105</v>
      </c>
      <c r="F1" s="48" t="s">
        <v>300</v>
      </c>
      <c r="G1" s="48" t="s">
        <v>301</v>
      </c>
      <c r="H1" s="48" t="s">
        <v>302</v>
      </c>
    </row>
    <row r="2" spans="1:8" hidden="1" x14ac:dyDescent="0.2">
      <c r="A2" s="18" t="s">
        <v>21</v>
      </c>
      <c r="B2" s="18" t="s">
        <v>116</v>
      </c>
      <c r="C2" s="18">
        <v>5</v>
      </c>
      <c r="D2" s="22">
        <v>3.1104337523058401E-3</v>
      </c>
      <c r="E2" s="23">
        <f>D2*1000</f>
        <v>3.1104337523058403</v>
      </c>
      <c r="F2" s="31">
        <v>1</v>
      </c>
      <c r="G2" s="32">
        <v>4</v>
      </c>
      <c r="H2" s="33">
        <v>2</v>
      </c>
    </row>
    <row r="3" spans="1:8" hidden="1" x14ac:dyDescent="0.2">
      <c r="A3" s="18" t="s">
        <v>21</v>
      </c>
      <c r="B3" s="18" t="s">
        <v>116</v>
      </c>
      <c r="C3" s="18">
        <v>5</v>
      </c>
      <c r="D3" s="22">
        <v>3.3169873041517198E-3</v>
      </c>
      <c r="E3" s="23">
        <f>D3*1000</f>
        <v>3.3169873041517199</v>
      </c>
      <c r="F3" s="31">
        <v>1</v>
      </c>
      <c r="G3" s="32">
        <v>4</v>
      </c>
      <c r="H3" s="33">
        <v>2</v>
      </c>
    </row>
    <row r="4" spans="1:8" hidden="1" x14ac:dyDescent="0.2">
      <c r="A4" s="18" t="s">
        <v>21</v>
      </c>
      <c r="B4" s="18" t="s">
        <v>116</v>
      </c>
      <c r="C4" s="18">
        <v>5</v>
      </c>
      <c r="D4" s="22">
        <v>3.35065843189145E-3</v>
      </c>
      <c r="E4" s="23">
        <f>D4*1000</f>
        <v>3.3506584318914499</v>
      </c>
      <c r="F4" s="31">
        <v>1</v>
      </c>
      <c r="G4" s="32">
        <v>4</v>
      </c>
      <c r="H4" s="33">
        <v>2</v>
      </c>
    </row>
    <row r="5" spans="1:8" hidden="1" x14ac:dyDescent="0.2">
      <c r="A5" s="18" t="s">
        <v>21</v>
      </c>
      <c r="B5" s="18" t="s">
        <v>116</v>
      </c>
      <c r="C5" s="18">
        <v>5</v>
      </c>
      <c r="D5" s="22">
        <v>3.4215572210690602E-3</v>
      </c>
      <c r="E5" s="23">
        <f>D5*1000</f>
        <v>3.4215572210690604</v>
      </c>
      <c r="F5" s="31">
        <v>1</v>
      </c>
      <c r="G5" s="32">
        <v>4</v>
      </c>
      <c r="H5" s="33">
        <v>2</v>
      </c>
    </row>
    <row r="6" spans="1:8" hidden="1" x14ac:dyDescent="0.2">
      <c r="A6" s="18" t="s">
        <v>21</v>
      </c>
      <c r="B6" s="18" t="s">
        <v>116</v>
      </c>
      <c r="C6" s="18">
        <v>1</v>
      </c>
      <c r="D6" s="22">
        <v>4.2555749014699003E-3</v>
      </c>
      <c r="E6" s="23">
        <f>D6*1000</f>
        <v>4.2555749014699007</v>
      </c>
      <c r="F6" s="31">
        <v>1</v>
      </c>
      <c r="G6" s="32">
        <v>4</v>
      </c>
      <c r="H6" s="33">
        <v>2</v>
      </c>
    </row>
    <row r="7" spans="1:8" hidden="1" x14ac:dyDescent="0.2">
      <c r="A7" s="18" t="s">
        <v>21</v>
      </c>
      <c r="B7" s="18" t="s">
        <v>116</v>
      </c>
      <c r="C7" s="18">
        <v>1</v>
      </c>
      <c r="D7" s="22">
        <v>4.4070703458279903E-3</v>
      </c>
      <c r="E7" s="23">
        <f>D7*1000</f>
        <v>4.4070703458279903</v>
      </c>
      <c r="F7" s="31">
        <v>1</v>
      </c>
      <c r="G7" s="32">
        <v>4</v>
      </c>
      <c r="H7" s="33">
        <v>2</v>
      </c>
    </row>
    <row r="8" spans="1:8" hidden="1" x14ac:dyDescent="0.2">
      <c r="A8" s="18" t="s">
        <v>21</v>
      </c>
      <c r="B8" s="18" t="s">
        <v>116</v>
      </c>
      <c r="C8" s="18">
        <v>1</v>
      </c>
      <c r="D8" s="22">
        <v>4.7991738844638202E-3</v>
      </c>
      <c r="E8" s="23">
        <f>D8*1000</f>
        <v>4.7991738844638201</v>
      </c>
      <c r="F8" s="31">
        <v>1</v>
      </c>
      <c r="G8" s="32">
        <v>4</v>
      </c>
      <c r="H8" s="33">
        <v>2</v>
      </c>
    </row>
    <row r="9" spans="1:8" hidden="1" x14ac:dyDescent="0.2">
      <c r="A9" s="18" t="s">
        <v>21</v>
      </c>
      <c r="B9" s="18" t="s">
        <v>116</v>
      </c>
      <c r="C9" s="18">
        <v>1</v>
      </c>
      <c r="D9" s="22">
        <v>4.8808436655975703E-3</v>
      </c>
      <c r="E9" s="23">
        <f>D9*1000</f>
        <v>4.8808436655975704</v>
      </c>
      <c r="F9" s="31">
        <v>1</v>
      </c>
      <c r="G9" s="32">
        <v>4</v>
      </c>
      <c r="H9" s="33">
        <v>2</v>
      </c>
    </row>
    <row r="10" spans="1:8" hidden="1" x14ac:dyDescent="0.2">
      <c r="A10" s="18" t="s">
        <v>21</v>
      </c>
      <c r="B10" s="18" t="s">
        <v>116</v>
      </c>
      <c r="C10" s="18">
        <v>7</v>
      </c>
      <c r="D10" s="22">
        <v>6.0668305986005602E-3</v>
      </c>
      <c r="E10" s="23">
        <f>D10*1000</f>
        <v>6.0668305986005606</v>
      </c>
      <c r="F10" s="31">
        <v>1</v>
      </c>
      <c r="G10" s="32">
        <v>4</v>
      </c>
      <c r="H10" s="33">
        <v>2</v>
      </c>
    </row>
    <row r="11" spans="1:8" hidden="1" x14ac:dyDescent="0.2">
      <c r="A11" s="18" t="s">
        <v>21</v>
      </c>
      <c r="B11" s="18" t="s">
        <v>116</v>
      </c>
      <c r="C11" s="18">
        <v>7</v>
      </c>
      <c r="D11" s="22">
        <v>6.2143086445423596E-3</v>
      </c>
      <c r="E11" s="23">
        <f>D11*1000</f>
        <v>6.2143086445423599</v>
      </c>
      <c r="F11" s="31">
        <v>1</v>
      </c>
      <c r="G11" s="32">
        <v>4</v>
      </c>
      <c r="H11" s="33">
        <v>2</v>
      </c>
    </row>
    <row r="12" spans="1:8" hidden="1" x14ac:dyDescent="0.2">
      <c r="A12" s="18" t="s">
        <v>21</v>
      </c>
      <c r="B12" s="18" t="s">
        <v>116</v>
      </c>
      <c r="C12" s="18">
        <v>7</v>
      </c>
      <c r="D12" s="22">
        <v>6.8350576012020398E-3</v>
      </c>
      <c r="E12" s="23">
        <f>D12*1000</f>
        <v>6.8350576012020401</v>
      </c>
      <c r="F12" s="31">
        <v>1</v>
      </c>
      <c r="G12" s="32">
        <v>4</v>
      </c>
      <c r="H12" s="33">
        <v>2</v>
      </c>
    </row>
    <row r="13" spans="1:8" hidden="1" x14ac:dyDescent="0.2">
      <c r="A13" s="18" t="s">
        <v>21</v>
      </c>
      <c r="B13" s="18" t="s">
        <v>116</v>
      </c>
      <c r="C13" s="18">
        <v>7</v>
      </c>
      <c r="D13" s="22">
        <v>7.4946997133518798E-3</v>
      </c>
      <c r="E13" s="23">
        <f>D13*1000</f>
        <v>7.4946997133518796</v>
      </c>
      <c r="F13" s="31">
        <v>1</v>
      </c>
      <c r="G13" s="32">
        <v>4</v>
      </c>
      <c r="H13" s="33">
        <v>2</v>
      </c>
    </row>
    <row r="14" spans="1:8" hidden="1" x14ac:dyDescent="0.2">
      <c r="A14" s="18" t="s">
        <v>21</v>
      </c>
      <c r="B14" s="18" t="s">
        <v>116</v>
      </c>
      <c r="C14" s="18">
        <v>2</v>
      </c>
      <c r="D14" s="22">
        <v>7.7271664384391302E-3</v>
      </c>
      <c r="E14" s="23">
        <f>D14*1000</f>
        <v>7.7271664384391299</v>
      </c>
      <c r="F14" s="31">
        <v>1</v>
      </c>
      <c r="G14" s="32">
        <v>4</v>
      </c>
      <c r="H14" s="33">
        <v>2</v>
      </c>
    </row>
    <row r="15" spans="1:8" hidden="1" x14ac:dyDescent="0.2">
      <c r="A15" s="18" t="s">
        <v>21</v>
      </c>
      <c r="B15" s="18" t="s">
        <v>116</v>
      </c>
      <c r="C15" s="18">
        <v>2</v>
      </c>
      <c r="D15" s="22">
        <v>7.9786277175479293E-3</v>
      </c>
      <c r="E15" s="23">
        <f>D15*1000</f>
        <v>7.978627717547929</v>
      </c>
      <c r="F15" s="31">
        <v>1</v>
      </c>
      <c r="G15" s="32">
        <v>4</v>
      </c>
      <c r="H15" s="33">
        <v>2</v>
      </c>
    </row>
    <row r="16" spans="1:8" hidden="1" x14ac:dyDescent="0.2">
      <c r="A16" s="18" t="s">
        <v>21</v>
      </c>
      <c r="B16" s="18" t="s">
        <v>116</v>
      </c>
      <c r="C16" s="18">
        <v>2</v>
      </c>
      <c r="D16" s="22">
        <v>8.8135278818588705E-3</v>
      </c>
      <c r="E16" s="23">
        <f>D16*1000</f>
        <v>8.8135278818588709</v>
      </c>
      <c r="F16" s="31">
        <v>1</v>
      </c>
      <c r="G16" s="32">
        <v>4</v>
      </c>
      <c r="H16" s="33">
        <v>2</v>
      </c>
    </row>
    <row r="17" spans="1:8" hidden="1" x14ac:dyDescent="0.2">
      <c r="A17" s="18" t="s">
        <v>21</v>
      </c>
      <c r="B17" s="18" t="s">
        <v>116</v>
      </c>
      <c r="C17" s="18">
        <v>2</v>
      </c>
      <c r="D17" s="22">
        <v>8.9436611658348392E-3</v>
      </c>
      <c r="E17" s="23">
        <f>D17*1000</f>
        <v>8.9436611658348397</v>
      </c>
      <c r="F17" s="31">
        <v>1</v>
      </c>
      <c r="G17" s="32">
        <v>4</v>
      </c>
      <c r="H17" s="33">
        <v>2</v>
      </c>
    </row>
    <row r="18" spans="1:8" hidden="1" x14ac:dyDescent="0.2">
      <c r="A18" s="18" t="s">
        <v>21</v>
      </c>
      <c r="B18" s="18" t="s">
        <v>116</v>
      </c>
      <c r="C18" s="18">
        <v>6</v>
      </c>
      <c r="D18" s="22">
        <v>4.8566377671650597E-2</v>
      </c>
      <c r="E18" s="23">
        <f>D18*1000</f>
        <v>48.566377671650599</v>
      </c>
      <c r="F18" s="31">
        <v>1</v>
      </c>
      <c r="G18" s="32">
        <v>4</v>
      </c>
      <c r="H18" s="33">
        <v>2</v>
      </c>
    </row>
    <row r="19" spans="1:8" hidden="1" x14ac:dyDescent="0.2">
      <c r="A19" s="18" t="s">
        <v>21</v>
      </c>
      <c r="B19" s="18" t="s">
        <v>116</v>
      </c>
      <c r="C19" s="18">
        <v>6</v>
      </c>
      <c r="D19" s="24">
        <v>5.2783276180249999E-2</v>
      </c>
      <c r="E19" s="23">
        <f>D19*1000</f>
        <v>52.783276180249999</v>
      </c>
      <c r="F19" s="31">
        <v>1</v>
      </c>
      <c r="G19" s="32">
        <v>4</v>
      </c>
      <c r="H19" s="33">
        <v>2</v>
      </c>
    </row>
    <row r="20" spans="1:8" hidden="1" x14ac:dyDescent="0.2">
      <c r="A20" s="18" t="s">
        <v>21</v>
      </c>
      <c r="B20" s="18" t="s">
        <v>116</v>
      </c>
      <c r="C20" s="18">
        <v>6</v>
      </c>
      <c r="D20" s="22">
        <v>5.3635250096368298E-2</v>
      </c>
      <c r="E20" s="23">
        <f>D20*1000</f>
        <v>53.635250096368296</v>
      </c>
      <c r="F20" s="31">
        <v>1</v>
      </c>
      <c r="G20" s="32">
        <v>4</v>
      </c>
      <c r="H20" s="33">
        <v>2</v>
      </c>
    </row>
    <row r="21" spans="1:8" hidden="1" x14ac:dyDescent="0.2">
      <c r="A21" s="18" t="s">
        <v>21</v>
      </c>
      <c r="B21" s="18" t="s">
        <v>116</v>
      </c>
      <c r="C21" s="18">
        <v>6</v>
      </c>
      <c r="D21" s="22">
        <v>5.5278450867569398E-2</v>
      </c>
      <c r="E21" s="23">
        <f>D21*1000</f>
        <v>55.278450867569397</v>
      </c>
      <c r="F21" s="31">
        <v>1</v>
      </c>
      <c r="G21" s="32">
        <v>4</v>
      </c>
      <c r="H21" s="33">
        <v>2</v>
      </c>
    </row>
    <row r="22" spans="1:8" hidden="1" x14ac:dyDescent="0.2">
      <c r="A22" s="18" t="s">
        <v>20</v>
      </c>
      <c r="B22" s="18" t="s">
        <v>36</v>
      </c>
      <c r="C22" s="18">
        <v>1</v>
      </c>
      <c r="D22" s="18">
        <v>4.7499999999999999E-3</v>
      </c>
      <c r="E22" s="23">
        <f>D22*1000</f>
        <v>4.75</v>
      </c>
      <c r="F22" s="31">
        <v>1</v>
      </c>
      <c r="G22" s="35">
        <v>5</v>
      </c>
      <c r="H22" s="34">
        <v>3</v>
      </c>
    </row>
    <row r="23" spans="1:8" hidden="1" x14ac:dyDescent="0.2">
      <c r="A23" s="18" t="s">
        <v>20</v>
      </c>
      <c r="B23" s="18" t="s">
        <v>36</v>
      </c>
      <c r="C23" s="18">
        <v>1</v>
      </c>
      <c r="D23" s="18">
        <v>5.9789999999999999E-3</v>
      </c>
      <c r="E23" s="23">
        <f>D23*1000</f>
        <v>5.9790000000000001</v>
      </c>
      <c r="F23" s="31">
        <v>1</v>
      </c>
      <c r="G23" s="35">
        <v>5</v>
      </c>
      <c r="H23" s="34">
        <v>3</v>
      </c>
    </row>
    <row r="24" spans="1:8" hidden="1" x14ac:dyDescent="0.2">
      <c r="A24" s="18" t="s">
        <v>20</v>
      </c>
      <c r="B24" s="18" t="s">
        <v>36</v>
      </c>
      <c r="C24" s="18">
        <v>2</v>
      </c>
      <c r="D24" s="18">
        <v>6.6772999999999999E-2</v>
      </c>
      <c r="E24" s="23">
        <f>D24*1000</f>
        <v>66.772999999999996</v>
      </c>
      <c r="F24" s="31">
        <v>1</v>
      </c>
      <c r="G24" s="35">
        <v>5</v>
      </c>
      <c r="H24" s="34">
        <v>3</v>
      </c>
    </row>
    <row r="25" spans="1:8" hidden="1" x14ac:dyDescent="0.2">
      <c r="A25" s="18" t="s">
        <v>20</v>
      </c>
      <c r="B25" s="18" t="s">
        <v>36</v>
      </c>
      <c r="C25" s="18">
        <v>2</v>
      </c>
      <c r="D25" s="18">
        <v>7.4079000000000006E-2</v>
      </c>
      <c r="E25" s="23">
        <f>D25*1000</f>
        <v>74.079000000000008</v>
      </c>
      <c r="F25" s="31">
        <v>1</v>
      </c>
      <c r="G25" s="35">
        <v>5</v>
      </c>
      <c r="H25" s="34">
        <v>3</v>
      </c>
    </row>
    <row r="26" spans="1:8" hidden="1" x14ac:dyDescent="0.2">
      <c r="A26" s="18" t="s">
        <v>20</v>
      </c>
      <c r="B26" s="18" t="s">
        <v>36</v>
      </c>
      <c r="C26" s="18">
        <v>2</v>
      </c>
      <c r="D26" s="18">
        <v>7.8706999999999999E-2</v>
      </c>
      <c r="E26" s="23">
        <f>D26*1000</f>
        <v>78.706999999999994</v>
      </c>
      <c r="F26" s="31">
        <v>1</v>
      </c>
      <c r="G26" s="35">
        <v>5</v>
      </c>
      <c r="H26" s="34">
        <v>3</v>
      </c>
    </row>
    <row r="27" spans="1:8" hidden="1" x14ac:dyDescent="0.2">
      <c r="A27" s="18" t="s">
        <v>19</v>
      </c>
      <c r="B27" s="18" t="s">
        <v>113</v>
      </c>
      <c r="C27" s="18">
        <v>4</v>
      </c>
      <c r="D27" s="18">
        <v>4.6039999999999996E-3</v>
      </c>
      <c r="E27" s="23">
        <f>D27*1000</f>
        <v>4.6039999999999992</v>
      </c>
      <c r="F27" s="33">
        <v>2</v>
      </c>
      <c r="G27" s="50">
        <v>5</v>
      </c>
      <c r="H27" s="33">
        <v>2</v>
      </c>
    </row>
    <row r="28" spans="1:8" hidden="1" x14ac:dyDescent="0.2">
      <c r="A28" s="18" t="s">
        <v>19</v>
      </c>
      <c r="B28" s="18" t="s">
        <v>113</v>
      </c>
      <c r="C28" s="18">
        <v>4</v>
      </c>
      <c r="D28" s="18">
        <v>5.3010000000000002E-3</v>
      </c>
      <c r="E28" s="23">
        <f>D28*1000</f>
        <v>5.3010000000000002</v>
      </c>
      <c r="F28" s="33">
        <v>2</v>
      </c>
      <c r="G28" s="50">
        <v>5</v>
      </c>
      <c r="H28" s="33">
        <v>2</v>
      </c>
    </row>
    <row r="29" spans="1:8" hidden="1" x14ac:dyDescent="0.2">
      <c r="A29" s="18" t="s">
        <v>19</v>
      </c>
      <c r="B29" s="18" t="s">
        <v>113</v>
      </c>
      <c r="C29" s="18">
        <v>4</v>
      </c>
      <c r="D29" s="18">
        <v>7.1520000000000004E-3</v>
      </c>
      <c r="E29" s="23">
        <f>D29*1000</f>
        <v>7.1520000000000001</v>
      </c>
      <c r="F29" s="33">
        <v>2</v>
      </c>
      <c r="G29" s="50">
        <v>5</v>
      </c>
      <c r="H29" s="33">
        <v>2</v>
      </c>
    </row>
    <row r="30" spans="1:8" hidden="1" x14ac:dyDescent="0.2">
      <c r="A30" s="18" t="s">
        <v>19</v>
      </c>
      <c r="B30" s="18" t="s">
        <v>113</v>
      </c>
      <c r="C30" s="18">
        <v>9</v>
      </c>
      <c r="D30" s="18">
        <v>1.4048160000000001</v>
      </c>
      <c r="E30" s="23">
        <f>D30*1000</f>
        <v>1404.816</v>
      </c>
      <c r="F30" s="33">
        <v>2</v>
      </c>
      <c r="G30" s="50">
        <v>5</v>
      </c>
      <c r="H30" s="33">
        <v>2</v>
      </c>
    </row>
    <row r="31" spans="1:8" hidden="1" x14ac:dyDescent="0.2">
      <c r="A31" s="18" t="s">
        <v>19</v>
      </c>
      <c r="B31" s="18" t="s">
        <v>113</v>
      </c>
      <c r="C31" s="18">
        <v>9</v>
      </c>
      <c r="D31" s="18">
        <v>1.4834160000000001</v>
      </c>
      <c r="E31" s="23">
        <f>D31*1000</f>
        <v>1483.4160000000002</v>
      </c>
      <c r="F31" s="33">
        <v>2</v>
      </c>
      <c r="G31" s="50">
        <v>5</v>
      </c>
      <c r="H31" s="33">
        <v>2</v>
      </c>
    </row>
    <row r="32" spans="1:8" hidden="1" x14ac:dyDescent="0.2">
      <c r="A32" s="18" t="s">
        <v>19</v>
      </c>
      <c r="B32" s="18" t="s">
        <v>113</v>
      </c>
      <c r="C32" s="18">
        <v>9</v>
      </c>
      <c r="D32" s="18">
        <v>1.711883</v>
      </c>
      <c r="E32" s="23">
        <f>D32*1000</f>
        <v>1711.883</v>
      </c>
      <c r="F32" s="33">
        <v>2</v>
      </c>
      <c r="G32" s="50">
        <v>5</v>
      </c>
      <c r="H32" s="33">
        <v>2</v>
      </c>
    </row>
    <row r="33" spans="1:8" hidden="1" x14ac:dyDescent="0.2">
      <c r="A33" s="18" t="s">
        <v>19</v>
      </c>
      <c r="B33" s="18" t="s">
        <v>113</v>
      </c>
      <c r="C33" s="18">
        <v>9</v>
      </c>
      <c r="D33" s="18">
        <v>1.7985580000000001</v>
      </c>
      <c r="E33" s="23">
        <f>D33*1000</f>
        <v>1798.558</v>
      </c>
      <c r="F33" s="33">
        <v>2</v>
      </c>
      <c r="G33" s="50">
        <v>5</v>
      </c>
      <c r="H33" s="33">
        <v>2</v>
      </c>
    </row>
    <row r="34" spans="1:8" hidden="1" x14ac:dyDescent="0.2">
      <c r="A34" s="18" t="s">
        <v>109</v>
      </c>
      <c r="B34" s="18" t="s">
        <v>40</v>
      </c>
      <c r="C34" s="18">
        <v>9</v>
      </c>
      <c r="D34" s="25">
        <v>0</v>
      </c>
      <c r="E34" s="23">
        <f>D34*1000</f>
        <v>0</v>
      </c>
      <c r="F34" s="31">
        <v>1</v>
      </c>
      <c r="G34" s="35">
        <v>5</v>
      </c>
      <c r="H34" s="31">
        <v>1</v>
      </c>
    </row>
    <row r="35" spans="1:8" hidden="1" x14ac:dyDescent="0.2">
      <c r="A35" s="18" t="s">
        <v>109</v>
      </c>
      <c r="B35" s="18" t="s">
        <v>40</v>
      </c>
      <c r="C35" s="18">
        <v>9</v>
      </c>
      <c r="D35" s="25">
        <v>0</v>
      </c>
      <c r="E35" s="23">
        <f>D35*1000</f>
        <v>0</v>
      </c>
      <c r="F35" s="31">
        <v>1</v>
      </c>
      <c r="G35" s="35">
        <v>5</v>
      </c>
      <c r="H35" s="31">
        <v>1</v>
      </c>
    </row>
    <row r="36" spans="1:8" hidden="1" x14ac:dyDescent="0.2">
      <c r="A36" s="18" t="s">
        <v>109</v>
      </c>
      <c r="B36" s="18" t="s">
        <v>40</v>
      </c>
      <c r="C36" s="18">
        <v>9</v>
      </c>
      <c r="D36" s="25">
        <v>0</v>
      </c>
      <c r="E36" s="23">
        <f>D36*1000</f>
        <v>0</v>
      </c>
      <c r="F36" s="31">
        <v>1</v>
      </c>
      <c r="G36" s="35">
        <v>5</v>
      </c>
      <c r="H36" s="31">
        <v>1</v>
      </c>
    </row>
    <row r="37" spans="1:8" hidden="1" x14ac:dyDescent="0.2">
      <c r="A37" s="18" t="s">
        <v>109</v>
      </c>
      <c r="B37" s="18" t="s">
        <v>40</v>
      </c>
      <c r="C37" s="18">
        <v>9</v>
      </c>
      <c r="D37" s="25">
        <v>0</v>
      </c>
      <c r="E37" s="23">
        <f>D37*1000</f>
        <v>0</v>
      </c>
      <c r="F37" s="31">
        <v>1</v>
      </c>
      <c r="G37" s="35">
        <v>5</v>
      </c>
      <c r="H37" s="31">
        <v>1</v>
      </c>
    </row>
    <row r="38" spans="1:8" hidden="1" x14ac:dyDescent="0.2">
      <c r="A38" s="18" t="s">
        <v>109</v>
      </c>
      <c r="B38" s="18" t="s">
        <v>40</v>
      </c>
      <c r="C38" s="18">
        <v>8</v>
      </c>
      <c r="D38" s="26">
        <v>8.5094771242611898E-4</v>
      </c>
      <c r="E38" s="23">
        <f>D38*1000</f>
        <v>0.850947712426119</v>
      </c>
      <c r="F38" s="31">
        <v>1</v>
      </c>
      <c r="G38" s="35">
        <v>5</v>
      </c>
      <c r="H38" s="31">
        <v>1</v>
      </c>
    </row>
    <row r="39" spans="1:8" hidden="1" x14ac:dyDescent="0.2">
      <c r="A39" s="18" t="s">
        <v>109</v>
      </c>
      <c r="B39" s="18" t="s">
        <v>40</v>
      </c>
      <c r="C39" s="18">
        <v>8</v>
      </c>
      <c r="D39" s="26">
        <v>8.8624797048148299E-4</v>
      </c>
      <c r="E39" s="23">
        <f>D39*1000</f>
        <v>0.88624797048148296</v>
      </c>
      <c r="F39" s="31">
        <v>1</v>
      </c>
      <c r="G39" s="35">
        <v>5</v>
      </c>
      <c r="H39" s="31">
        <v>1</v>
      </c>
    </row>
    <row r="40" spans="1:8" hidden="1" x14ac:dyDescent="0.2">
      <c r="A40" s="18" t="s">
        <v>109</v>
      </c>
      <c r="B40" s="18" t="s">
        <v>40</v>
      </c>
      <c r="C40" s="18">
        <v>8</v>
      </c>
      <c r="D40" s="26">
        <v>1.10621859563603E-3</v>
      </c>
      <c r="E40" s="23">
        <f>D40*1000</f>
        <v>1.10621859563603</v>
      </c>
      <c r="F40" s="31">
        <v>1</v>
      </c>
      <c r="G40" s="35">
        <v>5</v>
      </c>
      <c r="H40" s="31">
        <v>1</v>
      </c>
    </row>
    <row r="41" spans="1:8" hidden="1" x14ac:dyDescent="0.2">
      <c r="A41" s="18" t="s">
        <v>127</v>
      </c>
      <c r="B41" s="18" t="s">
        <v>41</v>
      </c>
      <c r="C41" s="18">
        <v>5</v>
      </c>
      <c r="D41" s="18">
        <v>0</v>
      </c>
      <c r="E41" s="23">
        <f>D41*1000</f>
        <v>0</v>
      </c>
      <c r="F41" s="34">
        <v>3</v>
      </c>
      <c r="G41" s="33">
        <v>2</v>
      </c>
      <c r="H41" s="33">
        <v>2</v>
      </c>
    </row>
    <row r="42" spans="1:8" hidden="1" x14ac:dyDescent="0.2">
      <c r="A42" s="18" t="s">
        <v>127</v>
      </c>
      <c r="B42" s="18" t="s">
        <v>41</v>
      </c>
      <c r="C42" s="18">
        <v>5</v>
      </c>
      <c r="D42" s="18">
        <v>0</v>
      </c>
      <c r="E42" s="23">
        <f>D42*1000</f>
        <v>0</v>
      </c>
      <c r="F42" s="34">
        <v>3</v>
      </c>
      <c r="G42" s="33">
        <v>2</v>
      </c>
      <c r="H42" s="33">
        <v>2</v>
      </c>
    </row>
    <row r="43" spans="1:8" hidden="1" x14ac:dyDescent="0.2">
      <c r="A43" s="18" t="s">
        <v>127</v>
      </c>
      <c r="B43" s="18" t="s">
        <v>41</v>
      </c>
      <c r="C43" s="18">
        <v>5</v>
      </c>
      <c r="D43" s="18">
        <v>0</v>
      </c>
      <c r="E43" s="23">
        <f>D43*1000</f>
        <v>0</v>
      </c>
      <c r="F43" s="34">
        <v>3</v>
      </c>
      <c r="G43" s="33">
        <v>2</v>
      </c>
      <c r="H43" s="33">
        <v>2</v>
      </c>
    </row>
    <row r="44" spans="1:8" hidden="1" x14ac:dyDescent="0.2">
      <c r="A44" s="18" t="s">
        <v>127</v>
      </c>
      <c r="B44" s="18" t="s">
        <v>41</v>
      </c>
      <c r="C44" s="18">
        <v>5</v>
      </c>
      <c r="D44" s="18">
        <v>0</v>
      </c>
      <c r="E44" s="23">
        <f>D44*1000</f>
        <v>0</v>
      </c>
      <c r="F44" s="34">
        <v>3</v>
      </c>
      <c r="G44" s="33">
        <v>2</v>
      </c>
      <c r="H44" s="33">
        <v>2</v>
      </c>
    </row>
    <row r="45" spans="1:8" hidden="1" x14ac:dyDescent="0.2">
      <c r="A45" s="18" t="s">
        <v>127</v>
      </c>
      <c r="B45" s="18" t="s">
        <v>41</v>
      </c>
      <c r="C45" s="18">
        <v>6</v>
      </c>
      <c r="D45" s="18">
        <v>6.0000000000000002E-5</v>
      </c>
      <c r="E45" s="23">
        <f>D45*1000</f>
        <v>6.0000000000000005E-2</v>
      </c>
      <c r="F45" s="34">
        <v>3</v>
      </c>
      <c r="G45" s="33">
        <v>2</v>
      </c>
      <c r="H45" s="33">
        <v>2</v>
      </c>
    </row>
    <row r="46" spans="1:8" hidden="1" x14ac:dyDescent="0.2">
      <c r="A46" s="18" t="s">
        <v>127</v>
      </c>
      <c r="B46" s="18" t="s">
        <v>41</v>
      </c>
      <c r="C46" s="18">
        <v>6</v>
      </c>
      <c r="D46" s="18">
        <v>8.2999999999999998E-5</v>
      </c>
      <c r="E46" s="23">
        <f>D46*1000</f>
        <v>8.3000000000000004E-2</v>
      </c>
      <c r="F46" s="34">
        <v>3</v>
      </c>
      <c r="G46" s="33">
        <v>2</v>
      </c>
      <c r="H46" s="33">
        <v>2</v>
      </c>
    </row>
    <row r="47" spans="1:8" hidden="1" x14ac:dyDescent="0.2">
      <c r="A47" s="18" t="s">
        <v>17</v>
      </c>
      <c r="B47" s="18" t="s">
        <v>42</v>
      </c>
      <c r="C47" s="18">
        <v>1</v>
      </c>
      <c r="D47" s="22">
        <v>0</v>
      </c>
      <c r="E47" s="23">
        <f>D47*1000</f>
        <v>0</v>
      </c>
      <c r="F47" s="49">
        <v>4</v>
      </c>
      <c r="G47" s="33">
        <v>2</v>
      </c>
      <c r="H47" s="33">
        <v>2</v>
      </c>
    </row>
    <row r="48" spans="1:8" hidden="1" x14ac:dyDescent="0.2">
      <c r="A48" s="18" t="s">
        <v>17</v>
      </c>
      <c r="B48" s="18" t="s">
        <v>42</v>
      </c>
      <c r="C48" s="18">
        <v>1</v>
      </c>
      <c r="D48" s="22">
        <v>0</v>
      </c>
      <c r="E48" s="23">
        <f>D48*1000</f>
        <v>0</v>
      </c>
      <c r="F48" s="49">
        <v>4</v>
      </c>
      <c r="G48" s="33">
        <v>2</v>
      </c>
      <c r="H48" s="33">
        <v>2</v>
      </c>
    </row>
    <row r="49" spans="1:8" hidden="1" x14ac:dyDescent="0.2">
      <c r="A49" s="18" t="s">
        <v>17</v>
      </c>
      <c r="B49" s="18" t="s">
        <v>42</v>
      </c>
      <c r="C49" s="18">
        <v>1</v>
      </c>
      <c r="D49" s="22">
        <v>0</v>
      </c>
      <c r="E49" s="23">
        <f>D49*1000</f>
        <v>0</v>
      </c>
      <c r="F49" s="49">
        <v>4</v>
      </c>
      <c r="G49" s="33">
        <v>2</v>
      </c>
      <c r="H49" s="33">
        <v>2</v>
      </c>
    </row>
    <row r="50" spans="1:8" hidden="1" x14ac:dyDescent="0.2">
      <c r="A50" s="18" t="s">
        <v>17</v>
      </c>
      <c r="B50" s="18" t="s">
        <v>42</v>
      </c>
      <c r="C50" s="18">
        <v>1</v>
      </c>
      <c r="D50" s="22">
        <v>0</v>
      </c>
      <c r="E50" s="23">
        <f>D50*1000</f>
        <v>0</v>
      </c>
      <c r="F50" s="49">
        <v>4</v>
      </c>
      <c r="G50" s="33">
        <v>2</v>
      </c>
      <c r="H50" s="33">
        <v>2</v>
      </c>
    </row>
    <row r="51" spans="1:8" hidden="1" x14ac:dyDescent="0.2">
      <c r="A51" s="18" t="s">
        <v>17</v>
      </c>
      <c r="B51" s="18" t="s">
        <v>42</v>
      </c>
      <c r="C51" s="18">
        <v>4</v>
      </c>
      <c r="D51" s="22">
        <v>0</v>
      </c>
      <c r="E51" s="23">
        <f>D51*1000</f>
        <v>0</v>
      </c>
      <c r="F51" s="49">
        <v>4</v>
      </c>
      <c r="G51" s="33">
        <v>2</v>
      </c>
      <c r="H51" s="33">
        <v>2</v>
      </c>
    </row>
    <row r="52" spans="1:8" hidden="1" x14ac:dyDescent="0.2">
      <c r="A52" s="18" t="s">
        <v>17</v>
      </c>
      <c r="B52" s="18" t="s">
        <v>42</v>
      </c>
      <c r="C52" s="18">
        <v>4</v>
      </c>
      <c r="D52" s="22">
        <v>0</v>
      </c>
      <c r="E52" s="23">
        <f>D52*1000</f>
        <v>0</v>
      </c>
      <c r="F52" s="49">
        <v>4</v>
      </c>
      <c r="G52" s="33">
        <v>2</v>
      </c>
      <c r="H52" s="33">
        <v>2</v>
      </c>
    </row>
    <row r="53" spans="1:8" hidden="1" x14ac:dyDescent="0.2">
      <c r="A53" s="18" t="s">
        <v>17</v>
      </c>
      <c r="B53" s="18" t="s">
        <v>42</v>
      </c>
      <c r="C53" s="18">
        <v>4</v>
      </c>
      <c r="D53" s="22">
        <v>0</v>
      </c>
      <c r="E53" s="23">
        <f>D53*1000</f>
        <v>0</v>
      </c>
      <c r="F53" s="49">
        <v>4</v>
      </c>
      <c r="G53" s="33">
        <v>2</v>
      </c>
      <c r="H53" s="33">
        <v>2</v>
      </c>
    </row>
    <row r="54" spans="1:8" hidden="1" x14ac:dyDescent="0.2">
      <c r="A54" s="18" t="s">
        <v>17</v>
      </c>
      <c r="B54" s="18" t="s">
        <v>42</v>
      </c>
      <c r="C54" s="18">
        <v>4</v>
      </c>
      <c r="D54" s="22">
        <v>0</v>
      </c>
      <c r="E54" s="23">
        <f>D54*1000</f>
        <v>0</v>
      </c>
      <c r="F54" s="49">
        <v>4</v>
      </c>
      <c r="G54" s="33">
        <v>2</v>
      </c>
      <c r="H54" s="33">
        <v>2</v>
      </c>
    </row>
    <row r="55" spans="1:8" hidden="1" x14ac:dyDescent="0.2">
      <c r="A55" s="18" t="s">
        <v>17</v>
      </c>
      <c r="B55" s="18" t="s">
        <v>42</v>
      </c>
      <c r="C55" s="18">
        <v>5</v>
      </c>
      <c r="D55" s="22">
        <v>5.9873762025964797E-2</v>
      </c>
      <c r="E55" s="23">
        <f>D55*1000</f>
        <v>59.873762025964794</v>
      </c>
      <c r="F55" s="49">
        <v>4</v>
      </c>
      <c r="G55" s="33">
        <v>2</v>
      </c>
      <c r="H55" s="33">
        <v>2</v>
      </c>
    </row>
    <row r="56" spans="1:8" hidden="1" x14ac:dyDescent="0.2">
      <c r="A56" s="18" t="s">
        <v>17</v>
      </c>
      <c r="B56" s="18" t="s">
        <v>42</v>
      </c>
      <c r="C56" s="18">
        <v>5</v>
      </c>
      <c r="D56" s="18">
        <v>7.2647232591329006E-2</v>
      </c>
      <c r="E56" s="23">
        <f>D56*1000</f>
        <v>72.647232591329001</v>
      </c>
      <c r="F56" s="49">
        <v>4</v>
      </c>
      <c r="G56" s="33">
        <v>2</v>
      </c>
      <c r="H56" s="33">
        <v>2</v>
      </c>
    </row>
    <row r="57" spans="1:8" hidden="1" x14ac:dyDescent="0.2">
      <c r="A57" s="18" t="s">
        <v>17</v>
      </c>
      <c r="B57" s="18" t="s">
        <v>42</v>
      </c>
      <c r="C57" s="18">
        <v>5</v>
      </c>
      <c r="D57" s="22">
        <v>7.7395193768013903E-2</v>
      </c>
      <c r="E57" s="23">
        <f>D57*1000</f>
        <v>77.395193768013897</v>
      </c>
      <c r="F57" s="49">
        <v>4</v>
      </c>
      <c r="G57" s="33">
        <v>2</v>
      </c>
      <c r="H57" s="33">
        <v>2</v>
      </c>
    </row>
    <row r="58" spans="1:8" hidden="1" x14ac:dyDescent="0.2">
      <c r="A58" s="18" t="s">
        <v>17</v>
      </c>
      <c r="B58" s="18" t="s">
        <v>42</v>
      </c>
      <c r="C58" s="18">
        <v>5</v>
      </c>
      <c r="D58" s="22">
        <v>7.8257915718431895E-2</v>
      </c>
      <c r="E58" s="23">
        <f>D58*1000</f>
        <v>78.257915718431889</v>
      </c>
      <c r="F58" s="49">
        <v>4</v>
      </c>
      <c r="G58" s="33">
        <v>2</v>
      </c>
      <c r="H58" s="33">
        <v>2</v>
      </c>
    </row>
    <row r="59" spans="1:8" hidden="1" x14ac:dyDescent="0.2">
      <c r="A59" s="18" t="s">
        <v>267</v>
      </c>
      <c r="B59" s="18" t="s">
        <v>44</v>
      </c>
      <c r="C59" s="18">
        <v>6</v>
      </c>
      <c r="D59" s="18">
        <v>0</v>
      </c>
      <c r="E59" s="23">
        <f>D59*1000</f>
        <v>0</v>
      </c>
      <c r="F59" s="50">
        <v>5</v>
      </c>
      <c r="G59" s="31">
        <v>1</v>
      </c>
      <c r="H59" s="34">
        <v>3</v>
      </c>
    </row>
    <row r="60" spans="1:8" hidden="1" x14ac:dyDescent="0.2">
      <c r="A60" s="18" t="s">
        <v>267</v>
      </c>
      <c r="B60" s="18" t="s">
        <v>44</v>
      </c>
      <c r="C60" s="18">
        <v>6</v>
      </c>
      <c r="D60" s="18">
        <v>0</v>
      </c>
      <c r="E60" s="23">
        <f>D60*1000</f>
        <v>0</v>
      </c>
      <c r="F60" s="50">
        <v>5</v>
      </c>
      <c r="G60" s="31">
        <v>1</v>
      </c>
      <c r="H60" s="34">
        <v>3</v>
      </c>
    </row>
    <row r="61" spans="1:8" hidden="1" x14ac:dyDescent="0.2">
      <c r="A61" s="18" t="s">
        <v>267</v>
      </c>
      <c r="B61" s="18" t="s">
        <v>44</v>
      </c>
      <c r="C61" s="18">
        <v>6</v>
      </c>
      <c r="D61" s="18">
        <v>0</v>
      </c>
      <c r="E61" s="23">
        <f>D61*1000</f>
        <v>0</v>
      </c>
      <c r="F61" s="50">
        <v>5</v>
      </c>
      <c r="G61" s="31">
        <v>1</v>
      </c>
      <c r="H61" s="34">
        <v>3</v>
      </c>
    </row>
    <row r="62" spans="1:8" hidden="1" x14ac:dyDescent="0.2">
      <c r="A62" s="18" t="s">
        <v>267</v>
      </c>
      <c r="B62" s="18" t="s">
        <v>44</v>
      </c>
      <c r="C62" s="18">
        <v>6</v>
      </c>
      <c r="D62" s="18">
        <v>0</v>
      </c>
      <c r="E62" s="23">
        <f>D62*1000</f>
        <v>0</v>
      </c>
      <c r="F62" s="50">
        <v>5</v>
      </c>
      <c r="G62" s="31">
        <v>1</v>
      </c>
      <c r="H62" s="34">
        <v>3</v>
      </c>
    </row>
    <row r="63" spans="1:8" hidden="1" x14ac:dyDescent="0.2">
      <c r="A63" s="18" t="s">
        <v>267</v>
      </c>
      <c r="B63" s="18" t="s">
        <v>44</v>
      </c>
      <c r="C63" s="18">
        <v>5</v>
      </c>
      <c r="D63" s="18">
        <v>0</v>
      </c>
      <c r="E63" s="23">
        <f>D63*1000</f>
        <v>0</v>
      </c>
      <c r="F63" s="50">
        <v>5</v>
      </c>
      <c r="G63" s="31">
        <v>1</v>
      </c>
      <c r="H63" s="34">
        <v>3</v>
      </c>
    </row>
    <row r="64" spans="1:8" hidden="1" x14ac:dyDescent="0.2">
      <c r="A64" s="18" t="s">
        <v>267</v>
      </c>
      <c r="B64" s="18" t="s">
        <v>44</v>
      </c>
      <c r="C64" s="18">
        <v>5</v>
      </c>
      <c r="D64" s="18">
        <v>0</v>
      </c>
      <c r="E64" s="23">
        <f>D64*1000</f>
        <v>0</v>
      </c>
      <c r="F64" s="50">
        <v>5</v>
      </c>
      <c r="G64" s="31">
        <v>1</v>
      </c>
      <c r="H64" s="34">
        <v>3</v>
      </c>
    </row>
    <row r="65" spans="1:8" hidden="1" x14ac:dyDescent="0.2">
      <c r="A65" s="18" t="s">
        <v>267</v>
      </c>
      <c r="B65" s="18" t="s">
        <v>44</v>
      </c>
      <c r="C65" s="18">
        <v>5</v>
      </c>
      <c r="D65" s="18">
        <v>0</v>
      </c>
      <c r="E65" s="23">
        <f>D65*1000</f>
        <v>0</v>
      </c>
      <c r="F65" s="50">
        <v>5</v>
      </c>
      <c r="G65" s="31">
        <v>1</v>
      </c>
      <c r="H65" s="34">
        <v>3</v>
      </c>
    </row>
    <row r="66" spans="1:8" hidden="1" x14ac:dyDescent="0.2">
      <c r="A66" s="18" t="s">
        <v>267</v>
      </c>
      <c r="B66" s="18" t="s">
        <v>44</v>
      </c>
      <c r="C66" s="18">
        <v>5</v>
      </c>
      <c r="D66" s="18">
        <v>0</v>
      </c>
      <c r="E66" s="23">
        <f>D66*1000</f>
        <v>0</v>
      </c>
      <c r="F66" s="50">
        <v>5</v>
      </c>
      <c r="G66" s="31">
        <v>1</v>
      </c>
      <c r="H66" s="34">
        <v>3</v>
      </c>
    </row>
    <row r="67" spans="1:8" hidden="1" x14ac:dyDescent="0.2">
      <c r="A67" s="18" t="s">
        <v>267</v>
      </c>
      <c r="B67" s="18" t="s">
        <v>44</v>
      </c>
      <c r="C67" s="18">
        <v>3</v>
      </c>
      <c r="D67" s="18">
        <v>0.13600000000000001</v>
      </c>
      <c r="E67" s="23">
        <f>D67*1000</f>
        <v>136</v>
      </c>
      <c r="F67" s="50">
        <v>5</v>
      </c>
      <c r="G67" s="31">
        <v>1</v>
      </c>
      <c r="H67" s="34">
        <v>3</v>
      </c>
    </row>
    <row r="68" spans="1:8" hidden="1" x14ac:dyDescent="0.2">
      <c r="A68" s="18" t="s">
        <v>267</v>
      </c>
      <c r="B68" s="18" t="s">
        <v>44</v>
      </c>
      <c r="C68" s="18">
        <v>3</v>
      </c>
      <c r="D68" s="18">
        <v>0.152</v>
      </c>
      <c r="E68" s="23">
        <f>D68*1000</f>
        <v>152</v>
      </c>
      <c r="F68" s="50">
        <v>5</v>
      </c>
      <c r="G68" s="31">
        <v>1</v>
      </c>
      <c r="H68" s="34">
        <v>3</v>
      </c>
    </row>
    <row r="69" spans="1:8" hidden="1" x14ac:dyDescent="0.2">
      <c r="A69" s="18" t="s">
        <v>267</v>
      </c>
      <c r="B69" s="18" t="s">
        <v>44</v>
      </c>
      <c r="C69" s="18">
        <v>3</v>
      </c>
      <c r="D69" s="18">
        <v>0.17399999999999999</v>
      </c>
      <c r="E69" s="23">
        <f>D69*1000</f>
        <v>174</v>
      </c>
      <c r="F69" s="50">
        <v>5</v>
      </c>
      <c r="G69" s="31">
        <v>1</v>
      </c>
      <c r="H69" s="34">
        <v>3</v>
      </c>
    </row>
    <row r="70" spans="1:8" hidden="1" x14ac:dyDescent="0.2">
      <c r="A70" s="18" t="s">
        <v>267</v>
      </c>
      <c r="B70" s="18" t="s">
        <v>44</v>
      </c>
      <c r="C70" s="18">
        <v>3</v>
      </c>
      <c r="D70" s="18">
        <v>0.21199999999999999</v>
      </c>
      <c r="E70" s="23">
        <f>D70*1000</f>
        <v>212</v>
      </c>
      <c r="F70" s="50">
        <v>5</v>
      </c>
      <c r="G70" s="31">
        <v>1</v>
      </c>
      <c r="H70" s="34">
        <v>3</v>
      </c>
    </row>
    <row r="71" spans="1:8" hidden="1" x14ac:dyDescent="0.2">
      <c r="A71" s="18" t="s">
        <v>262</v>
      </c>
      <c r="B71" s="18" t="s">
        <v>45</v>
      </c>
      <c r="C71" s="18">
        <v>5</v>
      </c>
      <c r="D71" s="18">
        <v>4.1399999999999998E-4</v>
      </c>
      <c r="E71" s="23">
        <f>D71*1000</f>
        <v>0.41399999999999998</v>
      </c>
      <c r="F71" s="34">
        <v>3</v>
      </c>
      <c r="G71" s="46">
        <v>3</v>
      </c>
      <c r="H71" s="34">
        <v>3</v>
      </c>
    </row>
    <row r="72" spans="1:8" hidden="1" x14ac:dyDescent="0.2">
      <c r="A72" s="18" t="s">
        <v>262</v>
      </c>
      <c r="B72" s="18" t="s">
        <v>45</v>
      </c>
      <c r="C72" s="18">
        <v>5</v>
      </c>
      <c r="D72" s="18">
        <v>5.1199999999999998E-4</v>
      </c>
      <c r="E72" s="23">
        <f>D72*1000</f>
        <v>0.51200000000000001</v>
      </c>
      <c r="F72" s="34">
        <v>3</v>
      </c>
      <c r="G72" s="46">
        <v>3</v>
      </c>
      <c r="H72" s="34">
        <v>3</v>
      </c>
    </row>
    <row r="73" spans="1:8" hidden="1" x14ac:dyDescent="0.2">
      <c r="A73" s="18" t="s">
        <v>262</v>
      </c>
      <c r="B73" s="18" t="s">
        <v>45</v>
      </c>
      <c r="C73" s="18">
        <v>5</v>
      </c>
      <c r="D73" s="18">
        <v>5.8799999999999998E-4</v>
      </c>
      <c r="E73" s="23">
        <f>D73*1000</f>
        <v>0.58799999999999997</v>
      </c>
      <c r="F73" s="34">
        <v>3</v>
      </c>
      <c r="G73" s="46">
        <v>3</v>
      </c>
      <c r="H73" s="34">
        <v>3</v>
      </c>
    </row>
    <row r="74" spans="1:8" hidden="1" x14ac:dyDescent="0.2">
      <c r="A74" s="18" t="s">
        <v>262</v>
      </c>
      <c r="B74" s="18" t="s">
        <v>45</v>
      </c>
      <c r="C74" s="18">
        <v>5</v>
      </c>
      <c r="D74" s="18">
        <v>7.2300000000000001E-4</v>
      </c>
      <c r="E74" s="23">
        <f>D74*1000</f>
        <v>0.72299999999999998</v>
      </c>
      <c r="F74" s="34">
        <v>3</v>
      </c>
      <c r="G74" s="46">
        <v>3</v>
      </c>
      <c r="H74" s="34">
        <v>3</v>
      </c>
    </row>
    <row r="75" spans="1:8" hidden="1" x14ac:dyDescent="0.2">
      <c r="A75" s="18" t="s">
        <v>262</v>
      </c>
      <c r="B75" s="18" t="s">
        <v>45</v>
      </c>
      <c r="C75" s="18">
        <v>1</v>
      </c>
      <c r="D75" s="18">
        <v>4.3839999999999999E-3</v>
      </c>
      <c r="E75" s="23">
        <f>D75*1000</f>
        <v>4.3839999999999995</v>
      </c>
      <c r="F75" s="34">
        <v>3</v>
      </c>
      <c r="G75" s="46">
        <v>3</v>
      </c>
      <c r="H75" s="34">
        <v>3</v>
      </c>
    </row>
    <row r="76" spans="1:8" hidden="1" x14ac:dyDescent="0.2">
      <c r="A76" s="18" t="s">
        <v>262</v>
      </c>
      <c r="B76" s="18" t="s">
        <v>45</v>
      </c>
      <c r="C76" s="18">
        <v>1</v>
      </c>
      <c r="D76" s="18">
        <v>4.8770000000000003E-3</v>
      </c>
      <c r="E76" s="23">
        <f>D76*1000</f>
        <v>4.8770000000000007</v>
      </c>
      <c r="F76" s="34">
        <v>3</v>
      </c>
      <c r="G76" s="46">
        <v>3</v>
      </c>
      <c r="H76" s="34">
        <v>3</v>
      </c>
    </row>
    <row r="77" spans="1:8" hidden="1" x14ac:dyDescent="0.2">
      <c r="A77" s="18" t="s">
        <v>262</v>
      </c>
      <c r="B77" s="18" t="s">
        <v>45</v>
      </c>
      <c r="C77" s="18">
        <v>1</v>
      </c>
      <c r="D77" s="18">
        <v>4.9399999999999999E-3</v>
      </c>
      <c r="E77" s="23">
        <f>D77*1000</f>
        <v>4.9399999999999995</v>
      </c>
      <c r="F77" s="34">
        <v>3</v>
      </c>
      <c r="G77" s="46">
        <v>3</v>
      </c>
      <c r="H77" s="34">
        <v>3</v>
      </c>
    </row>
    <row r="78" spans="1:8" hidden="1" x14ac:dyDescent="0.2">
      <c r="A78" s="18" t="s">
        <v>262</v>
      </c>
      <c r="B78" s="18" t="s">
        <v>45</v>
      </c>
      <c r="C78" s="18">
        <v>4</v>
      </c>
      <c r="D78" s="18">
        <v>0.240427</v>
      </c>
      <c r="E78" s="23">
        <f>D78*1000</f>
        <v>240.42699999999999</v>
      </c>
      <c r="F78" s="34">
        <v>3</v>
      </c>
      <c r="G78" s="46">
        <v>3</v>
      </c>
      <c r="H78" s="34">
        <v>3</v>
      </c>
    </row>
    <row r="79" spans="1:8" hidden="1" x14ac:dyDescent="0.2">
      <c r="A79" s="18" t="s">
        <v>262</v>
      </c>
      <c r="B79" s="18" t="s">
        <v>45</v>
      </c>
      <c r="C79" s="18">
        <v>4</v>
      </c>
      <c r="D79" s="18">
        <v>0.25626700000000002</v>
      </c>
      <c r="E79" s="23">
        <f>D79*1000</f>
        <v>256.267</v>
      </c>
      <c r="F79" s="34">
        <v>3</v>
      </c>
      <c r="G79" s="46">
        <v>3</v>
      </c>
      <c r="H79" s="34">
        <v>3</v>
      </c>
    </row>
    <row r="80" spans="1:8" hidden="1" x14ac:dyDescent="0.2">
      <c r="A80" s="18" t="s">
        <v>262</v>
      </c>
      <c r="B80" s="18" t="s">
        <v>45</v>
      </c>
      <c r="C80" s="18">
        <v>4</v>
      </c>
      <c r="D80" s="18">
        <v>0.25772299999999998</v>
      </c>
      <c r="E80" s="23">
        <f>D80*1000</f>
        <v>257.72299999999996</v>
      </c>
      <c r="F80" s="34">
        <v>3</v>
      </c>
      <c r="G80" s="46">
        <v>3</v>
      </c>
      <c r="H80" s="34">
        <v>3</v>
      </c>
    </row>
    <row r="81" spans="1:8" hidden="1" x14ac:dyDescent="0.2">
      <c r="A81" s="18" t="s">
        <v>16</v>
      </c>
      <c r="B81" s="18" t="s">
        <v>35</v>
      </c>
      <c r="C81" s="18">
        <v>9</v>
      </c>
      <c r="D81" s="26">
        <v>2.01362149545018E-6</v>
      </c>
      <c r="E81" s="23">
        <f>D81*1000</f>
        <v>2.0136214954501802E-3</v>
      </c>
      <c r="F81" s="34">
        <v>3</v>
      </c>
      <c r="G81" s="33">
        <v>2</v>
      </c>
      <c r="H81" s="31">
        <v>1</v>
      </c>
    </row>
    <row r="82" spans="1:8" hidden="1" x14ac:dyDescent="0.2">
      <c r="A82" s="18" t="s">
        <v>16</v>
      </c>
      <c r="B82" s="18" t="s">
        <v>35</v>
      </c>
      <c r="C82" s="18">
        <v>9</v>
      </c>
      <c r="D82" s="26">
        <v>2.3046508088543098E-6</v>
      </c>
      <c r="E82" s="23">
        <f>D82*1000</f>
        <v>2.30465080885431E-3</v>
      </c>
      <c r="F82" s="34">
        <v>3</v>
      </c>
      <c r="G82" s="33">
        <v>2</v>
      </c>
      <c r="H82" s="31">
        <v>1</v>
      </c>
    </row>
    <row r="83" spans="1:8" hidden="1" x14ac:dyDescent="0.2">
      <c r="A83" s="18" t="s">
        <v>16</v>
      </c>
      <c r="B83" s="18" t="s">
        <v>35</v>
      </c>
      <c r="C83" s="18">
        <v>9</v>
      </c>
      <c r="D83" s="26">
        <v>2.8674776385036399E-6</v>
      </c>
      <c r="E83" s="23">
        <f>D83*1000</f>
        <v>2.8674776385036399E-3</v>
      </c>
      <c r="F83" s="34">
        <v>3</v>
      </c>
      <c r="G83" s="33">
        <v>2</v>
      </c>
      <c r="H83" s="31">
        <v>1</v>
      </c>
    </row>
    <row r="84" spans="1:8" hidden="1" x14ac:dyDescent="0.2">
      <c r="A84" s="18" t="s">
        <v>16</v>
      </c>
      <c r="B84" s="18" t="s">
        <v>35</v>
      </c>
      <c r="C84" s="18">
        <v>9</v>
      </c>
      <c r="D84" s="26">
        <v>3.2433371452030299E-6</v>
      </c>
      <c r="E84" s="23">
        <f>D84*1000</f>
        <v>3.2433371452030299E-3</v>
      </c>
      <c r="F84" s="34">
        <v>3</v>
      </c>
      <c r="G84" s="33">
        <v>2</v>
      </c>
      <c r="H84" s="31">
        <v>1</v>
      </c>
    </row>
    <row r="85" spans="1:8" hidden="1" x14ac:dyDescent="0.2">
      <c r="A85" s="18" t="s">
        <v>16</v>
      </c>
      <c r="B85" s="18" t="s">
        <v>35</v>
      </c>
      <c r="C85" s="18">
        <v>5</v>
      </c>
      <c r="D85" s="26">
        <v>9.816431949257931E-4</v>
      </c>
      <c r="E85" s="23">
        <f>D85*1000</f>
        <v>0.98164319492579311</v>
      </c>
      <c r="F85" s="34">
        <v>3</v>
      </c>
      <c r="G85" s="33">
        <v>2</v>
      </c>
      <c r="H85" s="31">
        <v>1</v>
      </c>
    </row>
    <row r="86" spans="1:8" hidden="1" x14ac:dyDescent="0.2">
      <c r="A86" s="18" t="s">
        <v>16</v>
      </c>
      <c r="B86" s="18" t="s">
        <v>35</v>
      </c>
      <c r="C86" s="18">
        <v>5</v>
      </c>
      <c r="D86" s="26">
        <v>9.9970182416115293E-4</v>
      </c>
      <c r="E86" s="23">
        <f>D86*1000</f>
        <v>0.99970182416115294</v>
      </c>
      <c r="F86" s="34">
        <v>3</v>
      </c>
      <c r="G86" s="33">
        <v>2</v>
      </c>
      <c r="H86" s="31">
        <v>1</v>
      </c>
    </row>
    <row r="87" spans="1:8" hidden="1" x14ac:dyDescent="0.2">
      <c r="A87" s="18" t="s">
        <v>16</v>
      </c>
      <c r="B87" s="18" t="s">
        <v>35</v>
      </c>
      <c r="C87" s="18">
        <v>5</v>
      </c>
      <c r="D87" s="26">
        <v>1.21866885125298E-3</v>
      </c>
      <c r="E87" s="23">
        <f>D87*1000</f>
        <v>1.21866885125298</v>
      </c>
      <c r="F87" s="34">
        <v>3</v>
      </c>
      <c r="G87" s="33">
        <v>2</v>
      </c>
      <c r="H87" s="31">
        <v>1</v>
      </c>
    </row>
    <row r="88" spans="1:8" hidden="1" x14ac:dyDescent="0.2">
      <c r="A88" s="18" t="s">
        <v>16</v>
      </c>
      <c r="B88" s="18" t="s">
        <v>35</v>
      </c>
      <c r="C88" s="18">
        <v>7</v>
      </c>
      <c r="D88" s="18">
        <v>0.66515500000000005</v>
      </c>
      <c r="E88" s="23">
        <f>D88*1000</f>
        <v>665.15500000000009</v>
      </c>
      <c r="F88" s="34">
        <v>3</v>
      </c>
      <c r="G88" s="33">
        <v>2</v>
      </c>
      <c r="H88" s="31">
        <v>1</v>
      </c>
    </row>
    <row r="89" spans="1:8" hidden="1" x14ac:dyDescent="0.2">
      <c r="A89" s="18" t="s">
        <v>16</v>
      </c>
      <c r="B89" s="18" t="s">
        <v>35</v>
      </c>
      <c r="C89" s="18">
        <v>7</v>
      </c>
      <c r="D89" s="18">
        <v>0.769397</v>
      </c>
      <c r="E89" s="23">
        <f>D89*1000</f>
        <v>769.39700000000005</v>
      </c>
      <c r="F89" s="34">
        <v>3</v>
      </c>
      <c r="G89" s="33">
        <v>2</v>
      </c>
      <c r="H89" s="31">
        <v>1</v>
      </c>
    </row>
    <row r="90" spans="1:8" hidden="1" x14ac:dyDescent="0.2">
      <c r="A90" s="18" t="s">
        <v>16</v>
      </c>
      <c r="B90" s="18" t="s">
        <v>35</v>
      </c>
      <c r="C90" s="18">
        <v>7</v>
      </c>
      <c r="D90" s="18">
        <v>0.941276</v>
      </c>
      <c r="E90" s="23">
        <f>D90*1000</f>
        <v>941.27599999999995</v>
      </c>
      <c r="F90" s="34">
        <v>3</v>
      </c>
      <c r="G90" s="33">
        <v>2</v>
      </c>
      <c r="H90" s="31">
        <v>1</v>
      </c>
    </row>
    <row r="91" spans="1:8" hidden="1" x14ac:dyDescent="0.2">
      <c r="A91" s="19" t="s">
        <v>115</v>
      </c>
      <c r="B91" s="18" t="s">
        <v>128</v>
      </c>
      <c r="C91" s="18">
        <v>1</v>
      </c>
      <c r="D91" s="18">
        <v>0</v>
      </c>
      <c r="E91" s="23">
        <f>D91*1000</f>
        <v>0</v>
      </c>
      <c r="F91" s="49">
        <v>4</v>
      </c>
      <c r="G91" s="46">
        <v>3</v>
      </c>
      <c r="H91" s="35">
        <v>5</v>
      </c>
    </row>
    <row r="92" spans="1:8" hidden="1" x14ac:dyDescent="0.2">
      <c r="A92" s="19" t="s">
        <v>115</v>
      </c>
      <c r="B92" s="18" t="s">
        <v>128</v>
      </c>
      <c r="C92" s="18">
        <v>1</v>
      </c>
      <c r="D92" s="18">
        <v>0</v>
      </c>
      <c r="E92" s="23">
        <f>D92*1000</f>
        <v>0</v>
      </c>
      <c r="F92" s="49">
        <v>4</v>
      </c>
      <c r="G92" s="46">
        <v>3</v>
      </c>
      <c r="H92" s="35">
        <v>5</v>
      </c>
    </row>
    <row r="93" spans="1:8" hidden="1" x14ac:dyDescent="0.2">
      <c r="A93" s="19" t="s">
        <v>115</v>
      </c>
      <c r="B93" s="18" t="s">
        <v>128</v>
      </c>
      <c r="C93" s="18">
        <v>1</v>
      </c>
      <c r="D93" s="18">
        <v>0</v>
      </c>
      <c r="E93" s="23">
        <f>D93*1000</f>
        <v>0</v>
      </c>
      <c r="F93" s="49">
        <v>4</v>
      </c>
      <c r="G93" s="46">
        <v>3</v>
      </c>
      <c r="H93" s="35">
        <v>5</v>
      </c>
    </row>
    <row r="94" spans="1:8" hidden="1" x14ac:dyDescent="0.2">
      <c r="A94" s="19" t="s">
        <v>115</v>
      </c>
      <c r="B94" s="18" t="s">
        <v>128</v>
      </c>
      <c r="C94" s="18">
        <v>1</v>
      </c>
      <c r="D94" s="18">
        <v>0</v>
      </c>
      <c r="E94" s="23">
        <f>D94*1000</f>
        <v>0</v>
      </c>
      <c r="F94" s="49">
        <v>4</v>
      </c>
      <c r="G94" s="46">
        <v>3</v>
      </c>
      <c r="H94" s="35">
        <v>5</v>
      </c>
    </row>
    <row r="95" spans="1:8" hidden="1" x14ac:dyDescent="0.2">
      <c r="A95" s="19" t="s">
        <v>115</v>
      </c>
      <c r="B95" s="18" t="s">
        <v>128</v>
      </c>
      <c r="C95" s="18">
        <v>8</v>
      </c>
      <c r="D95" s="18">
        <v>0</v>
      </c>
      <c r="E95" s="23">
        <f>D95*1000</f>
        <v>0</v>
      </c>
      <c r="F95" s="49">
        <v>4</v>
      </c>
      <c r="G95" s="46">
        <v>3</v>
      </c>
      <c r="H95" s="35">
        <v>5</v>
      </c>
    </row>
    <row r="96" spans="1:8" hidden="1" x14ac:dyDescent="0.2">
      <c r="A96" s="19" t="s">
        <v>115</v>
      </c>
      <c r="B96" s="18" t="s">
        <v>128</v>
      </c>
      <c r="C96" s="18">
        <v>8</v>
      </c>
      <c r="D96" s="18">
        <v>0</v>
      </c>
      <c r="E96" s="23">
        <f>D96*1000</f>
        <v>0</v>
      </c>
      <c r="F96" s="49">
        <v>4</v>
      </c>
      <c r="G96" s="46">
        <v>3</v>
      </c>
      <c r="H96" s="35">
        <v>5</v>
      </c>
    </row>
    <row r="97" spans="1:8" hidden="1" x14ac:dyDescent="0.2">
      <c r="A97" s="19" t="s">
        <v>115</v>
      </c>
      <c r="B97" s="18" t="s">
        <v>128</v>
      </c>
      <c r="C97" s="18">
        <v>8</v>
      </c>
      <c r="D97" s="18">
        <v>0</v>
      </c>
      <c r="E97" s="23">
        <f>D97*1000</f>
        <v>0</v>
      </c>
      <c r="F97" s="49">
        <v>4</v>
      </c>
      <c r="G97" s="46">
        <v>3</v>
      </c>
      <c r="H97" s="35">
        <v>5</v>
      </c>
    </row>
    <row r="98" spans="1:8" hidden="1" x14ac:dyDescent="0.2">
      <c r="A98" s="19" t="s">
        <v>115</v>
      </c>
      <c r="B98" s="18" t="s">
        <v>128</v>
      </c>
      <c r="C98" s="18">
        <v>8</v>
      </c>
      <c r="D98" s="18">
        <v>0</v>
      </c>
      <c r="E98" s="23">
        <f>D98*1000</f>
        <v>0</v>
      </c>
      <c r="F98" s="49">
        <v>4</v>
      </c>
      <c r="G98" s="46">
        <v>3</v>
      </c>
      <c r="H98" s="35">
        <v>5</v>
      </c>
    </row>
    <row r="99" spans="1:8" hidden="1" x14ac:dyDescent="0.2">
      <c r="A99" s="19" t="s">
        <v>115</v>
      </c>
      <c r="B99" s="18" t="s">
        <v>128</v>
      </c>
      <c r="C99" s="18">
        <v>3</v>
      </c>
      <c r="D99" s="18">
        <v>0.172775515726732</v>
      </c>
      <c r="E99" s="23">
        <f>D99*1000</f>
        <v>172.77551572673201</v>
      </c>
      <c r="F99" s="49">
        <v>4</v>
      </c>
      <c r="G99" s="46">
        <v>3</v>
      </c>
      <c r="H99" s="35">
        <v>5</v>
      </c>
    </row>
    <row r="100" spans="1:8" hidden="1" x14ac:dyDescent="0.2">
      <c r="A100" s="19" t="s">
        <v>115</v>
      </c>
      <c r="B100" s="18" t="s">
        <v>128</v>
      </c>
      <c r="C100" s="18">
        <v>3</v>
      </c>
      <c r="D100" s="18">
        <v>0.20408141552229001</v>
      </c>
      <c r="E100" s="23">
        <f>D100*1000</f>
        <v>204.08141552229</v>
      </c>
      <c r="F100" s="49">
        <v>4</v>
      </c>
      <c r="G100" s="46">
        <v>3</v>
      </c>
      <c r="H100" s="35">
        <v>5</v>
      </c>
    </row>
    <row r="101" spans="1:8" hidden="1" x14ac:dyDescent="0.2">
      <c r="A101" s="19" t="s">
        <v>115</v>
      </c>
      <c r="B101" s="18" t="s">
        <v>128</v>
      </c>
      <c r="C101" s="18">
        <v>3</v>
      </c>
      <c r="D101" s="18">
        <v>0.217258823008178</v>
      </c>
      <c r="E101" s="23">
        <f>D101*1000</f>
        <v>217.25882300817801</v>
      </c>
      <c r="F101" s="49">
        <v>4</v>
      </c>
      <c r="G101" s="46">
        <v>3</v>
      </c>
      <c r="H101" s="35">
        <v>5</v>
      </c>
    </row>
    <row r="102" spans="1:8" hidden="1" x14ac:dyDescent="0.2">
      <c r="A102" s="19" t="s">
        <v>115</v>
      </c>
      <c r="B102" s="18" t="s">
        <v>128</v>
      </c>
      <c r="C102" s="18">
        <v>3</v>
      </c>
      <c r="D102" s="18">
        <v>0.23825552063244801</v>
      </c>
      <c r="E102" s="23">
        <f>D102*1000</f>
        <v>238.255520632448</v>
      </c>
      <c r="F102" s="49">
        <v>4</v>
      </c>
      <c r="G102" s="46">
        <v>3</v>
      </c>
      <c r="H102" s="35">
        <v>5</v>
      </c>
    </row>
    <row r="103" spans="1:8" hidden="1" x14ac:dyDescent="0.2">
      <c r="A103" s="18" t="s">
        <v>15</v>
      </c>
      <c r="B103" s="18" t="s">
        <v>129</v>
      </c>
      <c r="C103" s="18">
        <v>4</v>
      </c>
      <c r="D103" s="18">
        <v>0.159221</v>
      </c>
      <c r="E103" s="23">
        <f>D103*1000</f>
        <v>159.221</v>
      </c>
      <c r="F103" s="34">
        <v>3</v>
      </c>
      <c r="G103" s="46">
        <v>3</v>
      </c>
      <c r="H103" s="34">
        <v>3</v>
      </c>
    </row>
    <row r="104" spans="1:8" hidden="1" x14ac:dyDescent="0.2">
      <c r="A104" s="18" t="s">
        <v>15</v>
      </c>
      <c r="B104" s="18" t="s">
        <v>129</v>
      </c>
      <c r="C104" s="18">
        <v>4</v>
      </c>
      <c r="D104" s="18">
        <v>0.16497000000000001</v>
      </c>
      <c r="E104" s="23">
        <f>D104*1000</f>
        <v>164.97</v>
      </c>
      <c r="F104" s="34">
        <v>3</v>
      </c>
      <c r="G104" s="46">
        <v>3</v>
      </c>
      <c r="H104" s="34">
        <v>3</v>
      </c>
    </row>
    <row r="105" spans="1:8" hidden="1" x14ac:dyDescent="0.2">
      <c r="A105" s="18" t="s">
        <v>15</v>
      </c>
      <c r="B105" s="18" t="s">
        <v>129</v>
      </c>
      <c r="C105" s="18">
        <v>4</v>
      </c>
      <c r="D105" s="18">
        <v>0.175233</v>
      </c>
      <c r="E105" s="23">
        <f>D105*1000</f>
        <v>175.233</v>
      </c>
      <c r="F105" s="34">
        <v>3</v>
      </c>
      <c r="G105" s="46">
        <v>3</v>
      </c>
      <c r="H105" s="34">
        <v>3</v>
      </c>
    </row>
    <row r="106" spans="1:8" hidden="1" x14ac:dyDescent="0.2">
      <c r="A106" s="18" t="s">
        <v>15</v>
      </c>
      <c r="B106" s="18" t="s">
        <v>129</v>
      </c>
      <c r="C106" s="18">
        <v>4</v>
      </c>
      <c r="D106" s="18">
        <v>0.20155000000000001</v>
      </c>
      <c r="E106" s="23">
        <f>D106*1000</f>
        <v>201.55</v>
      </c>
      <c r="F106" s="34">
        <v>3</v>
      </c>
      <c r="G106" s="46">
        <v>3</v>
      </c>
      <c r="H106" s="34">
        <v>3</v>
      </c>
    </row>
    <row r="107" spans="1:8" hidden="1" x14ac:dyDescent="0.2">
      <c r="A107" s="18" t="s">
        <v>15</v>
      </c>
      <c r="B107" s="18" t="s">
        <v>129</v>
      </c>
      <c r="C107" s="18">
        <v>9</v>
      </c>
      <c r="D107" s="18">
        <v>0.48105799999999999</v>
      </c>
      <c r="E107" s="23">
        <f>D107*1000</f>
        <v>481.05799999999999</v>
      </c>
      <c r="F107" s="34">
        <v>3</v>
      </c>
      <c r="G107" s="46">
        <v>3</v>
      </c>
      <c r="H107" s="34">
        <v>3</v>
      </c>
    </row>
    <row r="108" spans="1:8" hidden="1" x14ac:dyDescent="0.2">
      <c r="A108" s="18" t="s">
        <v>15</v>
      </c>
      <c r="B108" s="18" t="s">
        <v>129</v>
      </c>
      <c r="C108" s="18">
        <v>9</v>
      </c>
      <c r="D108" s="18">
        <v>0.60364700000000004</v>
      </c>
      <c r="E108" s="23">
        <f>D108*1000</f>
        <v>603.64700000000005</v>
      </c>
      <c r="F108" s="34">
        <v>3</v>
      </c>
      <c r="G108" s="46">
        <v>3</v>
      </c>
      <c r="H108" s="34">
        <v>3</v>
      </c>
    </row>
    <row r="109" spans="1:8" hidden="1" x14ac:dyDescent="0.2">
      <c r="A109" s="18" t="s">
        <v>15</v>
      </c>
      <c r="B109" s="18" t="s">
        <v>129</v>
      </c>
      <c r="C109" s="18">
        <v>9</v>
      </c>
      <c r="D109" s="18">
        <v>0.60947499999999999</v>
      </c>
      <c r="E109" s="23">
        <f>D109*1000</f>
        <v>609.47500000000002</v>
      </c>
      <c r="F109" s="34">
        <v>3</v>
      </c>
      <c r="G109" s="46">
        <v>3</v>
      </c>
      <c r="H109" s="34">
        <v>3</v>
      </c>
    </row>
    <row r="110" spans="1:8" hidden="1" x14ac:dyDescent="0.2">
      <c r="A110" s="18" t="s">
        <v>15</v>
      </c>
      <c r="B110" s="18" t="s">
        <v>129</v>
      </c>
      <c r="C110" s="18">
        <v>9</v>
      </c>
      <c r="D110" s="18">
        <v>0.62899799999999995</v>
      </c>
      <c r="E110" s="23">
        <f>D110*1000</f>
        <v>628.99799999999993</v>
      </c>
      <c r="F110" s="34">
        <v>3</v>
      </c>
      <c r="G110" s="46">
        <v>3</v>
      </c>
      <c r="H110" s="34">
        <v>3</v>
      </c>
    </row>
    <row r="111" spans="1:8" hidden="1" x14ac:dyDescent="0.2">
      <c r="A111" s="18" t="s">
        <v>15</v>
      </c>
      <c r="B111" s="18" t="s">
        <v>129</v>
      </c>
      <c r="C111" s="18">
        <v>1</v>
      </c>
      <c r="D111" s="18">
        <v>0.72465239447871399</v>
      </c>
      <c r="E111" s="23">
        <f>D111*1000</f>
        <v>724.65239447871397</v>
      </c>
      <c r="F111" s="34">
        <v>3</v>
      </c>
      <c r="G111" s="46">
        <v>3</v>
      </c>
      <c r="H111" s="34">
        <v>3</v>
      </c>
    </row>
    <row r="112" spans="1:8" hidden="1" x14ac:dyDescent="0.2">
      <c r="A112" s="18" t="s">
        <v>15</v>
      </c>
      <c r="B112" s="18" t="s">
        <v>129</v>
      </c>
      <c r="C112" s="18">
        <v>1</v>
      </c>
      <c r="D112" s="18">
        <v>0.74749747458792903</v>
      </c>
      <c r="E112" s="23">
        <f>D112*1000</f>
        <v>747.49747458792899</v>
      </c>
      <c r="F112" s="34">
        <v>3</v>
      </c>
      <c r="G112" s="46">
        <v>3</v>
      </c>
      <c r="H112" s="34">
        <v>3</v>
      </c>
    </row>
    <row r="113" spans="1:8" hidden="1" x14ac:dyDescent="0.2">
      <c r="A113" s="18" t="s">
        <v>15</v>
      </c>
      <c r="B113" s="18" t="s">
        <v>129</v>
      </c>
      <c r="C113" s="18">
        <v>1</v>
      </c>
      <c r="D113" s="18">
        <v>0.81762082895510102</v>
      </c>
      <c r="E113" s="23">
        <f>D113*1000</f>
        <v>817.62082895510105</v>
      </c>
      <c r="F113" s="34">
        <v>3</v>
      </c>
      <c r="G113" s="46">
        <v>3</v>
      </c>
      <c r="H113" s="34">
        <v>3</v>
      </c>
    </row>
    <row r="114" spans="1:8" hidden="1" x14ac:dyDescent="0.2">
      <c r="A114" s="18" t="s">
        <v>14</v>
      </c>
      <c r="B114" s="18" t="s">
        <v>37</v>
      </c>
      <c r="C114" s="18">
        <v>6</v>
      </c>
      <c r="D114" s="25">
        <v>0</v>
      </c>
      <c r="E114" s="23">
        <f>D114*1000</f>
        <v>0</v>
      </c>
      <c r="F114" s="34">
        <v>3</v>
      </c>
      <c r="G114" s="32">
        <v>4</v>
      </c>
      <c r="H114" s="33">
        <v>2</v>
      </c>
    </row>
    <row r="115" spans="1:8" hidden="1" x14ac:dyDescent="0.2">
      <c r="A115" s="18" t="s">
        <v>14</v>
      </c>
      <c r="B115" s="18" t="s">
        <v>37</v>
      </c>
      <c r="C115" s="18">
        <v>6</v>
      </c>
      <c r="D115" s="25">
        <v>0</v>
      </c>
      <c r="E115" s="23">
        <f>D115*1000</f>
        <v>0</v>
      </c>
      <c r="F115" s="34">
        <v>3</v>
      </c>
      <c r="G115" s="32">
        <v>4</v>
      </c>
      <c r="H115" s="33">
        <v>2</v>
      </c>
    </row>
    <row r="116" spans="1:8" hidden="1" x14ac:dyDescent="0.2">
      <c r="A116" s="18" t="s">
        <v>14</v>
      </c>
      <c r="B116" s="18" t="s">
        <v>37</v>
      </c>
      <c r="C116" s="18">
        <v>6</v>
      </c>
      <c r="D116" s="25">
        <v>0</v>
      </c>
      <c r="E116" s="23">
        <f>D116*1000</f>
        <v>0</v>
      </c>
      <c r="F116" s="34">
        <v>3</v>
      </c>
      <c r="G116" s="32">
        <v>4</v>
      </c>
      <c r="H116" s="33">
        <v>2</v>
      </c>
    </row>
    <row r="117" spans="1:8" hidden="1" x14ac:dyDescent="0.2">
      <c r="A117" s="18" t="s">
        <v>14</v>
      </c>
      <c r="B117" s="18" t="s">
        <v>37</v>
      </c>
      <c r="C117" s="18">
        <v>6</v>
      </c>
      <c r="D117" s="25">
        <v>0</v>
      </c>
      <c r="E117" s="23">
        <f>D117*1000</f>
        <v>0</v>
      </c>
      <c r="F117" s="34">
        <v>3</v>
      </c>
      <c r="G117" s="32">
        <v>4</v>
      </c>
      <c r="H117" s="33">
        <v>2</v>
      </c>
    </row>
    <row r="118" spans="1:8" hidden="1" x14ac:dyDescent="0.2">
      <c r="A118" s="18" t="s">
        <v>14</v>
      </c>
      <c r="B118" s="18" t="s">
        <v>37</v>
      </c>
      <c r="C118" s="18">
        <v>9</v>
      </c>
      <c r="D118" s="26">
        <v>2.3310972450822299E-5</v>
      </c>
      <c r="E118" s="23">
        <f>D118*1000</f>
        <v>2.3310972450822299E-2</v>
      </c>
      <c r="F118" s="34">
        <v>3</v>
      </c>
      <c r="G118" s="32">
        <v>4</v>
      </c>
      <c r="H118" s="33">
        <v>2</v>
      </c>
    </row>
    <row r="119" spans="1:8" hidden="1" x14ac:dyDescent="0.2">
      <c r="A119" s="18" t="s">
        <v>14</v>
      </c>
      <c r="B119" s="18" t="s">
        <v>37</v>
      </c>
      <c r="C119" s="18">
        <v>9</v>
      </c>
      <c r="D119" s="26">
        <v>2.5614260030477201E-5</v>
      </c>
      <c r="E119" s="23">
        <f>D119*1000</f>
        <v>2.56142600304772E-2</v>
      </c>
      <c r="F119" s="34">
        <v>3</v>
      </c>
      <c r="G119" s="32">
        <v>4</v>
      </c>
      <c r="H119" s="33">
        <v>2</v>
      </c>
    </row>
    <row r="120" spans="1:8" hidden="1" x14ac:dyDescent="0.2">
      <c r="A120" s="18" t="s">
        <v>14</v>
      </c>
      <c r="B120" s="18" t="s">
        <v>37</v>
      </c>
      <c r="C120" s="18">
        <v>9</v>
      </c>
      <c r="D120" s="26">
        <v>3.1178494132983702E-5</v>
      </c>
      <c r="E120" s="23">
        <f>D120*1000</f>
        <v>3.1178494132983701E-2</v>
      </c>
      <c r="F120" s="34">
        <v>3</v>
      </c>
      <c r="G120" s="32">
        <v>4</v>
      </c>
      <c r="H120" s="33">
        <v>2</v>
      </c>
    </row>
    <row r="121" spans="1:8" hidden="1" x14ac:dyDescent="0.2">
      <c r="A121" s="18" t="s">
        <v>14</v>
      </c>
      <c r="B121" s="18" t="s">
        <v>37</v>
      </c>
      <c r="C121" s="18">
        <v>5</v>
      </c>
      <c r="D121" s="26">
        <v>6.9188867303050295E-4</v>
      </c>
      <c r="E121" s="23">
        <f>D121*1000</f>
        <v>0.69188867303050294</v>
      </c>
      <c r="F121" s="34">
        <v>3</v>
      </c>
      <c r="G121" s="32">
        <v>4</v>
      </c>
      <c r="H121" s="33">
        <v>2</v>
      </c>
    </row>
    <row r="122" spans="1:8" hidden="1" x14ac:dyDescent="0.2">
      <c r="A122" s="18" t="s">
        <v>14</v>
      </c>
      <c r="B122" s="18" t="s">
        <v>37</v>
      </c>
      <c r="C122" s="18">
        <v>5</v>
      </c>
      <c r="D122" s="26">
        <v>7.1722579603821402E-4</v>
      </c>
      <c r="E122" s="23">
        <f>D122*1000</f>
        <v>0.71722579603821401</v>
      </c>
      <c r="F122" s="34">
        <v>3</v>
      </c>
      <c r="G122" s="32">
        <v>4</v>
      </c>
      <c r="H122" s="33">
        <v>2</v>
      </c>
    </row>
    <row r="123" spans="1:8" hidden="1" x14ac:dyDescent="0.2">
      <c r="A123" s="18" t="s">
        <v>14</v>
      </c>
      <c r="B123" s="18" t="s">
        <v>37</v>
      </c>
      <c r="C123" s="18">
        <v>5</v>
      </c>
      <c r="D123" s="26">
        <v>7.2925149608586595E-4</v>
      </c>
      <c r="E123" s="23">
        <f>D123*1000</f>
        <v>0.72925149608586592</v>
      </c>
      <c r="F123" s="34">
        <v>3</v>
      </c>
      <c r="G123" s="32">
        <v>4</v>
      </c>
      <c r="H123" s="33">
        <v>2</v>
      </c>
    </row>
    <row r="124" spans="1:8" hidden="1" x14ac:dyDescent="0.2">
      <c r="A124" s="18" t="s">
        <v>14</v>
      </c>
      <c r="B124" s="18" t="s">
        <v>37</v>
      </c>
      <c r="C124" s="18">
        <v>5</v>
      </c>
      <c r="D124" s="26">
        <v>1.0001944786507701E-3</v>
      </c>
      <c r="E124" s="23">
        <f>D124*1000</f>
        <v>1.0001944786507702</v>
      </c>
      <c r="F124" s="34">
        <v>3</v>
      </c>
      <c r="G124" s="32">
        <v>4</v>
      </c>
      <c r="H124" s="33">
        <v>2</v>
      </c>
    </row>
    <row r="125" spans="1:8" hidden="1" x14ac:dyDescent="0.2">
      <c r="A125" s="18" t="s">
        <v>13</v>
      </c>
      <c r="B125" s="18" t="s">
        <v>43</v>
      </c>
      <c r="C125" s="18">
        <v>7</v>
      </c>
      <c r="D125" s="18">
        <v>0</v>
      </c>
      <c r="E125" s="23">
        <f>D125*1000</f>
        <v>0</v>
      </c>
      <c r="F125" s="33">
        <v>2</v>
      </c>
      <c r="G125" s="46">
        <v>3</v>
      </c>
      <c r="H125" s="31">
        <v>1</v>
      </c>
    </row>
    <row r="126" spans="1:8" hidden="1" x14ac:dyDescent="0.2">
      <c r="A126" s="18" t="s">
        <v>13</v>
      </c>
      <c r="B126" s="18" t="s">
        <v>43</v>
      </c>
      <c r="C126" s="18">
        <v>7</v>
      </c>
      <c r="D126" s="18">
        <v>0</v>
      </c>
      <c r="E126" s="23">
        <f>D126*1000</f>
        <v>0</v>
      </c>
      <c r="F126" s="33">
        <v>2</v>
      </c>
      <c r="G126" s="46">
        <v>3</v>
      </c>
      <c r="H126" s="31">
        <v>1</v>
      </c>
    </row>
    <row r="127" spans="1:8" hidden="1" x14ac:dyDescent="0.2">
      <c r="A127" s="18" t="s">
        <v>13</v>
      </c>
      <c r="B127" s="18" t="s">
        <v>43</v>
      </c>
      <c r="C127" s="18">
        <v>7</v>
      </c>
      <c r="D127" s="18">
        <v>0</v>
      </c>
      <c r="E127" s="23">
        <f>D127*1000</f>
        <v>0</v>
      </c>
      <c r="F127" s="33">
        <v>2</v>
      </c>
      <c r="G127" s="46">
        <v>3</v>
      </c>
      <c r="H127" s="31">
        <v>1</v>
      </c>
    </row>
    <row r="128" spans="1:8" hidden="1" x14ac:dyDescent="0.2">
      <c r="A128" s="18" t="s">
        <v>13</v>
      </c>
      <c r="B128" s="18" t="s">
        <v>43</v>
      </c>
      <c r="C128" s="18">
        <v>7</v>
      </c>
      <c r="D128" s="18">
        <v>0</v>
      </c>
      <c r="E128" s="23">
        <f>D128*1000</f>
        <v>0</v>
      </c>
      <c r="F128" s="33">
        <v>2</v>
      </c>
      <c r="G128" s="46">
        <v>3</v>
      </c>
      <c r="H128" s="31">
        <v>1</v>
      </c>
    </row>
    <row r="129" spans="1:8" hidden="1" x14ac:dyDescent="0.2">
      <c r="A129" s="18" t="s">
        <v>13</v>
      </c>
      <c r="B129" s="18" t="s">
        <v>43</v>
      </c>
      <c r="C129" s="18">
        <v>9</v>
      </c>
      <c r="D129" s="18">
        <v>0</v>
      </c>
      <c r="E129" s="23">
        <f>D129*1000</f>
        <v>0</v>
      </c>
      <c r="F129" s="33">
        <v>2</v>
      </c>
      <c r="G129" s="46">
        <v>3</v>
      </c>
      <c r="H129" s="31">
        <v>1</v>
      </c>
    </row>
    <row r="130" spans="1:8" hidden="1" x14ac:dyDescent="0.2">
      <c r="A130" s="18" t="s">
        <v>13</v>
      </c>
      <c r="B130" s="18" t="s">
        <v>43</v>
      </c>
      <c r="C130" s="18">
        <v>9</v>
      </c>
      <c r="D130" s="18">
        <v>0</v>
      </c>
      <c r="E130" s="23">
        <f>D130*1000</f>
        <v>0</v>
      </c>
      <c r="F130" s="33">
        <v>2</v>
      </c>
      <c r="G130" s="46">
        <v>3</v>
      </c>
      <c r="H130" s="31">
        <v>1</v>
      </c>
    </row>
    <row r="131" spans="1:8" hidden="1" x14ac:dyDescent="0.2">
      <c r="A131" s="18" t="s">
        <v>13</v>
      </c>
      <c r="B131" s="18" t="s">
        <v>43</v>
      </c>
      <c r="C131" s="18">
        <v>9</v>
      </c>
      <c r="D131" s="18">
        <v>0</v>
      </c>
      <c r="E131" s="23">
        <f>D131*1000</f>
        <v>0</v>
      </c>
      <c r="F131" s="33">
        <v>2</v>
      </c>
      <c r="G131" s="46">
        <v>3</v>
      </c>
      <c r="H131" s="31">
        <v>1</v>
      </c>
    </row>
    <row r="132" spans="1:8" hidden="1" x14ac:dyDescent="0.2">
      <c r="A132" s="18" t="s">
        <v>13</v>
      </c>
      <c r="B132" s="18" t="s">
        <v>43</v>
      </c>
      <c r="C132" s="18">
        <v>9</v>
      </c>
      <c r="D132" s="18">
        <v>0</v>
      </c>
      <c r="E132" s="23">
        <f>D132*1000</f>
        <v>0</v>
      </c>
      <c r="F132" s="33">
        <v>2</v>
      </c>
      <c r="G132" s="46">
        <v>3</v>
      </c>
      <c r="H132" s="31">
        <v>1</v>
      </c>
    </row>
    <row r="133" spans="1:8" hidden="1" x14ac:dyDescent="0.2">
      <c r="A133" s="18" t="s">
        <v>13</v>
      </c>
      <c r="B133" s="18" t="s">
        <v>43</v>
      </c>
      <c r="C133" s="18">
        <v>8</v>
      </c>
      <c r="D133" s="18">
        <v>1.441E-3</v>
      </c>
      <c r="E133" s="23">
        <f>D133*1000</f>
        <v>1.4410000000000001</v>
      </c>
      <c r="F133" s="33">
        <v>2</v>
      </c>
      <c r="G133" s="46">
        <v>3</v>
      </c>
      <c r="H133" s="31">
        <v>1</v>
      </c>
    </row>
    <row r="134" spans="1:8" hidden="1" x14ac:dyDescent="0.2">
      <c r="A134" s="18" t="s">
        <v>13</v>
      </c>
      <c r="B134" s="18" t="s">
        <v>43</v>
      </c>
      <c r="C134" s="18">
        <v>8</v>
      </c>
      <c r="D134" s="18">
        <v>1.9449999999999999E-3</v>
      </c>
      <c r="E134" s="23">
        <f>D134*1000</f>
        <v>1.9449999999999998</v>
      </c>
      <c r="F134" s="33">
        <v>2</v>
      </c>
      <c r="G134" s="46">
        <v>3</v>
      </c>
      <c r="H134" s="31">
        <v>1</v>
      </c>
    </row>
    <row r="135" spans="1:8" hidden="1" x14ac:dyDescent="0.2">
      <c r="A135" s="18" t="s">
        <v>13</v>
      </c>
      <c r="B135" s="18" t="s">
        <v>43</v>
      </c>
      <c r="C135" s="18">
        <v>8</v>
      </c>
      <c r="D135" s="18">
        <v>2.421E-3</v>
      </c>
      <c r="E135" s="23">
        <f>D135*1000</f>
        <v>2.4209999999999998</v>
      </c>
      <c r="F135" s="33">
        <v>2</v>
      </c>
      <c r="G135" s="46">
        <v>3</v>
      </c>
      <c r="H135" s="31">
        <v>1</v>
      </c>
    </row>
    <row r="136" spans="1:8" hidden="1" x14ac:dyDescent="0.2">
      <c r="A136" s="18" t="s">
        <v>130</v>
      </c>
      <c r="B136" s="18" t="s">
        <v>124</v>
      </c>
      <c r="C136" s="18">
        <v>4</v>
      </c>
      <c r="D136" s="25">
        <v>0</v>
      </c>
      <c r="E136" s="23">
        <f>D136*1000</f>
        <v>0</v>
      </c>
      <c r="F136" s="34">
        <v>3</v>
      </c>
      <c r="G136" s="46">
        <v>3</v>
      </c>
      <c r="H136" s="33">
        <v>2</v>
      </c>
    </row>
    <row r="137" spans="1:8" hidden="1" x14ac:dyDescent="0.2">
      <c r="A137" s="18" t="s">
        <v>130</v>
      </c>
      <c r="B137" s="18" t="s">
        <v>124</v>
      </c>
      <c r="C137" s="18">
        <v>4</v>
      </c>
      <c r="D137" s="25">
        <v>0</v>
      </c>
      <c r="E137" s="23">
        <f>D137*1000</f>
        <v>0</v>
      </c>
      <c r="F137" s="34">
        <v>3</v>
      </c>
      <c r="G137" s="46">
        <v>3</v>
      </c>
      <c r="H137" s="33">
        <v>2</v>
      </c>
    </row>
    <row r="138" spans="1:8" hidden="1" x14ac:dyDescent="0.2">
      <c r="A138" s="18" t="s">
        <v>130</v>
      </c>
      <c r="B138" s="18" t="s">
        <v>124</v>
      </c>
      <c r="C138" s="18">
        <v>4</v>
      </c>
      <c r="D138" s="25">
        <v>0</v>
      </c>
      <c r="E138" s="23">
        <f>D138*1000</f>
        <v>0</v>
      </c>
      <c r="F138" s="34">
        <v>3</v>
      </c>
      <c r="G138" s="46">
        <v>3</v>
      </c>
      <c r="H138" s="33">
        <v>2</v>
      </c>
    </row>
    <row r="139" spans="1:8" hidden="1" x14ac:dyDescent="0.2">
      <c r="A139" s="18" t="s">
        <v>130</v>
      </c>
      <c r="B139" s="18" t="s">
        <v>124</v>
      </c>
      <c r="C139" s="18">
        <v>4</v>
      </c>
      <c r="D139" s="25">
        <v>0</v>
      </c>
      <c r="E139" s="23">
        <f>D139*1000</f>
        <v>0</v>
      </c>
      <c r="F139" s="34">
        <v>3</v>
      </c>
      <c r="G139" s="46">
        <v>3</v>
      </c>
      <c r="H139" s="33">
        <v>2</v>
      </c>
    </row>
    <row r="140" spans="1:8" hidden="1" x14ac:dyDescent="0.2">
      <c r="A140" s="18" t="s">
        <v>130</v>
      </c>
      <c r="B140" s="18" t="s">
        <v>124</v>
      </c>
      <c r="C140" s="18">
        <v>5</v>
      </c>
      <c r="D140" s="26">
        <v>2.5999999999999999E-2</v>
      </c>
      <c r="E140" s="23">
        <f>D140*1000</f>
        <v>26</v>
      </c>
      <c r="F140" s="34">
        <v>3</v>
      </c>
      <c r="G140" s="46">
        <v>3</v>
      </c>
      <c r="H140" s="33">
        <v>2</v>
      </c>
    </row>
    <row r="141" spans="1:8" hidden="1" x14ac:dyDescent="0.2">
      <c r="A141" s="18" t="s">
        <v>130</v>
      </c>
      <c r="B141" s="18" t="s">
        <v>124</v>
      </c>
      <c r="C141" s="18">
        <v>5</v>
      </c>
      <c r="D141" s="26">
        <v>3.4000000000000002E-2</v>
      </c>
      <c r="E141" s="23">
        <f>D141*1000</f>
        <v>34</v>
      </c>
      <c r="F141" s="34">
        <v>3</v>
      </c>
      <c r="G141" s="46">
        <v>3</v>
      </c>
      <c r="H141" s="33">
        <v>2</v>
      </c>
    </row>
    <row r="142" spans="1:8" hidden="1" x14ac:dyDescent="0.2">
      <c r="A142" s="18" t="s">
        <v>130</v>
      </c>
      <c r="B142" s="18" t="s">
        <v>124</v>
      </c>
      <c r="C142" s="18">
        <v>5</v>
      </c>
      <c r="D142" s="26">
        <v>3.4000000000000002E-2</v>
      </c>
      <c r="E142" s="23">
        <f>D142*1000</f>
        <v>34</v>
      </c>
      <c r="F142" s="34">
        <v>3</v>
      </c>
      <c r="G142" s="46">
        <v>3</v>
      </c>
      <c r="H142" s="33">
        <v>2</v>
      </c>
    </row>
    <row r="143" spans="1:8" hidden="1" x14ac:dyDescent="0.2">
      <c r="A143" s="18" t="s">
        <v>130</v>
      </c>
      <c r="B143" s="18" t="s">
        <v>124</v>
      </c>
      <c r="C143" s="18">
        <v>5</v>
      </c>
      <c r="D143" s="26">
        <v>4.5999999999999999E-2</v>
      </c>
      <c r="E143" s="23">
        <f>D143*1000</f>
        <v>46</v>
      </c>
      <c r="F143" s="34">
        <v>3</v>
      </c>
      <c r="G143" s="46">
        <v>3</v>
      </c>
      <c r="H143" s="33">
        <v>2</v>
      </c>
    </row>
    <row r="144" spans="1:8" x14ac:dyDescent="0.2">
      <c r="A144" s="18" t="s">
        <v>11</v>
      </c>
      <c r="B144" s="18" t="s">
        <v>38</v>
      </c>
      <c r="C144" s="18">
        <v>9</v>
      </c>
      <c r="D144" s="18">
        <v>0</v>
      </c>
      <c r="E144" s="23">
        <f>D144*1000</f>
        <v>0</v>
      </c>
      <c r="F144" s="33">
        <v>2</v>
      </c>
      <c r="G144" s="32">
        <v>4</v>
      </c>
      <c r="H144" s="33">
        <v>2</v>
      </c>
    </row>
    <row r="145" spans="1:8" x14ac:dyDescent="0.2">
      <c r="A145" s="18" t="s">
        <v>11</v>
      </c>
      <c r="B145" s="18" t="s">
        <v>38</v>
      </c>
      <c r="C145" s="18">
        <v>9</v>
      </c>
      <c r="D145" s="18">
        <v>0</v>
      </c>
      <c r="E145" s="23">
        <f>D145*1000</f>
        <v>0</v>
      </c>
      <c r="F145" s="33">
        <v>2</v>
      </c>
      <c r="G145" s="32">
        <v>4</v>
      </c>
      <c r="H145" s="33">
        <v>2</v>
      </c>
    </row>
    <row r="146" spans="1:8" x14ac:dyDescent="0.2">
      <c r="A146" s="18" t="s">
        <v>11</v>
      </c>
      <c r="B146" s="18" t="s">
        <v>38</v>
      </c>
      <c r="C146" s="18">
        <v>9</v>
      </c>
      <c r="D146" s="18">
        <v>0</v>
      </c>
      <c r="E146" s="23">
        <f>D146*1000</f>
        <v>0</v>
      </c>
      <c r="F146" s="33">
        <v>2</v>
      </c>
      <c r="G146" s="32">
        <v>4</v>
      </c>
      <c r="H146" s="33">
        <v>2</v>
      </c>
    </row>
    <row r="147" spans="1:8" x14ac:dyDescent="0.2">
      <c r="A147" s="18" t="s">
        <v>11</v>
      </c>
      <c r="B147" s="18" t="s">
        <v>38</v>
      </c>
      <c r="C147" s="18">
        <v>9</v>
      </c>
      <c r="D147" s="18">
        <v>0</v>
      </c>
      <c r="E147" s="23">
        <f>D147*1000</f>
        <v>0</v>
      </c>
      <c r="F147" s="33">
        <v>2</v>
      </c>
      <c r="G147" s="32">
        <v>4</v>
      </c>
      <c r="H147" s="33">
        <v>2</v>
      </c>
    </row>
    <row r="148" spans="1:8" x14ac:dyDescent="0.2">
      <c r="A148" s="18" t="s">
        <v>11</v>
      </c>
      <c r="B148" s="18" t="s">
        <v>38</v>
      </c>
      <c r="C148" s="18">
        <v>8</v>
      </c>
      <c r="D148" s="18">
        <v>2.3125E-2</v>
      </c>
      <c r="E148" s="23">
        <f>D148*1000</f>
        <v>23.125</v>
      </c>
      <c r="F148" s="33">
        <v>2</v>
      </c>
      <c r="G148" s="32">
        <v>4</v>
      </c>
      <c r="H148" s="33">
        <v>2</v>
      </c>
    </row>
    <row r="149" spans="1:8" x14ac:dyDescent="0.2">
      <c r="A149" s="18" t="s">
        <v>11</v>
      </c>
      <c r="B149" s="18" t="s">
        <v>38</v>
      </c>
      <c r="C149" s="18">
        <v>8</v>
      </c>
      <c r="D149" s="18">
        <v>2.896E-2</v>
      </c>
      <c r="E149" s="23">
        <f>D149*1000</f>
        <v>28.96</v>
      </c>
      <c r="F149" s="33">
        <v>2</v>
      </c>
      <c r="G149" s="32">
        <v>4</v>
      </c>
      <c r="H149" s="33">
        <v>2</v>
      </c>
    </row>
    <row r="150" spans="1:8" x14ac:dyDescent="0.2">
      <c r="A150" s="18" t="s">
        <v>11</v>
      </c>
      <c r="B150" s="18" t="s">
        <v>38</v>
      </c>
      <c r="C150" s="18">
        <v>7</v>
      </c>
      <c r="D150" s="18">
        <v>0.257747</v>
      </c>
      <c r="E150" s="23">
        <f>D150*1000</f>
        <v>257.74700000000001</v>
      </c>
      <c r="F150" s="33">
        <v>2</v>
      </c>
      <c r="G150" s="32">
        <v>4</v>
      </c>
      <c r="H150" s="33">
        <v>2</v>
      </c>
    </row>
    <row r="151" spans="1:8" x14ac:dyDescent="0.2">
      <c r="A151" s="18" t="s">
        <v>11</v>
      </c>
      <c r="B151" s="18" t="s">
        <v>38</v>
      </c>
      <c r="C151" s="18">
        <v>7</v>
      </c>
      <c r="D151" s="18">
        <v>0.26728499999999999</v>
      </c>
      <c r="E151" s="23">
        <f>D151*1000</f>
        <v>267.28499999999997</v>
      </c>
      <c r="F151" s="33">
        <v>2</v>
      </c>
      <c r="G151" s="32">
        <v>4</v>
      </c>
      <c r="H151" s="33">
        <v>2</v>
      </c>
    </row>
    <row r="152" spans="1:8" x14ac:dyDescent="0.2">
      <c r="A152" s="18" t="s">
        <v>11</v>
      </c>
      <c r="B152" s="18" t="s">
        <v>38</v>
      </c>
      <c r="C152" s="18">
        <v>7</v>
      </c>
      <c r="D152" s="18">
        <v>0.32836700000000002</v>
      </c>
      <c r="E152" s="23">
        <f>D152*1000</f>
        <v>328.36700000000002</v>
      </c>
      <c r="F152" s="33">
        <v>2</v>
      </c>
      <c r="G152" s="32">
        <v>4</v>
      </c>
      <c r="H152" s="33">
        <v>2</v>
      </c>
    </row>
    <row r="153" spans="1:8" x14ac:dyDescent="0.2">
      <c r="A153" s="18" t="s">
        <v>11</v>
      </c>
      <c r="B153" s="18" t="s">
        <v>38</v>
      </c>
      <c r="C153" s="18">
        <v>7</v>
      </c>
      <c r="D153" s="18">
        <v>0.352163</v>
      </c>
      <c r="E153" s="23">
        <f>D153*1000</f>
        <v>352.16300000000001</v>
      </c>
      <c r="F153" s="33">
        <v>2</v>
      </c>
      <c r="G153" s="32">
        <v>4</v>
      </c>
      <c r="H153" s="33">
        <v>2</v>
      </c>
    </row>
    <row r="154" spans="1:8" hidden="1" x14ac:dyDescent="0.2">
      <c r="A154" s="18" t="s">
        <v>9</v>
      </c>
      <c r="B154" s="18" t="s">
        <v>9</v>
      </c>
      <c r="C154" s="18">
        <v>8</v>
      </c>
      <c r="D154" s="18">
        <v>0.19242899999999999</v>
      </c>
      <c r="E154" s="23">
        <f>D154*1000</f>
        <v>192.429</v>
      </c>
      <c r="F154" s="45">
        <v>5</v>
      </c>
      <c r="G154" s="33">
        <v>2</v>
      </c>
      <c r="H154" s="32">
        <v>4</v>
      </c>
    </row>
    <row r="155" spans="1:8" hidden="1" x14ac:dyDescent="0.2">
      <c r="A155" s="18" t="s">
        <v>9</v>
      </c>
      <c r="B155" s="18" t="s">
        <v>9</v>
      </c>
      <c r="C155" s="18">
        <v>8</v>
      </c>
      <c r="D155" s="18">
        <v>0.24593799999999999</v>
      </c>
      <c r="E155" s="23">
        <f>D155*1000</f>
        <v>245.93799999999999</v>
      </c>
      <c r="F155" s="45">
        <v>5</v>
      </c>
      <c r="G155" s="33">
        <v>2</v>
      </c>
      <c r="H155" s="32">
        <v>4</v>
      </c>
    </row>
    <row r="156" spans="1:8" hidden="1" x14ac:dyDescent="0.2">
      <c r="A156" s="18" t="s">
        <v>9</v>
      </c>
      <c r="B156" s="18" t="s">
        <v>9</v>
      </c>
      <c r="C156" s="18">
        <v>8</v>
      </c>
      <c r="D156" s="18">
        <v>0.263955</v>
      </c>
      <c r="E156" s="23">
        <f>D156*1000</f>
        <v>263.95499999999998</v>
      </c>
      <c r="F156" s="45">
        <v>5</v>
      </c>
      <c r="G156" s="33">
        <v>2</v>
      </c>
      <c r="H156" s="32">
        <v>4</v>
      </c>
    </row>
    <row r="157" spans="1:8" hidden="1" x14ac:dyDescent="0.2">
      <c r="A157" s="18" t="s">
        <v>9</v>
      </c>
      <c r="B157" s="18" t="s">
        <v>9</v>
      </c>
      <c r="C157" s="18">
        <v>8</v>
      </c>
      <c r="D157" s="18">
        <v>0.29569899999999999</v>
      </c>
      <c r="E157" s="23">
        <f>D157*1000</f>
        <v>295.69900000000001</v>
      </c>
      <c r="F157" s="45">
        <v>5</v>
      </c>
      <c r="G157" s="33">
        <v>2</v>
      </c>
      <c r="H157" s="32">
        <v>4</v>
      </c>
    </row>
    <row r="158" spans="1:8" hidden="1" x14ac:dyDescent="0.2">
      <c r="A158" s="55" t="s">
        <v>122</v>
      </c>
      <c r="B158" s="18" t="s">
        <v>46</v>
      </c>
      <c r="C158" s="18">
        <v>3</v>
      </c>
      <c r="D158" s="18">
        <v>0</v>
      </c>
      <c r="E158" s="23">
        <f>D158*1000</f>
        <v>0</v>
      </c>
      <c r="F158" s="50">
        <v>5</v>
      </c>
      <c r="G158" s="52">
        <v>2</v>
      </c>
      <c r="H158" s="33">
        <v>2</v>
      </c>
    </row>
    <row r="159" spans="1:8" hidden="1" x14ac:dyDescent="0.2">
      <c r="A159" s="55" t="s">
        <v>122</v>
      </c>
      <c r="B159" s="18" t="s">
        <v>46</v>
      </c>
      <c r="C159" s="18">
        <v>3</v>
      </c>
      <c r="D159" s="18">
        <v>0</v>
      </c>
      <c r="E159" s="23">
        <f>D159*1000</f>
        <v>0</v>
      </c>
      <c r="F159" s="50">
        <v>5</v>
      </c>
      <c r="G159" s="52">
        <v>2</v>
      </c>
      <c r="H159" s="33">
        <v>2</v>
      </c>
    </row>
    <row r="160" spans="1:8" hidden="1" x14ac:dyDescent="0.2">
      <c r="A160" s="55" t="s">
        <v>122</v>
      </c>
      <c r="B160" s="18" t="s">
        <v>46</v>
      </c>
      <c r="C160" s="18">
        <v>3</v>
      </c>
      <c r="D160" s="18">
        <v>0</v>
      </c>
      <c r="E160" s="23">
        <f>D160*1000</f>
        <v>0</v>
      </c>
      <c r="F160" s="50">
        <v>5</v>
      </c>
      <c r="G160" s="52">
        <v>2</v>
      </c>
      <c r="H160" s="33">
        <v>2</v>
      </c>
    </row>
    <row r="161" spans="1:8" hidden="1" x14ac:dyDescent="0.2">
      <c r="A161" s="55" t="s">
        <v>122</v>
      </c>
      <c r="B161" s="18" t="s">
        <v>46</v>
      </c>
      <c r="C161" s="18">
        <v>3</v>
      </c>
      <c r="D161" s="18">
        <v>0</v>
      </c>
      <c r="E161" s="23">
        <f>D161*1000</f>
        <v>0</v>
      </c>
      <c r="F161" s="50">
        <v>5</v>
      </c>
      <c r="G161" s="52">
        <v>2</v>
      </c>
      <c r="H161" s="33">
        <v>2</v>
      </c>
    </row>
    <row r="162" spans="1:8" hidden="1" x14ac:dyDescent="0.2">
      <c r="A162" s="55" t="s">
        <v>122</v>
      </c>
      <c r="B162" s="18" t="s">
        <v>46</v>
      </c>
      <c r="C162" s="18">
        <v>5</v>
      </c>
      <c r="D162" s="18">
        <v>0.16700000000000001</v>
      </c>
      <c r="E162" s="23">
        <f>D162*1000</f>
        <v>167</v>
      </c>
      <c r="F162" s="50">
        <v>5</v>
      </c>
      <c r="G162" s="52">
        <v>2</v>
      </c>
      <c r="H162" s="33">
        <v>2</v>
      </c>
    </row>
    <row r="163" spans="1:8" hidden="1" x14ac:dyDescent="0.2">
      <c r="A163" s="55" t="s">
        <v>122</v>
      </c>
      <c r="B163" s="18" t="s">
        <v>46</v>
      </c>
      <c r="C163" s="18">
        <v>5</v>
      </c>
      <c r="D163" s="18">
        <v>0.17799999999999999</v>
      </c>
      <c r="E163" s="23">
        <f>D163*1000</f>
        <v>178</v>
      </c>
      <c r="F163" s="50">
        <v>5</v>
      </c>
      <c r="G163" s="52">
        <v>2</v>
      </c>
      <c r="H163" s="33">
        <v>2</v>
      </c>
    </row>
    <row r="164" spans="1:8" hidden="1" x14ac:dyDescent="0.2">
      <c r="A164" s="55" t="s">
        <v>122</v>
      </c>
      <c r="B164" s="18" t="s">
        <v>46</v>
      </c>
      <c r="C164" s="18">
        <v>5</v>
      </c>
      <c r="D164" s="18">
        <v>0.19900000000000001</v>
      </c>
      <c r="E164" s="23">
        <f>D164*1000</f>
        <v>199</v>
      </c>
      <c r="F164" s="50">
        <v>5</v>
      </c>
      <c r="G164" s="52">
        <v>2</v>
      </c>
      <c r="H164" s="33">
        <v>2</v>
      </c>
    </row>
    <row r="165" spans="1:8" hidden="1" x14ac:dyDescent="0.2">
      <c r="A165" s="55" t="s">
        <v>122</v>
      </c>
      <c r="B165" s="18" t="s">
        <v>46</v>
      </c>
      <c r="C165" s="18">
        <v>5</v>
      </c>
      <c r="D165" s="18">
        <v>0.19900000000000001</v>
      </c>
      <c r="E165" s="23">
        <f>D165*1000</f>
        <v>199</v>
      </c>
      <c r="F165" s="50">
        <v>5</v>
      </c>
      <c r="G165" s="52">
        <v>2</v>
      </c>
      <c r="H165" s="33">
        <v>2</v>
      </c>
    </row>
    <row r="166" spans="1:8" hidden="1" x14ac:dyDescent="0.2">
      <c r="A166" s="18" t="s">
        <v>6</v>
      </c>
      <c r="B166" s="18" t="s">
        <v>106</v>
      </c>
      <c r="C166" s="18">
        <v>3</v>
      </c>
      <c r="D166" s="18">
        <v>0.32671299999999998</v>
      </c>
      <c r="E166" s="23">
        <f>D166*1000</f>
        <v>326.71299999999997</v>
      </c>
      <c r="F166" s="51">
        <v>1</v>
      </c>
      <c r="G166" s="32">
        <v>4</v>
      </c>
      <c r="H166" s="31">
        <v>1</v>
      </c>
    </row>
    <row r="167" spans="1:8" hidden="1" x14ac:dyDescent="0.2">
      <c r="A167" s="18" t="s">
        <v>6</v>
      </c>
      <c r="B167" s="18" t="s">
        <v>106</v>
      </c>
      <c r="C167" s="18">
        <v>3</v>
      </c>
      <c r="D167" s="18">
        <v>0.409113</v>
      </c>
      <c r="E167" s="23">
        <f>D167*1000</f>
        <v>409.113</v>
      </c>
      <c r="F167" s="51">
        <v>1</v>
      </c>
      <c r="G167" s="32">
        <v>4</v>
      </c>
      <c r="H167" s="31">
        <v>1</v>
      </c>
    </row>
    <row r="168" spans="1:8" hidden="1" x14ac:dyDescent="0.2">
      <c r="A168" s="18" t="s">
        <v>6</v>
      </c>
      <c r="B168" s="18" t="s">
        <v>106</v>
      </c>
      <c r="C168" s="18">
        <v>3</v>
      </c>
      <c r="D168" s="18">
        <v>0.45426699999999998</v>
      </c>
      <c r="E168" s="23">
        <f>D168*1000</f>
        <v>454.267</v>
      </c>
      <c r="F168" s="51">
        <v>1</v>
      </c>
      <c r="G168" s="32">
        <v>4</v>
      </c>
      <c r="H168" s="31">
        <v>1</v>
      </c>
    </row>
    <row r="169" spans="1:8" hidden="1" x14ac:dyDescent="0.2">
      <c r="A169" s="18" t="s">
        <v>6</v>
      </c>
      <c r="B169" s="18" t="s">
        <v>106</v>
      </c>
      <c r="C169" s="18">
        <v>3</v>
      </c>
      <c r="D169" s="18">
        <v>0.51698500000000003</v>
      </c>
      <c r="E169" s="23">
        <f>D169*1000</f>
        <v>516.98500000000001</v>
      </c>
      <c r="F169" s="51">
        <v>1</v>
      </c>
      <c r="G169" s="32">
        <v>4</v>
      </c>
      <c r="H169" s="31">
        <v>1</v>
      </c>
    </row>
    <row r="170" spans="1:8" hidden="1" x14ac:dyDescent="0.2">
      <c r="A170" s="18" t="s">
        <v>6</v>
      </c>
      <c r="B170" s="18" t="s">
        <v>106</v>
      </c>
      <c r="C170" s="18">
        <v>8</v>
      </c>
      <c r="D170" s="18">
        <v>0.55770638961721197</v>
      </c>
      <c r="E170" s="23">
        <f>D170*1000</f>
        <v>557.70638961721193</v>
      </c>
      <c r="F170" s="51">
        <v>1</v>
      </c>
      <c r="G170" s="32">
        <v>4</v>
      </c>
      <c r="H170" s="31">
        <v>1</v>
      </c>
    </row>
    <row r="171" spans="1:8" hidden="1" x14ac:dyDescent="0.2">
      <c r="A171" s="18" t="s">
        <v>6</v>
      </c>
      <c r="B171" s="18" t="s">
        <v>106</v>
      </c>
      <c r="C171" s="18">
        <v>8</v>
      </c>
      <c r="D171" s="18">
        <v>0.60822466482163895</v>
      </c>
      <c r="E171" s="23">
        <f>D171*1000</f>
        <v>608.22466482163895</v>
      </c>
      <c r="F171" s="51">
        <v>1</v>
      </c>
      <c r="G171" s="32">
        <v>4</v>
      </c>
      <c r="H171" s="31">
        <v>1</v>
      </c>
    </row>
    <row r="172" spans="1:8" hidden="1" x14ac:dyDescent="0.2">
      <c r="A172" s="18" t="s">
        <v>6</v>
      </c>
      <c r="B172" s="18" t="s">
        <v>106</v>
      </c>
      <c r="C172" s="18">
        <v>8</v>
      </c>
      <c r="D172" s="18">
        <v>0.80622052845602499</v>
      </c>
      <c r="E172" s="23">
        <f>D172*1000</f>
        <v>806.22052845602502</v>
      </c>
      <c r="F172" s="51">
        <v>1</v>
      </c>
      <c r="G172" s="32">
        <v>4</v>
      </c>
      <c r="H172" s="31">
        <v>1</v>
      </c>
    </row>
    <row r="173" spans="1:8" hidden="1" x14ac:dyDescent="0.2">
      <c r="A173" s="18" t="s">
        <v>6</v>
      </c>
      <c r="B173" s="18" t="s">
        <v>106</v>
      </c>
      <c r="C173" s="18">
        <v>2</v>
      </c>
      <c r="D173" s="18">
        <v>1.484513</v>
      </c>
      <c r="E173" s="23">
        <f>D173*1000</f>
        <v>1484.5129999999999</v>
      </c>
      <c r="F173" s="51">
        <v>1</v>
      </c>
      <c r="G173" s="32">
        <v>4</v>
      </c>
      <c r="H173" s="31">
        <v>1</v>
      </c>
    </row>
    <row r="174" spans="1:8" hidden="1" x14ac:dyDescent="0.2">
      <c r="A174" s="18" t="s">
        <v>6</v>
      </c>
      <c r="B174" s="18" t="s">
        <v>106</v>
      </c>
      <c r="C174" s="18">
        <v>2</v>
      </c>
      <c r="D174" s="18">
        <v>1.7397290000000001</v>
      </c>
      <c r="E174" s="23">
        <f>D174*1000</f>
        <v>1739.729</v>
      </c>
      <c r="F174" s="51">
        <v>1</v>
      </c>
      <c r="G174" s="32">
        <v>4</v>
      </c>
      <c r="H174" s="31">
        <v>1</v>
      </c>
    </row>
    <row r="175" spans="1:8" hidden="1" x14ac:dyDescent="0.2">
      <c r="A175" s="18" t="s">
        <v>6</v>
      </c>
      <c r="B175" s="18" t="s">
        <v>106</v>
      </c>
      <c r="C175" s="18">
        <v>2</v>
      </c>
      <c r="D175" s="18">
        <v>1.8889229999999999</v>
      </c>
      <c r="E175" s="23">
        <f>D175*1000</f>
        <v>1888.923</v>
      </c>
      <c r="F175" s="51">
        <v>1</v>
      </c>
      <c r="G175" s="32">
        <v>4</v>
      </c>
      <c r="H175" s="31">
        <v>1</v>
      </c>
    </row>
    <row r="176" spans="1:8" hidden="1" x14ac:dyDescent="0.2">
      <c r="A176" s="19" t="s">
        <v>5</v>
      </c>
      <c r="B176" s="18" t="s">
        <v>131</v>
      </c>
      <c r="C176" s="18">
        <v>5</v>
      </c>
      <c r="D176" s="18">
        <v>0</v>
      </c>
      <c r="E176" s="23">
        <f>D176*1000</f>
        <v>0</v>
      </c>
      <c r="F176" s="33">
        <v>2</v>
      </c>
      <c r="G176" s="35">
        <v>5</v>
      </c>
      <c r="H176" s="34">
        <v>3</v>
      </c>
    </row>
    <row r="177" spans="1:8" hidden="1" x14ac:dyDescent="0.2">
      <c r="A177" s="19" t="s">
        <v>5</v>
      </c>
      <c r="B177" s="18" t="s">
        <v>131</v>
      </c>
      <c r="C177" s="18">
        <v>5</v>
      </c>
      <c r="D177" s="18">
        <v>0</v>
      </c>
      <c r="E177" s="23">
        <f>D177*1000</f>
        <v>0</v>
      </c>
      <c r="F177" s="33">
        <v>2</v>
      </c>
      <c r="G177" s="35">
        <v>5</v>
      </c>
      <c r="H177" s="34">
        <v>3</v>
      </c>
    </row>
    <row r="178" spans="1:8" hidden="1" x14ac:dyDescent="0.2">
      <c r="A178" s="19" t="s">
        <v>5</v>
      </c>
      <c r="B178" s="18" t="s">
        <v>131</v>
      </c>
      <c r="C178" s="18">
        <v>5</v>
      </c>
      <c r="D178" s="18">
        <v>0</v>
      </c>
      <c r="E178" s="23">
        <f>D178*1000</f>
        <v>0</v>
      </c>
      <c r="F178" s="33">
        <v>2</v>
      </c>
      <c r="G178" s="35">
        <v>5</v>
      </c>
      <c r="H178" s="34">
        <v>3</v>
      </c>
    </row>
    <row r="179" spans="1:8" hidden="1" x14ac:dyDescent="0.2">
      <c r="A179" s="19" t="s">
        <v>5</v>
      </c>
      <c r="B179" s="18" t="s">
        <v>131</v>
      </c>
      <c r="C179" s="18">
        <v>5</v>
      </c>
      <c r="D179" s="18">
        <v>0</v>
      </c>
      <c r="E179" s="23">
        <f>D179*1000</f>
        <v>0</v>
      </c>
      <c r="F179" s="33">
        <v>2</v>
      </c>
      <c r="G179" s="35">
        <v>5</v>
      </c>
      <c r="H179" s="34">
        <v>3</v>
      </c>
    </row>
    <row r="180" spans="1:8" hidden="1" x14ac:dyDescent="0.2">
      <c r="A180" s="19" t="s">
        <v>5</v>
      </c>
      <c r="B180" s="18" t="s">
        <v>131</v>
      </c>
      <c r="C180" s="18">
        <v>3</v>
      </c>
      <c r="D180" s="18">
        <v>0.23100238637075299</v>
      </c>
      <c r="E180" s="23">
        <f>D180*1000</f>
        <v>231.00238637075299</v>
      </c>
      <c r="F180" s="33">
        <v>2</v>
      </c>
      <c r="G180" s="35">
        <v>5</v>
      </c>
      <c r="H180" s="34">
        <v>3</v>
      </c>
    </row>
    <row r="181" spans="1:8" hidden="1" x14ac:dyDescent="0.2">
      <c r="A181" s="19" t="s">
        <v>5</v>
      </c>
      <c r="B181" s="18" t="s">
        <v>131</v>
      </c>
      <c r="C181" s="18">
        <v>3</v>
      </c>
      <c r="D181" s="18">
        <v>0.245615353015948</v>
      </c>
      <c r="E181" s="23">
        <f>D181*1000</f>
        <v>245.61535301594799</v>
      </c>
      <c r="F181" s="33">
        <v>2</v>
      </c>
      <c r="G181" s="35">
        <v>5</v>
      </c>
      <c r="H181" s="34">
        <v>3</v>
      </c>
    </row>
    <row r="182" spans="1:8" hidden="1" x14ac:dyDescent="0.2">
      <c r="A182" s="19" t="s">
        <v>5</v>
      </c>
      <c r="B182" s="18" t="s">
        <v>131</v>
      </c>
      <c r="C182" s="18">
        <v>3</v>
      </c>
      <c r="D182" s="18">
        <v>0.25435908515739603</v>
      </c>
      <c r="E182" s="23">
        <f>D182*1000</f>
        <v>254.35908515739604</v>
      </c>
      <c r="F182" s="33">
        <v>2</v>
      </c>
      <c r="G182" s="35">
        <v>5</v>
      </c>
      <c r="H182" s="34">
        <v>3</v>
      </c>
    </row>
    <row r="183" spans="1:8" hidden="1" x14ac:dyDescent="0.2">
      <c r="A183" s="19" t="s">
        <v>5</v>
      </c>
      <c r="B183" s="18" t="s">
        <v>131</v>
      </c>
      <c r="C183" s="18">
        <v>3</v>
      </c>
      <c r="D183" s="18">
        <v>0.27815219218547099</v>
      </c>
      <c r="E183" s="23">
        <f>D183*1000</f>
        <v>278.15219218547099</v>
      </c>
      <c r="F183" s="33">
        <v>2</v>
      </c>
      <c r="G183" s="35">
        <v>5</v>
      </c>
      <c r="H183" s="34">
        <v>3</v>
      </c>
    </row>
    <row r="184" spans="1:8" hidden="1" x14ac:dyDescent="0.2">
      <c r="A184" s="19" t="s">
        <v>5</v>
      </c>
      <c r="B184" s="18" t="s">
        <v>131</v>
      </c>
      <c r="C184" s="18">
        <v>4</v>
      </c>
      <c r="D184" s="18">
        <v>0.55784379194474798</v>
      </c>
      <c r="E184" s="23">
        <f>D184*1000</f>
        <v>557.84379194474798</v>
      </c>
      <c r="F184" s="33">
        <v>2</v>
      </c>
      <c r="G184" s="35">
        <v>5</v>
      </c>
      <c r="H184" s="34">
        <v>3</v>
      </c>
    </row>
    <row r="185" spans="1:8" hidden="1" x14ac:dyDescent="0.2">
      <c r="A185" s="19" t="s">
        <v>5</v>
      </c>
      <c r="B185" s="18" t="s">
        <v>131</v>
      </c>
      <c r="C185" s="18">
        <v>4</v>
      </c>
      <c r="D185" s="18">
        <v>0.62300994415384803</v>
      </c>
      <c r="E185" s="23">
        <f>D185*1000</f>
        <v>623.00994415384798</v>
      </c>
      <c r="F185" s="33">
        <v>2</v>
      </c>
      <c r="G185" s="35">
        <v>5</v>
      </c>
      <c r="H185" s="34">
        <v>3</v>
      </c>
    </row>
    <row r="186" spans="1:8" hidden="1" x14ac:dyDescent="0.2">
      <c r="A186" s="19" t="s">
        <v>5</v>
      </c>
      <c r="B186" s="18" t="s">
        <v>131</v>
      </c>
      <c r="C186" s="18">
        <v>4</v>
      </c>
      <c r="D186" s="18">
        <v>0.65794858850081395</v>
      </c>
      <c r="E186" s="23">
        <f>D186*1000</f>
        <v>657.94858850081391</v>
      </c>
      <c r="F186" s="33">
        <v>2</v>
      </c>
      <c r="G186" s="35">
        <v>5</v>
      </c>
      <c r="H186" s="34">
        <v>3</v>
      </c>
    </row>
    <row r="187" spans="1:8" hidden="1" x14ac:dyDescent="0.2">
      <c r="A187" s="19" t="s">
        <v>5</v>
      </c>
      <c r="B187" s="18" t="s">
        <v>131</v>
      </c>
      <c r="C187" s="18">
        <v>4</v>
      </c>
      <c r="D187" s="18">
        <v>0.70806515897046696</v>
      </c>
      <c r="E187" s="23">
        <f>D187*1000</f>
        <v>708.065158970467</v>
      </c>
      <c r="F187" s="33">
        <v>2</v>
      </c>
      <c r="G187" s="35">
        <v>5</v>
      </c>
      <c r="H187" s="34">
        <v>3</v>
      </c>
    </row>
    <row r="188" spans="1:8" hidden="1" x14ac:dyDescent="0.2">
      <c r="A188" s="18" t="s">
        <v>4</v>
      </c>
      <c r="B188" s="18" t="s">
        <v>120</v>
      </c>
      <c r="C188" s="18">
        <v>3</v>
      </c>
      <c r="D188" s="26">
        <v>1.6229615593461001E-3</v>
      </c>
      <c r="E188" s="23">
        <f>D188*1000</f>
        <v>1.6229615593461</v>
      </c>
      <c r="F188" s="32">
        <v>4</v>
      </c>
      <c r="G188" s="46">
        <v>3</v>
      </c>
      <c r="H188" s="32">
        <v>4</v>
      </c>
    </row>
    <row r="189" spans="1:8" hidden="1" x14ac:dyDescent="0.2">
      <c r="A189" s="18" t="s">
        <v>4</v>
      </c>
      <c r="B189" s="18" t="s">
        <v>120</v>
      </c>
      <c r="C189" s="18">
        <v>3</v>
      </c>
      <c r="D189" s="26">
        <v>1.7630104852074701E-3</v>
      </c>
      <c r="E189" s="23">
        <f>D189*1000</f>
        <v>1.7630104852074702</v>
      </c>
      <c r="F189" s="32">
        <v>4</v>
      </c>
      <c r="G189" s="46">
        <v>3</v>
      </c>
      <c r="H189" s="32">
        <v>4</v>
      </c>
    </row>
    <row r="190" spans="1:8" hidden="1" x14ac:dyDescent="0.2">
      <c r="A190" s="18" t="s">
        <v>4</v>
      </c>
      <c r="B190" s="18" t="s">
        <v>120</v>
      </c>
      <c r="C190" s="18">
        <v>3</v>
      </c>
      <c r="D190" s="26">
        <v>1.9341088912708301E-3</v>
      </c>
      <c r="E190" s="23">
        <f>D190*1000</f>
        <v>1.93410889127083</v>
      </c>
      <c r="F190" s="32">
        <v>4</v>
      </c>
      <c r="G190" s="46">
        <v>3</v>
      </c>
      <c r="H190" s="32">
        <v>4</v>
      </c>
    </row>
    <row r="191" spans="1:8" hidden="1" x14ac:dyDescent="0.2">
      <c r="A191" s="18" t="s">
        <v>4</v>
      </c>
      <c r="B191" s="18" t="s">
        <v>120</v>
      </c>
      <c r="C191" s="18">
        <v>3</v>
      </c>
      <c r="D191" s="26">
        <v>1.9518180663296799E-3</v>
      </c>
      <c r="E191" s="23">
        <f>D191*1000</f>
        <v>1.95181806632968</v>
      </c>
      <c r="F191" s="32">
        <v>4</v>
      </c>
      <c r="G191" s="46">
        <v>3</v>
      </c>
      <c r="H191" s="32">
        <v>4</v>
      </c>
    </row>
    <row r="192" spans="1:8" hidden="1" x14ac:dyDescent="0.2">
      <c r="A192" s="18" t="s">
        <v>4</v>
      </c>
      <c r="B192" s="18" t="s">
        <v>120</v>
      </c>
      <c r="C192" s="18">
        <v>2</v>
      </c>
      <c r="D192" s="26">
        <v>3.1275691779526398E-3</v>
      </c>
      <c r="E192" s="23">
        <f>D192*1000</f>
        <v>3.12756917795264</v>
      </c>
      <c r="F192" s="32">
        <v>4</v>
      </c>
      <c r="G192" s="46">
        <v>3</v>
      </c>
      <c r="H192" s="32">
        <v>4</v>
      </c>
    </row>
    <row r="193" spans="1:8" hidden="1" x14ac:dyDescent="0.2">
      <c r="A193" s="18" t="s">
        <v>4</v>
      </c>
      <c r="B193" s="18" t="s">
        <v>120</v>
      </c>
      <c r="C193" s="18">
        <v>2</v>
      </c>
      <c r="D193" s="26">
        <v>3.5145028651246699E-3</v>
      </c>
      <c r="E193" s="23">
        <f>D193*1000</f>
        <v>3.5145028651246699</v>
      </c>
      <c r="F193" s="32">
        <v>4</v>
      </c>
      <c r="G193" s="46">
        <v>3</v>
      </c>
      <c r="H193" s="32">
        <v>4</v>
      </c>
    </row>
    <row r="194" spans="1:8" hidden="1" x14ac:dyDescent="0.2">
      <c r="A194" s="18" t="s">
        <v>4</v>
      </c>
      <c r="B194" s="18" t="s">
        <v>120</v>
      </c>
      <c r="C194" s="18">
        <v>2</v>
      </c>
      <c r="D194" s="26">
        <v>3.71159757735716E-3</v>
      </c>
      <c r="E194" s="23">
        <f>D194*1000</f>
        <v>3.7115975773571601</v>
      </c>
      <c r="F194" s="32">
        <v>4</v>
      </c>
      <c r="G194" s="46">
        <v>3</v>
      </c>
      <c r="H194" s="32">
        <v>4</v>
      </c>
    </row>
    <row r="195" spans="1:8" hidden="1" x14ac:dyDescent="0.2">
      <c r="A195" s="18" t="s">
        <v>312</v>
      </c>
      <c r="B195" s="18" t="s">
        <v>48</v>
      </c>
      <c r="C195" s="18">
        <v>2</v>
      </c>
      <c r="D195" s="18">
        <v>0</v>
      </c>
      <c r="E195" s="23">
        <f>D195*1000</f>
        <v>0</v>
      </c>
      <c r="F195" s="33">
        <v>2</v>
      </c>
      <c r="G195" s="46">
        <v>3</v>
      </c>
      <c r="H195" s="33">
        <v>2</v>
      </c>
    </row>
    <row r="196" spans="1:8" hidden="1" x14ac:dyDescent="0.2">
      <c r="A196" s="18" t="s">
        <v>312</v>
      </c>
      <c r="B196" s="18" t="s">
        <v>48</v>
      </c>
      <c r="C196" s="18">
        <v>2</v>
      </c>
      <c r="D196" s="18">
        <v>0</v>
      </c>
      <c r="E196" s="23">
        <f>D196*1000</f>
        <v>0</v>
      </c>
      <c r="F196" s="33">
        <v>2</v>
      </c>
      <c r="G196" s="46">
        <v>3</v>
      </c>
      <c r="H196" s="33">
        <v>2</v>
      </c>
    </row>
    <row r="197" spans="1:8" hidden="1" x14ac:dyDescent="0.2">
      <c r="A197" s="18" t="s">
        <v>312</v>
      </c>
      <c r="B197" s="18" t="s">
        <v>48</v>
      </c>
      <c r="C197" s="18">
        <v>2</v>
      </c>
      <c r="D197" s="18">
        <v>0</v>
      </c>
      <c r="E197" s="23">
        <f>D197*1000</f>
        <v>0</v>
      </c>
      <c r="F197" s="33">
        <v>2</v>
      </c>
      <c r="G197" s="46">
        <v>3</v>
      </c>
      <c r="H197" s="33">
        <v>2</v>
      </c>
    </row>
    <row r="198" spans="1:8" hidden="1" x14ac:dyDescent="0.2">
      <c r="A198" s="18" t="s">
        <v>312</v>
      </c>
      <c r="B198" s="18" t="s">
        <v>48</v>
      </c>
      <c r="C198" s="18">
        <v>2</v>
      </c>
      <c r="D198" s="18">
        <v>0</v>
      </c>
      <c r="E198" s="23">
        <f>D198*1000</f>
        <v>0</v>
      </c>
      <c r="F198" s="33">
        <v>2</v>
      </c>
      <c r="G198" s="46">
        <v>3</v>
      </c>
      <c r="H198" s="33">
        <v>2</v>
      </c>
    </row>
    <row r="199" spans="1:8" hidden="1" x14ac:dyDescent="0.2">
      <c r="A199" s="18" t="s">
        <v>312</v>
      </c>
      <c r="B199" s="18" t="s">
        <v>48</v>
      </c>
      <c r="C199" s="18">
        <v>4</v>
      </c>
      <c r="D199" s="22">
        <v>2.3160155512385601E-2</v>
      </c>
      <c r="E199" s="23">
        <f>D199*1000</f>
        <v>23.1601555123856</v>
      </c>
      <c r="F199" s="33">
        <v>2</v>
      </c>
      <c r="G199" s="46">
        <v>3</v>
      </c>
      <c r="H199" s="33">
        <v>2</v>
      </c>
    </row>
    <row r="200" spans="1:8" hidden="1" x14ac:dyDescent="0.2">
      <c r="A200" s="18" t="s">
        <v>312</v>
      </c>
      <c r="B200" s="18" t="s">
        <v>48</v>
      </c>
      <c r="C200" s="18">
        <v>4</v>
      </c>
      <c r="D200" s="22">
        <v>2.7811900478215901E-2</v>
      </c>
      <c r="E200" s="23">
        <f>D200*1000</f>
        <v>27.8119004782159</v>
      </c>
      <c r="F200" s="33">
        <v>2</v>
      </c>
      <c r="G200" s="46">
        <v>3</v>
      </c>
      <c r="H200" s="33">
        <v>2</v>
      </c>
    </row>
    <row r="201" spans="1:8" hidden="1" x14ac:dyDescent="0.2">
      <c r="A201" s="18" t="s">
        <v>312</v>
      </c>
      <c r="B201" s="18" t="s">
        <v>48</v>
      </c>
      <c r="C201" s="18">
        <v>1</v>
      </c>
      <c r="D201" s="18">
        <v>0.14212793897933301</v>
      </c>
      <c r="E201" s="23">
        <f>D201*1000</f>
        <v>142.12793897933301</v>
      </c>
      <c r="F201" s="33">
        <v>2</v>
      </c>
      <c r="G201" s="46">
        <v>3</v>
      </c>
      <c r="H201" s="33">
        <v>2</v>
      </c>
    </row>
    <row r="202" spans="1:8" hidden="1" x14ac:dyDescent="0.2">
      <c r="A202" s="18" t="s">
        <v>312</v>
      </c>
      <c r="B202" s="18" t="s">
        <v>48</v>
      </c>
      <c r="C202" s="18">
        <v>1</v>
      </c>
      <c r="D202" s="18">
        <v>0.16018440958563099</v>
      </c>
      <c r="E202" s="23">
        <f>D202*1000</f>
        <v>160.18440958563099</v>
      </c>
      <c r="F202" s="33">
        <v>2</v>
      </c>
      <c r="G202" s="46">
        <v>3</v>
      </c>
      <c r="H202" s="33">
        <v>2</v>
      </c>
    </row>
    <row r="203" spans="1:8" hidden="1" x14ac:dyDescent="0.2">
      <c r="A203" s="18" t="s">
        <v>312</v>
      </c>
      <c r="B203" s="18" t="s">
        <v>48</v>
      </c>
      <c r="C203" s="18">
        <v>1</v>
      </c>
      <c r="D203" s="18">
        <v>0.16927182867139101</v>
      </c>
      <c r="E203" s="23">
        <f>D203*1000</f>
        <v>169.27182867139101</v>
      </c>
      <c r="F203" s="33">
        <v>2</v>
      </c>
      <c r="G203" s="46">
        <v>3</v>
      </c>
      <c r="H203" s="33">
        <v>2</v>
      </c>
    </row>
    <row r="204" spans="1:8" hidden="1" x14ac:dyDescent="0.2">
      <c r="A204" s="18" t="s">
        <v>312</v>
      </c>
      <c r="B204" s="18" t="s">
        <v>48</v>
      </c>
      <c r="C204" s="18">
        <v>1</v>
      </c>
      <c r="D204" s="18">
        <v>0.195149755204507</v>
      </c>
      <c r="E204" s="23">
        <f>D204*1000</f>
        <v>195.14975520450702</v>
      </c>
      <c r="F204" s="33">
        <v>2</v>
      </c>
      <c r="G204" s="46">
        <v>3</v>
      </c>
      <c r="H204" s="33">
        <v>2</v>
      </c>
    </row>
    <row r="205" spans="1:8" hidden="1" x14ac:dyDescent="0.2">
      <c r="A205" s="18" t="s">
        <v>2</v>
      </c>
      <c r="B205" s="18" t="s">
        <v>114</v>
      </c>
      <c r="C205" s="18">
        <v>5</v>
      </c>
      <c r="D205" s="22">
        <v>9.4529478152812596E-2</v>
      </c>
      <c r="E205" s="23">
        <f>D205*1000</f>
        <v>94.529478152812601</v>
      </c>
      <c r="F205" s="33">
        <v>2</v>
      </c>
      <c r="G205" s="35">
        <v>5</v>
      </c>
      <c r="H205" s="33">
        <v>2</v>
      </c>
    </row>
    <row r="206" spans="1:8" hidden="1" x14ac:dyDescent="0.2">
      <c r="A206" s="18" t="s">
        <v>2</v>
      </c>
      <c r="B206" s="18" t="s">
        <v>114</v>
      </c>
      <c r="C206" s="18">
        <v>5</v>
      </c>
      <c r="D206" s="22">
        <v>9.60907767147057E-2</v>
      </c>
      <c r="E206" s="23">
        <f>D206*1000</f>
        <v>96.090776714705697</v>
      </c>
      <c r="F206" s="33">
        <v>2</v>
      </c>
      <c r="G206" s="35">
        <v>5</v>
      </c>
      <c r="H206" s="33">
        <v>2</v>
      </c>
    </row>
    <row r="207" spans="1:8" hidden="1" x14ac:dyDescent="0.2">
      <c r="A207" s="18" t="s">
        <v>2</v>
      </c>
      <c r="B207" s="18" t="s">
        <v>114</v>
      </c>
      <c r="C207" s="18">
        <v>5</v>
      </c>
      <c r="D207" s="22">
        <v>9.7762115704300698E-2</v>
      </c>
      <c r="E207" s="23">
        <f>D207*1000</f>
        <v>97.762115704300697</v>
      </c>
      <c r="F207" s="33">
        <v>2</v>
      </c>
      <c r="G207" s="35">
        <v>5</v>
      </c>
      <c r="H207" s="33">
        <v>2</v>
      </c>
    </row>
    <row r="208" spans="1:8" hidden="1" x14ac:dyDescent="0.2">
      <c r="A208" s="18" t="s">
        <v>2</v>
      </c>
      <c r="B208" s="18" t="s">
        <v>114</v>
      </c>
      <c r="C208" s="18">
        <v>4</v>
      </c>
      <c r="D208" s="18">
        <v>0.108231837096427</v>
      </c>
      <c r="E208" s="23">
        <f>D208*1000</f>
        <v>108.231837096427</v>
      </c>
      <c r="F208" s="33">
        <v>2</v>
      </c>
      <c r="G208" s="35">
        <v>5</v>
      </c>
      <c r="H208" s="33">
        <v>2</v>
      </c>
    </row>
    <row r="209" spans="1:8" hidden="1" x14ac:dyDescent="0.2">
      <c r="A209" s="18" t="s">
        <v>2</v>
      </c>
      <c r="B209" s="18" t="s">
        <v>114</v>
      </c>
      <c r="C209" s="18">
        <v>4</v>
      </c>
      <c r="D209" s="18">
        <v>0.11540493782573299</v>
      </c>
      <c r="E209" s="23">
        <f>D209*1000</f>
        <v>115.404937825733</v>
      </c>
      <c r="F209" s="33">
        <v>2</v>
      </c>
      <c r="G209" s="35">
        <v>5</v>
      </c>
      <c r="H209" s="33">
        <v>2</v>
      </c>
    </row>
    <row r="210" spans="1:8" hidden="1" x14ac:dyDescent="0.2">
      <c r="A210" s="18" t="s">
        <v>2</v>
      </c>
      <c r="B210" s="18" t="s">
        <v>114</v>
      </c>
      <c r="C210" s="18">
        <v>4</v>
      </c>
      <c r="D210" s="18">
        <v>0.12531716946375501</v>
      </c>
      <c r="E210" s="23">
        <f>D210*1000</f>
        <v>125.31716946375501</v>
      </c>
      <c r="F210" s="33">
        <v>2</v>
      </c>
      <c r="G210" s="35">
        <v>5</v>
      </c>
      <c r="H210" s="33">
        <v>2</v>
      </c>
    </row>
    <row r="211" spans="1:8" hidden="1" x14ac:dyDescent="0.2">
      <c r="A211" s="18" t="s">
        <v>2</v>
      </c>
      <c r="B211" s="18" t="s">
        <v>114</v>
      </c>
      <c r="C211" s="18">
        <v>4</v>
      </c>
      <c r="D211" s="18">
        <v>0.14312928623066001</v>
      </c>
      <c r="E211" s="23">
        <f>D211*1000</f>
        <v>143.12928623066</v>
      </c>
      <c r="F211" s="33">
        <v>2</v>
      </c>
      <c r="G211" s="35">
        <v>5</v>
      </c>
      <c r="H211" s="33">
        <v>2</v>
      </c>
    </row>
    <row r="212" spans="1:8" hidden="1" x14ac:dyDescent="0.2">
      <c r="A212" s="19" t="s">
        <v>1</v>
      </c>
      <c r="B212" s="18" t="s">
        <v>108</v>
      </c>
      <c r="C212" s="18">
        <v>5</v>
      </c>
      <c r="D212" s="22">
        <v>0</v>
      </c>
      <c r="E212" s="23">
        <f>D212*1000</f>
        <v>0</v>
      </c>
      <c r="F212" s="34">
        <v>3</v>
      </c>
      <c r="G212" s="32">
        <v>4</v>
      </c>
      <c r="H212" s="35">
        <v>5</v>
      </c>
    </row>
    <row r="213" spans="1:8" hidden="1" x14ac:dyDescent="0.2">
      <c r="A213" s="19" t="s">
        <v>1</v>
      </c>
      <c r="B213" s="18" t="s">
        <v>108</v>
      </c>
      <c r="C213" s="18">
        <v>5</v>
      </c>
      <c r="D213" s="22">
        <v>0</v>
      </c>
      <c r="E213" s="23">
        <f>D213*1000</f>
        <v>0</v>
      </c>
      <c r="F213" s="34">
        <v>3</v>
      </c>
      <c r="G213" s="32">
        <v>4</v>
      </c>
      <c r="H213" s="35">
        <v>5</v>
      </c>
    </row>
    <row r="214" spans="1:8" hidden="1" x14ac:dyDescent="0.2">
      <c r="A214" s="19" t="s">
        <v>1</v>
      </c>
      <c r="B214" s="18" t="s">
        <v>108</v>
      </c>
      <c r="C214" s="18">
        <v>5</v>
      </c>
      <c r="D214" s="22">
        <v>0</v>
      </c>
      <c r="E214" s="23">
        <f>D214*1000</f>
        <v>0</v>
      </c>
      <c r="F214" s="34">
        <v>3</v>
      </c>
      <c r="G214" s="32">
        <v>4</v>
      </c>
      <c r="H214" s="35">
        <v>5</v>
      </c>
    </row>
    <row r="215" spans="1:8" hidden="1" x14ac:dyDescent="0.2">
      <c r="A215" s="19" t="s">
        <v>1</v>
      </c>
      <c r="B215" s="18" t="s">
        <v>108</v>
      </c>
      <c r="C215" s="18">
        <v>5</v>
      </c>
      <c r="D215" s="22">
        <v>0</v>
      </c>
      <c r="E215" s="23">
        <f>D215*1000</f>
        <v>0</v>
      </c>
      <c r="F215" s="34">
        <v>3</v>
      </c>
      <c r="G215" s="32">
        <v>4</v>
      </c>
      <c r="H215" s="35">
        <v>5</v>
      </c>
    </row>
    <row r="216" spans="1:8" hidden="1" x14ac:dyDescent="0.2">
      <c r="A216" s="19" t="s">
        <v>1</v>
      </c>
      <c r="B216" s="18" t="s">
        <v>108</v>
      </c>
      <c r="C216" s="18">
        <v>7</v>
      </c>
      <c r="D216" s="18">
        <v>3.1310501564609003E-2</v>
      </c>
      <c r="E216" s="23">
        <f>D216*1000</f>
        <v>31.310501564609002</v>
      </c>
      <c r="F216" s="34">
        <v>3</v>
      </c>
      <c r="G216" s="32">
        <v>4</v>
      </c>
      <c r="H216" s="35">
        <v>5</v>
      </c>
    </row>
    <row r="217" spans="1:8" hidden="1" x14ac:dyDescent="0.2">
      <c r="A217" s="19" t="s">
        <v>1</v>
      </c>
      <c r="B217" s="18" t="s">
        <v>108</v>
      </c>
      <c r="C217" s="18">
        <v>7</v>
      </c>
      <c r="D217" s="22">
        <v>3.9352405154729597E-2</v>
      </c>
      <c r="E217" s="23">
        <f>D217*1000</f>
        <v>39.352405154729595</v>
      </c>
      <c r="F217" s="34">
        <v>3</v>
      </c>
      <c r="G217" s="32">
        <v>4</v>
      </c>
      <c r="H217" s="35">
        <v>5</v>
      </c>
    </row>
    <row r="218" spans="1:8" hidden="1" x14ac:dyDescent="0.2">
      <c r="A218" s="19" t="s">
        <v>1</v>
      </c>
      <c r="B218" s="18" t="s">
        <v>108</v>
      </c>
      <c r="C218" s="18">
        <v>7</v>
      </c>
      <c r="D218" s="22">
        <v>4.1010127517025402E-2</v>
      </c>
      <c r="E218" s="23">
        <f>D218*1000</f>
        <v>41.010127517025403</v>
      </c>
      <c r="F218" s="34">
        <v>3</v>
      </c>
      <c r="G218" s="32">
        <v>4</v>
      </c>
      <c r="H218" s="35">
        <v>5</v>
      </c>
    </row>
    <row r="219" spans="1:8" hidden="1" x14ac:dyDescent="0.2">
      <c r="A219" s="19" t="s">
        <v>1</v>
      </c>
      <c r="B219" s="18" t="s">
        <v>108</v>
      </c>
      <c r="C219" s="18">
        <v>7</v>
      </c>
      <c r="D219" s="22">
        <v>4.1268550442007598E-2</v>
      </c>
      <c r="E219" s="23">
        <f>D219*1000</f>
        <v>41.268550442007601</v>
      </c>
      <c r="F219" s="34">
        <v>3</v>
      </c>
      <c r="G219" s="32">
        <v>4</v>
      </c>
      <c r="H219" s="35">
        <v>5</v>
      </c>
    </row>
    <row r="220" spans="1:8" hidden="1" x14ac:dyDescent="0.2">
      <c r="A220" s="19" t="s">
        <v>126</v>
      </c>
      <c r="B220" s="18" t="s">
        <v>123</v>
      </c>
      <c r="C220" s="18">
        <v>6</v>
      </c>
      <c r="D220" s="25">
        <v>0</v>
      </c>
      <c r="E220" s="23">
        <f>D220*1000</f>
        <v>0</v>
      </c>
      <c r="F220" s="32">
        <v>4</v>
      </c>
      <c r="G220" s="46">
        <v>3</v>
      </c>
      <c r="H220" s="34">
        <v>3</v>
      </c>
    </row>
    <row r="221" spans="1:8" hidden="1" x14ac:dyDescent="0.2">
      <c r="A221" s="19" t="s">
        <v>126</v>
      </c>
      <c r="B221" s="18" t="s">
        <v>123</v>
      </c>
      <c r="C221" s="18">
        <v>6</v>
      </c>
      <c r="D221" s="25">
        <v>0</v>
      </c>
      <c r="E221" s="23">
        <f>D221*1000</f>
        <v>0</v>
      </c>
      <c r="F221" s="32">
        <v>4</v>
      </c>
      <c r="G221" s="46">
        <v>3</v>
      </c>
      <c r="H221" s="34">
        <v>3</v>
      </c>
    </row>
    <row r="222" spans="1:8" hidden="1" x14ac:dyDescent="0.2">
      <c r="A222" s="19" t="s">
        <v>126</v>
      </c>
      <c r="B222" s="18" t="s">
        <v>123</v>
      </c>
      <c r="C222" s="18">
        <v>6</v>
      </c>
      <c r="D222" s="25">
        <v>0</v>
      </c>
      <c r="E222" s="23">
        <f>D222*1000</f>
        <v>0</v>
      </c>
      <c r="F222" s="32">
        <v>4</v>
      </c>
      <c r="G222" s="46">
        <v>3</v>
      </c>
      <c r="H222" s="34">
        <v>3</v>
      </c>
    </row>
    <row r="223" spans="1:8" hidden="1" x14ac:dyDescent="0.2">
      <c r="A223" s="19" t="s">
        <v>126</v>
      </c>
      <c r="B223" s="18" t="s">
        <v>123</v>
      </c>
      <c r="C223" s="18">
        <v>6</v>
      </c>
      <c r="D223" s="25">
        <v>0</v>
      </c>
      <c r="E223" s="23">
        <f>D223*1000</f>
        <v>0</v>
      </c>
      <c r="F223" s="32">
        <v>4</v>
      </c>
      <c r="G223" s="46">
        <v>3</v>
      </c>
      <c r="H223" s="34">
        <v>3</v>
      </c>
    </row>
    <row r="224" spans="1:8" hidden="1" x14ac:dyDescent="0.2">
      <c r="A224" s="19" t="s">
        <v>126</v>
      </c>
      <c r="B224" s="18" t="s">
        <v>123</v>
      </c>
      <c r="C224" s="18">
        <v>1</v>
      </c>
      <c r="D224" s="25">
        <v>0</v>
      </c>
      <c r="E224" s="23">
        <f>D224*1000</f>
        <v>0</v>
      </c>
      <c r="F224" s="32">
        <v>4</v>
      </c>
      <c r="G224" s="46">
        <v>3</v>
      </c>
      <c r="H224" s="34">
        <v>3</v>
      </c>
    </row>
    <row r="225" spans="1:8" hidden="1" x14ac:dyDescent="0.2">
      <c r="A225" s="19" t="s">
        <v>126</v>
      </c>
      <c r="B225" s="18" t="s">
        <v>123</v>
      </c>
      <c r="C225" s="18">
        <v>1</v>
      </c>
      <c r="D225" s="25">
        <v>0</v>
      </c>
      <c r="E225" s="23">
        <f>D225*1000</f>
        <v>0</v>
      </c>
      <c r="F225" s="32">
        <v>4</v>
      </c>
      <c r="G225" s="46">
        <v>3</v>
      </c>
      <c r="H225" s="34">
        <v>3</v>
      </c>
    </row>
    <row r="226" spans="1:8" hidden="1" x14ac:dyDescent="0.2">
      <c r="A226" s="19" t="s">
        <v>126</v>
      </c>
      <c r="B226" s="18" t="s">
        <v>123</v>
      </c>
      <c r="C226" s="18">
        <v>1</v>
      </c>
      <c r="D226" s="25">
        <v>0</v>
      </c>
      <c r="E226" s="23">
        <f>D226*1000</f>
        <v>0</v>
      </c>
      <c r="F226" s="32">
        <v>4</v>
      </c>
      <c r="G226" s="46">
        <v>3</v>
      </c>
      <c r="H226" s="34">
        <v>3</v>
      </c>
    </row>
    <row r="227" spans="1:8" hidden="1" x14ac:dyDescent="0.2">
      <c r="A227" s="19" t="s">
        <v>126</v>
      </c>
      <c r="B227" s="18" t="s">
        <v>123</v>
      </c>
      <c r="C227" s="18">
        <v>1</v>
      </c>
      <c r="D227" s="25">
        <v>0</v>
      </c>
      <c r="E227" s="23">
        <f>D227*1000</f>
        <v>0</v>
      </c>
      <c r="F227" s="32">
        <v>4</v>
      </c>
      <c r="G227" s="46">
        <v>3</v>
      </c>
      <c r="H227" s="34">
        <v>3</v>
      </c>
    </row>
    <row r="228" spans="1:8" hidden="1" x14ac:dyDescent="0.2">
      <c r="A228" s="19" t="s">
        <v>126</v>
      </c>
      <c r="B228" s="18" t="s">
        <v>123</v>
      </c>
      <c r="C228" s="18">
        <v>5</v>
      </c>
      <c r="D228" s="26">
        <v>1.2067737331607101E-4</v>
      </c>
      <c r="E228" s="23">
        <f>D228*1000</f>
        <v>0.12067737331607101</v>
      </c>
      <c r="F228" s="32">
        <v>4</v>
      </c>
      <c r="G228" s="46">
        <v>3</v>
      </c>
      <c r="H228" s="34">
        <v>3</v>
      </c>
    </row>
    <row r="229" spans="1:8" hidden="1" x14ac:dyDescent="0.2">
      <c r="A229" s="19" t="s">
        <v>126</v>
      </c>
      <c r="B229" s="18" t="s">
        <v>123</v>
      </c>
      <c r="C229" s="18">
        <v>5</v>
      </c>
      <c r="D229" s="26">
        <v>1.2891325989767801E-4</v>
      </c>
      <c r="E229" s="23">
        <f>D229*1000</f>
        <v>0.12891325989767802</v>
      </c>
      <c r="F229" s="32">
        <v>4</v>
      </c>
      <c r="G229" s="46">
        <v>3</v>
      </c>
      <c r="H229" s="34">
        <v>3</v>
      </c>
    </row>
    <row r="230" spans="1:8" hidden="1" x14ac:dyDescent="0.2">
      <c r="A230" s="19" t="s">
        <v>126</v>
      </c>
      <c r="B230" s="18" t="s">
        <v>123</v>
      </c>
      <c r="C230" s="18">
        <v>5</v>
      </c>
      <c r="D230" s="26">
        <v>1.5172864557815599E-4</v>
      </c>
      <c r="E230" s="23">
        <f>D230*1000</f>
        <v>0.15172864557815599</v>
      </c>
      <c r="F230" s="32">
        <v>4</v>
      </c>
      <c r="G230" s="46">
        <v>3</v>
      </c>
      <c r="H230" s="34">
        <v>3</v>
      </c>
    </row>
    <row r="231" spans="1:8" hidden="1" x14ac:dyDescent="0.2"/>
    <row r="232" spans="1:8" hidden="1" x14ac:dyDescent="0.2"/>
    <row r="233" spans="1:8" hidden="1" x14ac:dyDescent="0.2"/>
    <row r="234" spans="1:8" hidden="1" x14ac:dyDescent="0.2"/>
  </sheetData>
  <autoFilter ref="A1:A234" xr:uid="{24574DB0-9CE7-C74E-A53E-3B8AA669EFCA}">
    <filterColumn colId="0">
      <filters>
        <filter val="MILLARDET-GRASSET 41B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234"/>
  <sheetViews>
    <sheetView zoomScale="120" zoomScaleNormal="120" workbookViewId="0">
      <selection activeCell="A137" sqref="A137:A147"/>
    </sheetView>
  </sheetViews>
  <sheetFormatPr baseColWidth="10" defaultColWidth="11.5" defaultRowHeight="15" x14ac:dyDescent="0.2"/>
  <cols>
    <col min="1" max="1" width="26.1640625" style="20" bestFit="1" customWidth="1"/>
    <col min="2" max="3" width="5.5" style="21" bestFit="1" customWidth="1"/>
    <col min="4" max="4" width="9.1640625" style="21" bestFit="1" customWidth="1"/>
    <col min="5" max="6" width="10.6640625" style="11" bestFit="1" customWidth="1"/>
    <col min="7" max="16384" width="11.5" style="11"/>
  </cols>
  <sheetData>
    <row r="1" spans="1:9" x14ac:dyDescent="0.2">
      <c r="A1" s="8" t="s">
        <v>261</v>
      </c>
      <c r="B1" s="9" t="s">
        <v>101</v>
      </c>
      <c r="C1" s="9" t="s">
        <v>102</v>
      </c>
      <c r="D1" s="9" t="s">
        <v>103</v>
      </c>
      <c r="E1" s="10" t="s">
        <v>104</v>
      </c>
      <c r="F1" s="10" t="s">
        <v>105</v>
      </c>
      <c r="G1" s="11" t="s">
        <v>300</v>
      </c>
      <c r="H1" s="11" t="s">
        <v>301</v>
      </c>
      <c r="I1" s="11" t="s">
        <v>302</v>
      </c>
    </row>
    <row r="2" spans="1:9" hidden="1" x14ac:dyDescent="0.2">
      <c r="A2" s="18" t="s">
        <v>21</v>
      </c>
      <c r="B2" s="13" t="s">
        <v>106</v>
      </c>
      <c r="C2" s="13">
        <v>1</v>
      </c>
      <c r="D2" s="13">
        <v>2</v>
      </c>
      <c r="E2" s="14">
        <v>1.1000000000000001E-3</v>
      </c>
      <c r="F2" s="15">
        <f t="shared" ref="F2:F65" si="0">E2*1000</f>
        <v>1.1000000000000001</v>
      </c>
      <c r="G2" s="31">
        <v>1</v>
      </c>
      <c r="H2" s="32">
        <v>4</v>
      </c>
      <c r="I2" s="33">
        <v>2</v>
      </c>
    </row>
    <row r="3" spans="1:9" hidden="1" x14ac:dyDescent="0.2">
      <c r="A3" s="18" t="s">
        <v>21</v>
      </c>
      <c r="B3" s="13" t="s">
        <v>106</v>
      </c>
      <c r="C3" s="13">
        <v>1</v>
      </c>
      <c r="D3" s="13">
        <v>2</v>
      </c>
      <c r="E3" s="14">
        <v>1.2999999999999999E-3</v>
      </c>
      <c r="F3" s="15">
        <f t="shared" si="0"/>
        <v>1.3</v>
      </c>
      <c r="G3" s="31">
        <v>1</v>
      </c>
      <c r="H3" s="32">
        <v>4</v>
      </c>
      <c r="I3" s="33">
        <v>2</v>
      </c>
    </row>
    <row r="4" spans="1:9" hidden="1" x14ac:dyDescent="0.2">
      <c r="A4" s="18" t="s">
        <v>21</v>
      </c>
      <c r="B4" s="13" t="s">
        <v>106</v>
      </c>
      <c r="C4" s="13">
        <v>1</v>
      </c>
      <c r="D4" s="13">
        <v>2</v>
      </c>
      <c r="E4" s="14">
        <v>1.5E-3</v>
      </c>
      <c r="F4" s="15">
        <f t="shared" si="0"/>
        <v>1.5</v>
      </c>
      <c r="G4" s="31">
        <v>1</v>
      </c>
      <c r="H4" s="32">
        <v>4</v>
      </c>
      <c r="I4" s="33">
        <v>2</v>
      </c>
    </row>
    <row r="5" spans="1:9" hidden="1" x14ac:dyDescent="0.2">
      <c r="A5" s="18" t="s">
        <v>21</v>
      </c>
      <c r="B5" s="13" t="s">
        <v>106</v>
      </c>
      <c r="C5" s="13">
        <v>1</v>
      </c>
      <c r="D5" s="13">
        <v>2</v>
      </c>
      <c r="E5" s="14">
        <v>2.3999999999999998E-3</v>
      </c>
      <c r="F5" s="15">
        <f t="shared" si="0"/>
        <v>2.4</v>
      </c>
      <c r="G5" s="31">
        <v>1</v>
      </c>
      <c r="H5" s="32">
        <v>4</v>
      </c>
      <c r="I5" s="33">
        <v>2</v>
      </c>
    </row>
    <row r="6" spans="1:9" hidden="1" x14ac:dyDescent="0.2">
      <c r="A6" s="18" t="s">
        <v>21</v>
      </c>
      <c r="B6" s="13" t="s">
        <v>106</v>
      </c>
      <c r="C6" s="13">
        <v>2</v>
      </c>
      <c r="D6" s="13">
        <v>3</v>
      </c>
      <c r="E6" s="14">
        <v>1.6000000000000001E-3</v>
      </c>
      <c r="F6" s="15">
        <f t="shared" si="0"/>
        <v>1.6</v>
      </c>
      <c r="G6" s="31">
        <v>1</v>
      </c>
      <c r="H6" s="32">
        <v>4</v>
      </c>
      <c r="I6" s="33">
        <v>2</v>
      </c>
    </row>
    <row r="7" spans="1:9" hidden="1" x14ac:dyDescent="0.2">
      <c r="A7" s="18" t="s">
        <v>21</v>
      </c>
      <c r="B7" s="13" t="s">
        <v>106</v>
      </c>
      <c r="C7" s="13">
        <v>2</v>
      </c>
      <c r="D7" s="13">
        <v>3</v>
      </c>
      <c r="E7" s="14">
        <v>1.6000000000000001E-3</v>
      </c>
      <c r="F7" s="15">
        <f t="shared" si="0"/>
        <v>1.6</v>
      </c>
      <c r="G7" s="31">
        <v>1</v>
      </c>
      <c r="H7" s="32">
        <v>4</v>
      </c>
      <c r="I7" s="33">
        <v>2</v>
      </c>
    </row>
    <row r="8" spans="1:9" hidden="1" x14ac:dyDescent="0.2">
      <c r="A8" s="18" t="s">
        <v>21</v>
      </c>
      <c r="B8" s="13" t="s">
        <v>106</v>
      </c>
      <c r="C8" s="13">
        <v>2</v>
      </c>
      <c r="D8" s="13">
        <v>3</v>
      </c>
      <c r="E8" s="14">
        <v>1.6999999999999999E-3</v>
      </c>
      <c r="F8" s="15">
        <f t="shared" si="0"/>
        <v>1.7</v>
      </c>
      <c r="G8" s="31">
        <v>1</v>
      </c>
      <c r="H8" s="32">
        <v>4</v>
      </c>
      <c r="I8" s="33">
        <v>2</v>
      </c>
    </row>
    <row r="9" spans="1:9" hidden="1" x14ac:dyDescent="0.2">
      <c r="A9" s="18" t="s">
        <v>21</v>
      </c>
      <c r="B9" s="13" t="s">
        <v>106</v>
      </c>
      <c r="C9" s="13">
        <v>2</v>
      </c>
      <c r="D9" s="13">
        <v>3</v>
      </c>
      <c r="E9" s="14">
        <v>2E-3</v>
      </c>
      <c r="F9" s="15">
        <f t="shared" si="0"/>
        <v>2</v>
      </c>
      <c r="G9" s="31">
        <v>1</v>
      </c>
      <c r="H9" s="32">
        <v>4</v>
      </c>
      <c r="I9" s="33">
        <v>2</v>
      </c>
    </row>
    <row r="10" spans="1:9" hidden="1" x14ac:dyDescent="0.2">
      <c r="A10" s="18" t="s">
        <v>21</v>
      </c>
      <c r="B10" s="13" t="s">
        <v>106</v>
      </c>
      <c r="C10" s="13">
        <v>3</v>
      </c>
      <c r="D10" s="13">
        <v>3</v>
      </c>
      <c r="E10" s="14">
        <v>1E-3</v>
      </c>
      <c r="F10" s="15">
        <f t="shared" si="0"/>
        <v>1</v>
      </c>
      <c r="G10" s="31">
        <v>1</v>
      </c>
      <c r="H10" s="32">
        <v>4</v>
      </c>
      <c r="I10" s="33">
        <v>2</v>
      </c>
    </row>
    <row r="11" spans="1:9" hidden="1" x14ac:dyDescent="0.2">
      <c r="A11" s="18" t="s">
        <v>21</v>
      </c>
      <c r="B11" s="13" t="s">
        <v>106</v>
      </c>
      <c r="C11" s="13">
        <v>3</v>
      </c>
      <c r="D11" s="13">
        <v>3</v>
      </c>
      <c r="E11" s="14">
        <v>1.1000000000000001E-3</v>
      </c>
      <c r="F11" s="15">
        <f t="shared" si="0"/>
        <v>1.1000000000000001</v>
      </c>
      <c r="G11" s="31">
        <v>1</v>
      </c>
      <c r="H11" s="32">
        <v>4</v>
      </c>
      <c r="I11" s="33">
        <v>2</v>
      </c>
    </row>
    <row r="12" spans="1:9" hidden="1" x14ac:dyDescent="0.2">
      <c r="A12" s="18" t="s">
        <v>21</v>
      </c>
      <c r="B12" s="13" t="s">
        <v>106</v>
      </c>
      <c r="C12" s="13">
        <v>3</v>
      </c>
      <c r="D12" s="13">
        <v>3</v>
      </c>
      <c r="E12" s="14">
        <v>1.1999999999999999E-3</v>
      </c>
      <c r="F12" s="15">
        <f t="shared" si="0"/>
        <v>1.2</v>
      </c>
      <c r="G12" s="31">
        <v>1</v>
      </c>
      <c r="H12" s="32">
        <v>4</v>
      </c>
      <c r="I12" s="33">
        <v>2</v>
      </c>
    </row>
    <row r="13" spans="1:9" hidden="1" x14ac:dyDescent="0.2">
      <c r="A13" s="12" t="s">
        <v>21</v>
      </c>
      <c r="B13" s="13" t="s">
        <v>106</v>
      </c>
      <c r="C13" s="13">
        <v>3</v>
      </c>
      <c r="D13" s="13">
        <v>3</v>
      </c>
      <c r="E13" s="14">
        <v>1.5E-3</v>
      </c>
      <c r="F13" s="15">
        <f t="shared" si="0"/>
        <v>1.5</v>
      </c>
      <c r="G13" s="31">
        <v>1</v>
      </c>
      <c r="H13" s="32">
        <v>4</v>
      </c>
      <c r="I13" s="33">
        <v>2</v>
      </c>
    </row>
    <row r="14" spans="1:9" hidden="1" x14ac:dyDescent="0.2">
      <c r="A14" s="12" t="s">
        <v>21</v>
      </c>
      <c r="B14" s="13" t="s">
        <v>106</v>
      </c>
      <c r="C14" s="13">
        <v>9</v>
      </c>
      <c r="D14" s="13">
        <v>3</v>
      </c>
      <c r="E14" s="14">
        <v>4.3E-3</v>
      </c>
      <c r="F14" s="15">
        <f t="shared" si="0"/>
        <v>4.3</v>
      </c>
      <c r="G14" s="31">
        <v>1</v>
      </c>
      <c r="H14" s="32">
        <v>4</v>
      </c>
      <c r="I14" s="33">
        <v>2</v>
      </c>
    </row>
    <row r="15" spans="1:9" hidden="1" x14ac:dyDescent="0.2">
      <c r="A15" s="12" t="s">
        <v>21</v>
      </c>
      <c r="B15" s="13" t="s">
        <v>106</v>
      </c>
      <c r="C15" s="13">
        <v>9</v>
      </c>
      <c r="D15" s="13">
        <v>3</v>
      </c>
      <c r="E15" s="14">
        <v>4.5999999999999999E-3</v>
      </c>
      <c r="F15" s="15">
        <f t="shared" si="0"/>
        <v>4.5999999999999996</v>
      </c>
      <c r="G15" s="31">
        <v>1</v>
      </c>
      <c r="H15" s="32">
        <v>4</v>
      </c>
      <c r="I15" s="33">
        <v>2</v>
      </c>
    </row>
    <row r="16" spans="1:9" hidden="1" x14ac:dyDescent="0.2">
      <c r="A16" s="12" t="s">
        <v>21</v>
      </c>
      <c r="B16" s="13" t="s">
        <v>106</v>
      </c>
      <c r="C16" s="13">
        <v>9</v>
      </c>
      <c r="D16" s="13">
        <v>3</v>
      </c>
      <c r="E16" s="14">
        <v>5.4999999999999997E-3</v>
      </c>
      <c r="F16" s="15">
        <f t="shared" si="0"/>
        <v>5.5</v>
      </c>
      <c r="G16" s="31">
        <v>1</v>
      </c>
      <c r="H16" s="32">
        <v>4</v>
      </c>
      <c r="I16" s="33">
        <v>2</v>
      </c>
    </row>
    <row r="17" spans="1:9" hidden="1" x14ac:dyDescent="0.2">
      <c r="A17" s="18" t="s">
        <v>21</v>
      </c>
      <c r="B17" s="13" t="s">
        <v>106</v>
      </c>
      <c r="C17" s="13">
        <v>9</v>
      </c>
      <c r="D17" s="13">
        <v>3</v>
      </c>
      <c r="E17" s="14">
        <v>5.5999999999999999E-3</v>
      </c>
      <c r="F17" s="15">
        <f t="shared" si="0"/>
        <v>5.6</v>
      </c>
      <c r="G17" s="31">
        <v>1</v>
      </c>
      <c r="H17" s="32">
        <v>4</v>
      </c>
      <c r="I17" s="33">
        <v>2</v>
      </c>
    </row>
    <row r="18" spans="1:9" hidden="1" x14ac:dyDescent="0.2">
      <c r="A18" s="12" t="s">
        <v>107</v>
      </c>
      <c r="B18" s="13" t="s">
        <v>108</v>
      </c>
      <c r="C18" s="13">
        <v>7</v>
      </c>
      <c r="D18" s="13">
        <v>3</v>
      </c>
      <c r="E18" s="14">
        <v>3.15E-2</v>
      </c>
      <c r="F18" s="15">
        <f t="shared" si="0"/>
        <v>31.5</v>
      </c>
      <c r="G18" s="31">
        <v>1</v>
      </c>
      <c r="H18" s="35">
        <v>5</v>
      </c>
      <c r="I18" s="34">
        <v>3</v>
      </c>
    </row>
    <row r="19" spans="1:9" hidden="1" x14ac:dyDescent="0.2">
      <c r="A19" s="12" t="s">
        <v>107</v>
      </c>
      <c r="B19" s="13" t="s">
        <v>108</v>
      </c>
      <c r="C19" s="13">
        <v>7</v>
      </c>
      <c r="D19" s="13">
        <v>3</v>
      </c>
      <c r="E19" s="14">
        <v>3.3799999999999997E-2</v>
      </c>
      <c r="F19" s="15">
        <f t="shared" si="0"/>
        <v>33.799999999999997</v>
      </c>
      <c r="G19" s="31">
        <v>1</v>
      </c>
      <c r="H19" s="35">
        <v>5</v>
      </c>
      <c r="I19" s="34">
        <v>3</v>
      </c>
    </row>
    <row r="20" spans="1:9" hidden="1" x14ac:dyDescent="0.2">
      <c r="A20" s="12" t="s">
        <v>107</v>
      </c>
      <c r="B20" s="13" t="s">
        <v>108</v>
      </c>
      <c r="C20" s="13">
        <v>7</v>
      </c>
      <c r="D20" s="13">
        <v>3</v>
      </c>
      <c r="E20" s="14">
        <v>3.4000000000000002E-2</v>
      </c>
      <c r="F20" s="15">
        <f t="shared" si="0"/>
        <v>34</v>
      </c>
      <c r="G20" s="31">
        <v>1</v>
      </c>
      <c r="H20" s="35">
        <v>5</v>
      </c>
      <c r="I20" s="34">
        <v>3</v>
      </c>
    </row>
    <row r="21" spans="1:9" hidden="1" x14ac:dyDescent="0.2">
      <c r="A21" s="12" t="s">
        <v>107</v>
      </c>
      <c r="B21" s="13" t="s">
        <v>108</v>
      </c>
      <c r="C21" s="13">
        <v>7</v>
      </c>
      <c r="D21" s="13">
        <v>3</v>
      </c>
      <c r="E21" s="14">
        <v>4.2799999999999998E-2</v>
      </c>
      <c r="F21" s="15">
        <f t="shared" si="0"/>
        <v>42.8</v>
      </c>
      <c r="G21" s="31">
        <v>1</v>
      </c>
      <c r="H21" s="35">
        <v>5</v>
      </c>
      <c r="I21" s="34">
        <v>3</v>
      </c>
    </row>
    <row r="22" spans="1:9" hidden="1" x14ac:dyDescent="0.2">
      <c r="A22" s="12" t="s">
        <v>19</v>
      </c>
      <c r="B22" s="13" t="s">
        <v>47</v>
      </c>
      <c r="C22" s="13">
        <v>4</v>
      </c>
      <c r="D22" s="13">
        <v>2</v>
      </c>
      <c r="E22" s="14">
        <v>3.3399999999999999E-2</v>
      </c>
      <c r="F22" s="15">
        <f t="shared" si="0"/>
        <v>33.4</v>
      </c>
      <c r="G22" s="33">
        <v>2</v>
      </c>
      <c r="H22" s="50">
        <v>5</v>
      </c>
      <c r="I22" s="33">
        <v>2</v>
      </c>
    </row>
    <row r="23" spans="1:9" hidden="1" x14ac:dyDescent="0.2">
      <c r="A23" s="12" t="s">
        <v>19</v>
      </c>
      <c r="B23" s="13" t="s">
        <v>47</v>
      </c>
      <c r="C23" s="13">
        <v>4</v>
      </c>
      <c r="D23" s="13">
        <v>2</v>
      </c>
      <c r="E23" s="14">
        <v>3.4500000000000003E-2</v>
      </c>
      <c r="F23" s="15">
        <f t="shared" si="0"/>
        <v>34.5</v>
      </c>
      <c r="G23" s="33">
        <v>2</v>
      </c>
      <c r="H23" s="50">
        <v>5</v>
      </c>
      <c r="I23" s="33">
        <v>2</v>
      </c>
    </row>
    <row r="24" spans="1:9" hidden="1" x14ac:dyDescent="0.2">
      <c r="A24" s="12" t="s">
        <v>19</v>
      </c>
      <c r="B24" s="13" t="s">
        <v>47</v>
      </c>
      <c r="C24" s="13">
        <v>4</v>
      </c>
      <c r="D24" s="13">
        <v>2</v>
      </c>
      <c r="E24" s="14">
        <v>4.4200000000000003E-2</v>
      </c>
      <c r="F24" s="15">
        <f t="shared" si="0"/>
        <v>44.2</v>
      </c>
      <c r="G24" s="33">
        <v>2</v>
      </c>
      <c r="H24" s="50">
        <v>5</v>
      </c>
      <c r="I24" s="33">
        <v>2</v>
      </c>
    </row>
    <row r="25" spans="1:9" hidden="1" x14ac:dyDescent="0.2">
      <c r="A25" s="12" t="s">
        <v>19</v>
      </c>
      <c r="B25" s="13" t="s">
        <v>47</v>
      </c>
      <c r="C25" s="13">
        <v>4</v>
      </c>
      <c r="D25" s="13">
        <v>2</v>
      </c>
      <c r="E25" s="14">
        <v>5.1200000000000002E-2</v>
      </c>
      <c r="F25" s="15">
        <f t="shared" si="0"/>
        <v>51.2</v>
      </c>
      <c r="G25" s="33">
        <v>2</v>
      </c>
      <c r="H25" s="50">
        <v>5</v>
      </c>
      <c r="I25" s="33">
        <v>2</v>
      </c>
    </row>
    <row r="26" spans="1:9" hidden="1" x14ac:dyDescent="0.2">
      <c r="A26" s="12" t="s">
        <v>19</v>
      </c>
      <c r="B26" s="13" t="s">
        <v>47</v>
      </c>
      <c r="C26" s="13">
        <v>5</v>
      </c>
      <c r="D26" s="13">
        <v>3</v>
      </c>
      <c r="E26" s="14">
        <v>0.10349999999999999</v>
      </c>
      <c r="F26" s="15">
        <f t="shared" si="0"/>
        <v>103.5</v>
      </c>
      <c r="G26" s="33">
        <v>2</v>
      </c>
      <c r="H26" s="50">
        <v>5</v>
      </c>
      <c r="I26" s="33">
        <v>2</v>
      </c>
    </row>
    <row r="27" spans="1:9" hidden="1" x14ac:dyDescent="0.2">
      <c r="A27" s="12" t="s">
        <v>19</v>
      </c>
      <c r="B27" s="13" t="s">
        <v>47</v>
      </c>
      <c r="C27" s="13">
        <v>5</v>
      </c>
      <c r="D27" s="13">
        <v>3</v>
      </c>
      <c r="E27" s="14">
        <v>0.14979999999999999</v>
      </c>
      <c r="F27" s="15">
        <f t="shared" si="0"/>
        <v>149.79999999999998</v>
      </c>
      <c r="G27" s="33">
        <v>2</v>
      </c>
      <c r="H27" s="50">
        <v>5</v>
      </c>
      <c r="I27" s="33">
        <v>2</v>
      </c>
    </row>
    <row r="28" spans="1:9" hidden="1" x14ac:dyDescent="0.2">
      <c r="A28" s="12" t="s">
        <v>19</v>
      </c>
      <c r="B28" s="13" t="s">
        <v>47</v>
      </c>
      <c r="C28" s="13">
        <v>5</v>
      </c>
      <c r="D28" s="13">
        <v>3</v>
      </c>
      <c r="E28" s="14">
        <v>0.16339999999999999</v>
      </c>
      <c r="F28" s="15">
        <f t="shared" si="0"/>
        <v>163.39999999999998</v>
      </c>
      <c r="G28" s="33">
        <v>2</v>
      </c>
      <c r="H28" s="50">
        <v>5</v>
      </c>
      <c r="I28" s="33">
        <v>2</v>
      </c>
    </row>
    <row r="29" spans="1:9" hidden="1" x14ac:dyDescent="0.2">
      <c r="A29" s="12" t="s">
        <v>19</v>
      </c>
      <c r="B29" s="13" t="s">
        <v>47</v>
      </c>
      <c r="C29" s="13">
        <v>5</v>
      </c>
      <c r="D29" s="13">
        <v>3</v>
      </c>
      <c r="E29" s="14">
        <v>0.17349999999999999</v>
      </c>
      <c r="F29" s="15">
        <f t="shared" si="0"/>
        <v>173.5</v>
      </c>
      <c r="G29" s="33">
        <v>2</v>
      </c>
      <c r="H29" s="50">
        <v>5</v>
      </c>
      <c r="I29" s="33">
        <v>2</v>
      </c>
    </row>
    <row r="30" spans="1:9" hidden="1" x14ac:dyDescent="0.2">
      <c r="A30" s="16" t="s">
        <v>109</v>
      </c>
      <c r="B30" s="17" t="s">
        <v>45</v>
      </c>
      <c r="C30" s="17">
        <v>4</v>
      </c>
      <c r="D30" s="17">
        <v>2</v>
      </c>
      <c r="E30" s="14">
        <v>3.1542000000000001E-2</v>
      </c>
      <c r="F30" s="15">
        <f t="shared" si="0"/>
        <v>31.542000000000002</v>
      </c>
      <c r="G30" s="31">
        <v>1</v>
      </c>
      <c r="H30" s="35">
        <v>5</v>
      </c>
      <c r="I30" s="31">
        <v>1</v>
      </c>
    </row>
    <row r="31" spans="1:9" hidden="1" x14ac:dyDescent="0.2">
      <c r="A31" s="16" t="s">
        <v>109</v>
      </c>
      <c r="B31" s="17" t="s">
        <v>45</v>
      </c>
      <c r="C31" s="17">
        <v>4</v>
      </c>
      <c r="D31" s="17">
        <v>2</v>
      </c>
      <c r="E31" s="14">
        <v>4.0231999999999997E-2</v>
      </c>
      <c r="F31" s="15">
        <f t="shared" si="0"/>
        <v>40.231999999999999</v>
      </c>
      <c r="G31" s="31">
        <v>1</v>
      </c>
      <c r="H31" s="35">
        <v>5</v>
      </c>
      <c r="I31" s="31">
        <v>1</v>
      </c>
    </row>
    <row r="32" spans="1:9" hidden="1" x14ac:dyDescent="0.2">
      <c r="A32" s="16" t="s">
        <v>109</v>
      </c>
      <c r="B32" s="17" t="s">
        <v>45</v>
      </c>
      <c r="C32" s="17">
        <v>4</v>
      </c>
      <c r="D32" s="17">
        <v>2</v>
      </c>
      <c r="E32" s="14">
        <v>4.2835999999999999E-2</v>
      </c>
      <c r="F32" s="15">
        <f t="shared" si="0"/>
        <v>42.835999999999999</v>
      </c>
      <c r="G32" s="31">
        <v>1</v>
      </c>
      <c r="H32" s="35">
        <v>5</v>
      </c>
      <c r="I32" s="31">
        <v>1</v>
      </c>
    </row>
    <row r="33" spans="1:9" hidden="1" x14ac:dyDescent="0.2">
      <c r="A33" s="16" t="s">
        <v>109</v>
      </c>
      <c r="B33" s="17" t="s">
        <v>45</v>
      </c>
      <c r="C33" s="17">
        <v>4</v>
      </c>
      <c r="D33" s="17">
        <v>2</v>
      </c>
      <c r="E33" s="14">
        <v>4.9598000000000003E-2</v>
      </c>
      <c r="F33" s="15">
        <f t="shared" si="0"/>
        <v>49.598000000000006</v>
      </c>
      <c r="G33" s="31">
        <v>1</v>
      </c>
      <c r="H33" s="35">
        <v>5</v>
      </c>
      <c r="I33" s="31">
        <v>1</v>
      </c>
    </row>
    <row r="34" spans="1:9" hidden="1" x14ac:dyDescent="0.2">
      <c r="A34" s="12" t="s">
        <v>109</v>
      </c>
      <c r="B34" s="17" t="s">
        <v>45</v>
      </c>
      <c r="C34" s="17">
        <v>6</v>
      </c>
      <c r="D34" s="17">
        <v>2</v>
      </c>
      <c r="E34" s="14">
        <v>2.1700000000000001E-2</v>
      </c>
      <c r="F34" s="15">
        <f t="shared" si="0"/>
        <v>21.7</v>
      </c>
      <c r="G34" s="31">
        <v>1</v>
      </c>
      <c r="H34" s="35">
        <v>5</v>
      </c>
      <c r="I34" s="31">
        <v>1</v>
      </c>
    </row>
    <row r="35" spans="1:9" hidden="1" x14ac:dyDescent="0.2">
      <c r="A35" s="12" t="s">
        <v>109</v>
      </c>
      <c r="B35" s="17" t="s">
        <v>45</v>
      </c>
      <c r="C35" s="17">
        <v>6</v>
      </c>
      <c r="D35" s="17">
        <v>2</v>
      </c>
      <c r="E35" s="14">
        <v>2.18E-2</v>
      </c>
      <c r="F35" s="15">
        <f t="shared" si="0"/>
        <v>21.8</v>
      </c>
      <c r="G35" s="31">
        <v>1</v>
      </c>
      <c r="H35" s="35">
        <v>5</v>
      </c>
      <c r="I35" s="31">
        <v>1</v>
      </c>
    </row>
    <row r="36" spans="1:9" hidden="1" x14ac:dyDescent="0.2">
      <c r="A36" s="12" t="s">
        <v>109</v>
      </c>
      <c r="B36" s="17" t="s">
        <v>45</v>
      </c>
      <c r="C36" s="17">
        <v>6</v>
      </c>
      <c r="D36" s="17">
        <v>2</v>
      </c>
      <c r="E36" s="14">
        <v>2.2100000000000002E-2</v>
      </c>
      <c r="F36" s="15">
        <f t="shared" si="0"/>
        <v>22.1</v>
      </c>
      <c r="G36" s="31">
        <v>1</v>
      </c>
      <c r="H36" s="35">
        <v>5</v>
      </c>
      <c r="I36" s="31">
        <v>1</v>
      </c>
    </row>
    <row r="37" spans="1:9" hidden="1" x14ac:dyDescent="0.2">
      <c r="A37" s="12" t="s">
        <v>109</v>
      </c>
      <c r="B37" s="17" t="s">
        <v>45</v>
      </c>
      <c r="C37" s="17">
        <v>6</v>
      </c>
      <c r="D37" s="17">
        <v>2</v>
      </c>
      <c r="E37" s="14">
        <v>2.3699999999999999E-2</v>
      </c>
      <c r="F37" s="15">
        <f t="shared" si="0"/>
        <v>23.7</v>
      </c>
      <c r="G37" s="31">
        <v>1</v>
      </c>
      <c r="H37" s="35">
        <v>5</v>
      </c>
      <c r="I37" s="31">
        <v>1</v>
      </c>
    </row>
    <row r="38" spans="1:9" hidden="1" x14ac:dyDescent="0.2">
      <c r="A38" s="12" t="s">
        <v>109</v>
      </c>
      <c r="B38" s="17" t="s">
        <v>45</v>
      </c>
      <c r="C38" s="17">
        <v>1</v>
      </c>
      <c r="D38" s="17">
        <v>3</v>
      </c>
      <c r="E38" s="14">
        <v>6.1199999999999997E-2</v>
      </c>
      <c r="F38" s="15">
        <f t="shared" si="0"/>
        <v>61.199999999999996</v>
      </c>
      <c r="G38" s="31">
        <v>1</v>
      </c>
      <c r="H38" s="35">
        <v>5</v>
      </c>
      <c r="I38" s="31">
        <v>1</v>
      </c>
    </row>
    <row r="39" spans="1:9" hidden="1" x14ac:dyDescent="0.2">
      <c r="A39" s="12" t="s">
        <v>109</v>
      </c>
      <c r="B39" s="17" t="s">
        <v>45</v>
      </c>
      <c r="C39" s="17">
        <v>1</v>
      </c>
      <c r="D39" s="17">
        <v>3</v>
      </c>
      <c r="E39" s="14">
        <v>6.2199999999999998E-2</v>
      </c>
      <c r="F39" s="15">
        <f t="shared" si="0"/>
        <v>62.199999999999996</v>
      </c>
      <c r="G39" s="31">
        <v>1</v>
      </c>
      <c r="H39" s="35">
        <v>5</v>
      </c>
      <c r="I39" s="31">
        <v>1</v>
      </c>
    </row>
    <row r="40" spans="1:9" hidden="1" x14ac:dyDescent="0.2">
      <c r="A40" s="12" t="s">
        <v>109</v>
      </c>
      <c r="B40" s="17" t="s">
        <v>45</v>
      </c>
      <c r="C40" s="17">
        <v>1</v>
      </c>
      <c r="D40" s="17">
        <v>3</v>
      </c>
      <c r="E40" s="14">
        <v>6.6699999999999995E-2</v>
      </c>
      <c r="F40" s="15">
        <f t="shared" si="0"/>
        <v>66.699999999999989</v>
      </c>
      <c r="G40" s="31">
        <v>1</v>
      </c>
      <c r="H40" s="35">
        <v>5</v>
      </c>
      <c r="I40" s="31">
        <v>1</v>
      </c>
    </row>
    <row r="41" spans="1:9" hidden="1" x14ac:dyDescent="0.2">
      <c r="A41" s="12" t="s">
        <v>109</v>
      </c>
      <c r="B41" s="17" t="s">
        <v>45</v>
      </c>
      <c r="C41" s="17">
        <v>1</v>
      </c>
      <c r="D41" s="17">
        <v>3</v>
      </c>
      <c r="E41" s="14">
        <v>7.0999999999999994E-2</v>
      </c>
      <c r="F41" s="15">
        <f t="shared" si="0"/>
        <v>71</v>
      </c>
      <c r="G41" s="31">
        <v>1</v>
      </c>
      <c r="H41" s="35">
        <v>5</v>
      </c>
      <c r="I41" s="31">
        <v>1</v>
      </c>
    </row>
    <row r="42" spans="1:9" hidden="1" x14ac:dyDescent="0.2">
      <c r="A42" s="12" t="s">
        <v>17</v>
      </c>
      <c r="B42" s="17" t="s">
        <v>46</v>
      </c>
      <c r="C42" s="17">
        <v>2</v>
      </c>
      <c r="D42" s="17">
        <v>2</v>
      </c>
      <c r="E42" s="14">
        <v>2.5000000000000001E-2</v>
      </c>
      <c r="F42" s="15">
        <f t="shared" si="0"/>
        <v>25</v>
      </c>
      <c r="G42" s="49">
        <v>4</v>
      </c>
      <c r="H42" s="33">
        <v>2</v>
      </c>
      <c r="I42" s="33">
        <v>2</v>
      </c>
    </row>
    <row r="43" spans="1:9" hidden="1" x14ac:dyDescent="0.2">
      <c r="A43" s="12" t="s">
        <v>17</v>
      </c>
      <c r="B43" s="17" t="s">
        <v>46</v>
      </c>
      <c r="C43" s="17">
        <v>2</v>
      </c>
      <c r="D43" s="17">
        <v>2</v>
      </c>
      <c r="E43" s="14">
        <v>2.75E-2</v>
      </c>
      <c r="F43" s="15">
        <f t="shared" si="0"/>
        <v>27.5</v>
      </c>
      <c r="G43" s="49">
        <v>4</v>
      </c>
      <c r="H43" s="33">
        <v>2</v>
      </c>
      <c r="I43" s="33">
        <v>2</v>
      </c>
    </row>
    <row r="44" spans="1:9" hidden="1" x14ac:dyDescent="0.2">
      <c r="A44" s="12" t="s">
        <v>17</v>
      </c>
      <c r="B44" s="17" t="s">
        <v>46</v>
      </c>
      <c r="C44" s="17">
        <v>2</v>
      </c>
      <c r="D44" s="17">
        <v>2</v>
      </c>
      <c r="E44" s="14">
        <v>2.9499999999999998E-2</v>
      </c>
      <c r="F44" s="15">
        <f t="shared" si="0"/>
        <v>29.5</v>
      </c>
      <c r="G44" s="49">
        <v>4</v>
      </c>
      <c r="H44" s="33">
        <v>2</v>
      </c>
      <c r="I44" s="33">
        <v>2</v>
      </c>
    </row>
    <row r="45" spans="1:9" hidden="1" x14ac:dyDescent="0.2">
      <c r="A45" s="12" t="s">
        <v>17</v>
      </c>
      <c r="B45" s="17" t="s">
        <v>46</v>
      </c>
      <c r="C45" s="17">
        <v>2</v>
      </c>
      <c r="D45" s="17">
        <v>2</v>
      </c>
      <c r="E45" s="14">
        <v>2.9600000000000001E-2</v>
      </c>
      <c r="F45" s="15">
        <f t="shared" si="0"/>
        <v>29.6</v>
      </c>
      <c r="G45" s="49">
        <v>4</v>
      </c>
      <c r="H45" s="33">
        <v>2</v>
      </c>
      <c r="I45" s="33">
        <v>2</v>
      </c>
    </row>
    <row r="46" spans="1:9" hidden="1" x14ac:dyDescent="0.2">
      <c r="A46" s="12" t="s">
        <v>17</v>
      </c>
      <c r="B46" s="17" t="s">
        <v>46</v>
      </c>
      <c r="C46" s="17">
        <v>7</v>
      </c>
      <c r="D46" s="17">
        <v>3</v>
      </c>
      <c r="E46" s="14">
        <v>2.2499999999999999E-2</v>
      </c>
      <c r="F46" s="15">
        <f t="shared" si="0"/>
        <v>22.5</v>
      </c>
      <c r="G46" s="49">
        <v>4</v>
      </c>
      <c r="H46" s="33">
        <v>2</v>
      </c>
      <c r="I46" s="33">
        <v>2</v>
      </c>
    </row>
    <row r="47" spans="1:9" hidden="1" x14ac:dyDescent="0.2">
      <c r="A47" s="12" t="s">
        <v>17</v>
      </c>
      <c r="B47" s="17" t="s">
        <v>46</v>
      </c>
      <c r="C47" s="17">
        <v>7</v>
      </c>
      <c r="D47" s="17">
        <v>3</v>
      </c>
      <c r="E47" s="14">
        <v>2.5999999999999999E-2</v>
      </c>
      <c r="F47" s="15">
        <f t="shared" si="0"/>
        <v>26</v>
      </c>
      <c r="G47" s="49">
        <v>4</v>
      </c>
      <c r="H47" s="33">
        <v>2</v>
      </c>
      <c r="I47" s="33">
        <v>2</v>
      </c>
    </row>
    <row r="48" spans="1:9" hidden="1" x14ac:dyDescent="0.2">
      <c r="A48" s="12" t="s">
        <v>17</v>
      </c>
      <c r="B48" s="17" t="s">
        <v>46</v>
      </c>
      <c r="C48" s="17">
        <v>7</v>
      </c>
      <c r="D48" s="17">
        <v>3</v>
      </c>
      <c r="E48" s="14">
        <v>2.8899999999999999E-2</v>
      </c>
      <c r="F48" s="15">
        <f t="shared" si="0"/>
        <v>28.9</v>
      </c>
      <c r="G48" s="49">
        <v>4</v>
      </c>
      <c r="H48" s="33">
        <v>2</v>
      </c>
      <c r="I48" s="33">
        <v>2</v>
      </c>
    </row>
    <row r="49" spans="1:9" hidden="1" x14ac:dyDescent="0.2">
      <c r="A49" s="16" t="s">
        <v>127</v>
      </c>
      <c r="B49" s="17" t="s">
        <v>110</v>
      </c>
      <c r="C49" s="17">
        <v>9</v>
      </c>
      <c r="D49" s="17">
        <v>1</v>
      </c>
      <c r="E49" s="14">
        <v>0.31263600000000002</v>
      </c>
      <c r="F49" s="15">
        <f t="shared" si="0"/>
        <v>312.63600000000002</v>
      </c>
      <c r="G49" s="34">
        <v>3</v>
      </c>
      <c r="H49" s="33">
        <v>2</v>
      </c>
      <c r="I49" s="33">
        <v>2</v>
      </c>
    </row>
    <row r="50" spans="1:9" hidden="1" x14ac:dyDescent="0.2">
      <c r="A50" s="16" t="s">
        <v>127</v>
      </c>
      <c r="B50" s="17" t="s">
        <v>110</v>
      </c>
      <c r="C50" s="17">
        <v>9</v>
      </c>
      <c r="D50" s="17">
        <v>1</v>
      </c>
      <c r="E50" s="14">
        <v>0.32807500000000001</v>
      </c>
      <c r="F50" s="15">
        <f t="shared" si="0"/>
        <v>328.07499999999999</v>
      </c>
      <c r="G50" s="34">
        <v>3</v>
      </c>
      <c r="H50" s="33">
        <v>2</v>
      </c>
      <c r="I50" s="33">
        <v>2</v>
      </c>
    </row>
    <row r="51" spans="1:9" hidden="1" x14ac:dyDescent="0.2">
      <c r="A51" s="16" t="s">
        <v>127</v>
      </c>
      <c r="B51" s="17" t="s">
        <v>110</v>
      </c>
      <c r="C51" s="17">
        <v>9</v>
      </c>
      <c r="D51" s="17">
        <v>1</v>
      </c>
      <c r="E51" s="14">
        <v>0.34091900000000003</v>
      </c>
      <c r="F51" s="15">
        <f t="shared" si="0"/>
        <v>340.91900000000004</v>
      </c>
      <c r="G51" s="34">
        <v>3</v>
      </c>
      <c r="H51" s="33">
        <v>2</v>
      </c>
      <c r="I51" s="33">
        <v>2</v>
      </c>
    </row>
    <row r="52" spans="1:9" hidden="1" x14ac:dyDescent="0.2">
      <c r="A52" s="16" t="s">
        <v>127</v>
      </c>
      <c r="B52" s="17" t="s">
        <v>110</v>
      </c>
      <c r="C52" s="17">
        <v>9</v>
      </c>
      <c r="D52" s="17">
        <v>1</v>
      </c>
      <c r="E52" s="14">
        <v>0.36340699999999998</v>
      </c>
      <c r="F52" s="15">
        <f t="shared" si="0"/>
        <v>363.40699999999998</v>
      </c>
      <c r="G52" s="34">
        <v>3</v>
      </c>
      <c r="H52" s="33">
        <v>2</v>
      </c>
      <c r="I52" s="33">
        <v>2</v>
      </c>
    </row>
    <row r="53" spans="1:9" hidden="1" x14ac:dyDescent="0.2">
      <c r="A53" s="12" t="s">
        <v>127</v>
      </c>
      <c r="B53" s="17" t="s">
        <v>110</v>
      </c>
      <c r="C53" s="17">
        <v>5</v>
      </c>
      <c r="D53" s="17">
        <v>3</v>
      </c>
      <c r="E53" s="14">
        <v>5.5899999999999998E-2</v>
      </c>
      <c r="F53" s="15">
        <f t="shared" si="0"/>
        <v>55.9</v>
      </c>
      <c r="G53" s="34">
        <v>3</v>
      </c>
      <c r="H53" s="33">
        <v>2</v>
      </c>
      <c r="I53" s="33">
        <v>2</v>
      </c>
    </row>
    <row r="54" spans="1:9" hidden="1" x14ac:dyDescent="0.2">
      <c r="A54" s="12" t="s">
        <v>127</v>
      </c>
      <c r="B54" s="17" t="s">
        <v>110</v>
      </c>
      <c r="C54" s="17">
        <v>5</v>
      </c>
      <c r="D54" s="17">
        <v>3</v>
      </c>
      <c r="E54" s="14">
        <v>5.7500000000000002E-2</v>
      </c>
      <c r="F54" s="15">
        <f t="shared" si="0"/>
        <v>57.5</v>
      </c>
      <c r="G54" s="34">
        <v>3</v>
      </c>
      <c r="H54" s="33">
        <v>2</v>
      </c>
      <c r="I54" s="33">
        <v>2</v>
      </c>
    </row>
    <row r="55" spans="1:9" hidden="1" x14ac:dyDescent="0.2">
      <c r="A55" s="12" t="s">
        <v>127</v>
      </c>
      <c r="B55" s="17" t="s">
        <v>110</v>
      </c>
      <c r="C55" s="17">
        <v>5</v>
      </c>
      <c r="D55" s="17">
        <v>3</v>
      </c>
      <c r="E55" s="14">
        <v>5.7500000000000002E-2</v>
      </c>
      <c r="F55" s="15">
        <f t="shared" si="0"/>
        <v>57.5</v>
      </c>
      <c r="G55" s="34">
        <v>3</v>
      </c>
      <c r="H55" s="33">
        <v>2</v>
      </c>
      <c r="I55" s="33">
        <v>2</v>
      </c>
    </row>
    <row r="56" spans="1:9" hidden="1" x14ac:dyDescent="0.2">
      <c r="A56" s="12" t="s">
        <v>127</v>
      </c>
      <c r="B56" s="17" t="s">
        <v>110</v>
      </c>
      <c r="C56" s="17">
        <v>5</v>
      </c>
      <c r="D56" s="17">
        <v>3</v>
      </c>
      <c r="E56" s="14">
        <v>5.8900000000000001E-2</v>
      </c>
      <c r="F56" s="15">
        <f t="shared" si="0"/>
        <v>58.9</v>
      </c>
      <c r="G56" s="34">
        <v>3</v>
      </c>
      <c r="H56" s="33">
        <v>2</v>
      </c>
      <c r="I56" s="33">
        <v>2</v>
      </c>
    </row>
    <row r="57" spans="1:9" hidden="1" x14ac:dyDescent="0.2">
      <c r="A57" s="12" t="s">
        <v>111</v>
      </c>
      <c r="B57" s="17" t="s">
        <v>112</v>
      </c>
      <c r="C57" s="17">
        <v>7</v>
      </c>
      <c r="D57" s="17">
        <v>1</v>
      </c>
      <c r="E57" s="14">
        <v>4.6100000000000002E-2</v>
      </c>
      <c r="F57" s="15">
        <f t="shared" si="0"/>
        <v>46.1</v>
      </c>
      <c r="G57" s="32">
        <v>4</v>
      </c>
      <c r="H57" s="33">
        <v>2</v>
      </c>
      <c r="I57" s="34">
        <v>3</v>
      </c>
    </row>
    <row r="58" spans="1:9" hidden="1" x14ac:dyDescent="0.2">
      <c r="A58" s="12" t="s">
        <v>111</v>
      </c>
      <c r="B58" s="17" t="s">
        <v>112</v>
      </c>
      <c r="C58" s="17">
        <v>7</v>
      </c>
      <c r="D58" s="17">
        <v>1</v>
      </c>
      <c r="E58" s="14">
        <v>4.82E-2</v>
      </c>
      <c r="F58" s="15">
        <f t="shared" si="0"/>
        <v>48.2</v>
      </c>
      <c r="G58" s="32">
        <v>4</v>
      </c>
      <c r="H58" s="33">
        <v>2</v>
      </c>
      <c r="I58" s="34">
        <v>3</v>
      </c>
    </row>
    <row r="59" spans="1:9" hidden="1" x14ac:dyDescent="0.2">
      <c r="A59" s="12" t="s">
        <v>111</v>
      </c>
      <c r="B59" s="17" t="s">
        <v>112</v>
      </c>
      <c r="C59" s="17">
        <v>7</v>
      </c>
      <c r="D59" s="17">
        <v>1</v>
      </c>
      <c r="E59" s="14">
        <v>5.0900000000000001E-2</v>
      </c>
      <c r="F59" s="15">
        <f t="shared" si="0"/>
        <v>50.9</v>
      </c>
      <c r="G59" s="32">
        <v>4</v>
      </c>
      <c r="H59" s="33">
        <v>2</v>
      </c>
      <c r="I59" s="34">
        <v>3</v>
      </c>
    </row>
    <row r="60" spans="1:9" hidden="1" x14ac:dyDescent="0.2">
      <c r="A60" s="12" t="s">
        <v>111</v>
      </c>
      <c r="B60" s="17" t="s">
        <v>112</v>
      </c>
      <c r="C60" s="17">
        <v>7</v>
      </c>
      <c r="D60" s="17">
        <v>1</v>
      </c>
      <c r="E60" s="14">
        <v>5.4100000000000002E-2</v>
      </c>
      <c r="F60" s="15">
        <f t="shared" si="0"/>
        <v>54.1</v>
      </c>
      <c r="G60" s="32">
        <v>4</v>
      </c>
      <c r="H60" s="33">
        <v>2</v>
      </c>
      <c r="I60" s="34">
        <v>3</v>
      </c>
    </row>
    <row r="61" spans="1:9" hidden="1" x14ac:dyDescent="0.2">
      <c r="A61" s="16" t="s">
        <v>111</v>
      </c>
      <c r="B61" s="17" t="s">
        <v>112</v>
      </c>
      <c r="C61" s="17">
        <v>8</v>
      </c>
      <c r="D61" s="17">
        <v>2</v>
      </c>
      <c r="E61" s="14">
        <v>0.46929500000000002</v>
      </c>
      <c r="F61" s="15">
        <f t="shared" si="0"/>
        <v>469.29500000000002</v>
      </c>
      <c r="G61" s="32">
        <v>4</v>
      </c>
      <c r="H61" s="33">
        <v>2</v>
      </c>
      <c r="I61" s="34">
        <v>3</v>
      </c>
    </row>
    <row r="62" spans="1:9" hidden="1" x14ac:dyDescent="0.2">
      <c r="A62" s="16" t="s">
        <v>111</v>
      </c>
      <c r="B62" s="17" t="s">
        <v>112</v>
      </c>
      <c r="C62" s="17">
        <v>8</v>
      </c>
      <c r="D62" s="17">
        <v>2</v>
      </c>
      <c r="E62" s="14">
        <v>0.47086099999999997</v>
      </c>
      <c r="F62" s="15">
        <f t="shared" si="0"/>
        <v>470.86099999999999</v>
      </c>
      <c r="G62" s="32">
        <v>4</v>
      </c>
      <c r="H62" s="33">
        <v>2</v>
      </c>
      <c r="I62" s="34">
        <v>3</v>
      </c>
    </row>
    <row r="63" spans="1:9" hidden="1" x14ac:dyDescent="0.2">
      <c r="A63" s="16" t="s">
        <v>111</v>
      </c>
      <c r="B63" s="17" t="s">
        <v>112</v>
      </c>
      <c r="C63" s="17">
        <v>8</v>
      </c>
      <c r="D63" s="17">
        <v>2</v>
      </c>
      <c r="E63" s="14">
        <v>0.53293500000000005</v>
      </c>
      <c r="F63" s="15">
        <f t="shared" si="0"/>
        <v>532.93500000000006</v>
      </c>
      <c r="G63" s="32">
        <v>4</v>
      </c>
      <c r="H63" s="33">
        <v>2</v>
      </c>
      <c r="I63" s="34">
        <v>3</v>
      </c>
    </row>
    <row r="64" spans="1:9" hidden="1" x14ac:dyDescent="0.2">
      <c r="A64" s="16" t="s">
        <v>111</v>
      </c>
      <c r="B64" s="17" t="s">
        <v>112</v>
      </c>
      <c r="C64" s="17">
        <v>8</v>
      </c>
      <c r="D64" s="17">
        <v>2</v>
      </c>
      <c r="E64" s="14">
        <v>0.57933000000000001</v>
      </c>
      <c r="F64" s="15">
        <f t="shared" si="0"/>
        <v>579.33000000000004</v>
      </c>
      <c r="G64" s="32">
        <v>4</v>
      </c>
      <c r="H64" s="33">
        <v>2</v>
      </c>
      <c r="I64" s="34">
        <v>3</v>
      </c>
    </row>
    <row r="65" spans="1:9" hidden="1" x14ac:dyDescent="0.2">
      <c r="A65" s="12" t="s">
        <v>111</v>
      </c>
      <c r="B65" s="17" t="s">
        <v>112</v>
      </c>
      <c r="C65" s="17">
        <v>9</v>
      </c>
      <c r="D65" s="17">
        <v>3</v>
      </c>
      <c r="E65" s="14">
        <v>5.5399999999999998E-2</v>
      </c>
      <c r="F65" s="15">
        <f t="shared" si="0"/>
        <v>55.4</v>
      </c>
      <c r="G65" s="32">
        <v>4</v>
      </c>
      <c r="H65" s="33">
        <v>2</v>
      </c>
      <c r="I65" s="34">
        <v>3</v>
      </c>
    </row>
    <row r="66" spans="1:9" hidden="1" x14ac:dyDescent="0.2">
      <c r="A66" s="12" t="s">
        <v>111</v>
      </c>
      <c r="B66" s="17" t="s">
        <v>112</v>
      </c>
      <c r="C66" s="17">
        <v>9</v>
      </c>
      <c r="D66" s="17">
        <v>3</v>
      </c>
      <c r="E66" s="14">
        <v>5.8200000000000002E-2</v>
      </c>
      <c r="F66" s="15">
        <f t="shared" ref="F66:F129" si="1">E66*1000</f>
        <v>58.2</v>
      </c>
      <c r="G66" s="32">
        <v>4</v>
      </c>
      <c r="H66" s="33">
        <v>2</v>
      </c>
      <c r="I66" s="34">
        <v>3</v>
      </c>
    </row>
    <row r="67" spans="1:9" hidden="1" x14ac:dyDescent="0.2">
      <c r="A67" s="12" t="s">
        <v>111</v>
      </c>
      <c r="B67" s="17" t="s">
        <v>112</v>
      </c>
      <c r="C67" s="17">
        <v>9</v>
      </c>
      <c r="D67" s="17">
        <v>3</v>
      </c>
      <c r="E67" s="14">
        <v>7.0900000000000005E-2</v>
      </c>
      <c r="F67" s="15">
        <f t="shared" si="1"/>
        <v>70.900000000000006</v>
      </c>
      <c r="G67" s="32">
        <v>4</v>
      </c>
      <c r="H67" s="33">
        <v>2</v>
      </c>
      <c r="I67" s="34">
        <v>3</v>
      </c>
    </row>
    <row r="68" spans="1:9" hidden="1" x14ac:dyDescent="0.2">
      <c r="A68" s="12" t="s">
        <v>111</v>
      </c>
      <c r="B68" s="17" t="s">
        <v>112</v>
      </c>
      <c r="C68" s="17">
        <v>9</v>
      </c>
      <c r="D68" s="17">
        <v>3</v>
      </c>
      <c r="E68" s="14">
        <v>7.1999999999999995E-2</v>
      </c>
      <c r="F68" s="15">
        <f t="shared" si="1"/>
        <v>72</v>
      </c>
      <c r="G68" s="32">
        <v>4</v>
      </c>
      <c r="H68" s="33">
        <v>2</v>
      </c>
      <c r="I68" s="34">
        <v>3</v>
      </c>
    </row>
    <row r="69" spans="1:9" hidden="1" x14ac:dyDescent="0.2">
      <c r="A69" s="16" t="s">
        <v>267</v>
      </c>
      <c r="B69" s="17" t="s">
        <v>113</v>
      </c>
      <c r="C69" s="17">
        <v>5</v>
      </c>
      <c r="D69" s="17">
        <v>1</v>
      </c>
      <c r="E69" s="14">
        <v>0.22170000000000001</v>
      </c>
      <c r="F69" s="15">
        <f t="shared" si="1"/>
        <v>221.70000000000002</v>
      </c>
      <c r="G69" s="50">
        <v>5</v>
      </c>
      <c r="H69" s="31">
        <v>1</v>
      </c>
      <c r="I69" s="34">
        <v>3</v>
      </c>
    </row>
    <row r="70" spans="1:9" hidden="1" x14ac:dyDescent="0.2">
      <c r="A70" s="16" t="s">
        <v>267</v>
      </c>
      <c r="B70" s="17" t="s">
        <v>113</v>
      </c>
      <c r="C70" s="17">
        <v>5</v>
      </c>
      <c r="D70" s="17">
        <v>1</v>
      </c>
      <c r="E70" s="14">
        <v>0.24429999999999999</v>
      </c>
      <c r="F70" s="15">
        <f t="shared" si="1"/>
        <v>244.29999999999998</v>
      </c>
      <c r="G70" s="50">
        <v>5</v>
      </c>
      <c r="H70" s="31">
        <v>1</v>
      </c>
      <c r="I70" s="34">
        <v>3</v>
      </c>
    </row>
    <row r="71" spans="1:9" hidden="1" x14ac:dyDescent="0.2">
      <c r="A71" s="16" t="s">
        <v>267</v>
      </c>
      <c r="B71" s="17" t="s">
        <v>113</v>
      </c>
      <c r="C71" s="17">
        <v>5</v>
      </c>
      <c r="D71" s="17">
        <v>1</v>
      </c>
      <c r="E71" s="14">
        <v>0.25600000000000001</v>
      </c>
      <c r="F71" s="15">
        <f t="shared" si="1"/>
        <v>256</v>
      </c>
      <c r="G71" s="50">
        <v>5</v>
      </c>
      <c r="H71" s="31">
        <v>1</v>
      </c>
      <c r="I71" s="34">
        <v>3</v>
      </c>
    </row>
    <row r="72" spans="1:9" hidden="1" x14ac:dyDescent="0.2">
      <c r="A72" s="16" t="s">
        <v>267</v>
      </c>
      <c r="B72" s="17" t="s">
        <v>113</v>
      </c>
      <c r="C72" s="17">
        <v>5</v>
      </c>
      <c r="D72" s="17">
        <v>1</v>
      </c>
      <c r="E72" s="14">
        <v>0.2843</v>
      </c>
      <c r="F72" s="15">
        <f t="shared" si="1"/>
        <v>284.3</v>
      </c>
      <c r="G72" s="50">
        <v>5</v>
      </c>
      <c r="H72" s="31">
        <v>1</v>
      </c>
      <c r="I72" s="34">
        <v>3</v>
      </c>
    </row>
    <row r="73" spans="1:9" hidden="1" x14ac:dyDescent="0.2">
      <c r="A73" s="16" t="s">
        <v>267</v>
      </c>
      <c r="B73" s="17" t="s">
        <v>113</v>
      </c>
      <c r="C73" s="17">
        <v>1</v>
      </c>
      <c r="D73" s="17">
        <v>2</v>
      </c>
      <c r="E73" s="14">
        <v>0</v>
      </c>
      <c r="F73" s="15">
        <f t="shared" si="1"/>
        <v>0</v>
      </c>
      <c r="G73" s="50">
        <v>5</v>
      </c>
      <c r="H73" s="31">
        <v>1</v>
      </c>
      <c r="I73" s="34">
        <v>3</v>
      </c>
    </row>
    <row r="74" spans="1:9" hidden="1" x14ac:dyDescent="0.2">
      <c r="A74" s="16" t="s">
        <v>267</v>
      </c>
      <c r="B74" s="17" t="s">
        <v>113</v>
      </c>
      <c r="C74" s="17">
        <v>1</v>
      </c>
      <c r="D74" s="17">
        <v>2</v>
      </c>
      <c r="E74" s="14">
        <v>0</v>
      </c>
      <c r="F74" s="15">
        <f t="shared" si="1"/>
        <v>0</v>
      </c>
      <c r="G74" s="50">
        <v>5</v>
      </c>
      <c r="H74" s="31">
        <v>1</v>
      </c>
      <c r="I74" s="34">
        <v>3</v>
      </c>
    </row>
    <row r="75" spans="1:9" hidden="1" x14ac:dyDescent="0.2">
      <c r="A75" s="16" t="s">
        <v>267</v>
      </c>
      <c r="B75" s="17" t="s">
        <v>113</v>
      </c>
      <c r="C75" s="17">
        <v>1</v>
      </c>
      <c r="D75" s="17">
        <v>2</v>
      </c>
      <c r="E75" s="14">
        <v>0</v>
      </c>
      <c r="F75" s="15">
        <f t="shared" si="1"/>
        <v>0</v>
      </c>
      <c r="G75" s="50">
        <v>5</v>
      </c>
      <c r="H75" s="31">
        <v>1</v>
      </c>
      <c r="I75" s="34">
        <v>3</v>
      </c>
    </row>
    <row r="76" spans="1:9" hidden="1" x14ac:dyDescent="0.2">
      <c r="A76" s="16" t="s">
        <v>267</v>
      </c>
      <c r="B76" s="17" t="s">
        <v>113</v>
      </c>
      <c r="C76" s="17">
        <v>1</v>
      </c>
      <c r="D76" s="17">
        <v>2</v>
      </c>
      <c r="E76" s="14">
        <v>0</v>
      </c>
      <c r="F76" s="15">
        <f t="shared" si="1"/>
        <v>0</v>
      </c>
      <c r="G76" s="50">
        <v>5</v>
      </c>
      <c r="H76" s="31">
        <v>1</v>
      </c>
      <c r="I76" s="34">
        <v>3</v>
      </c>
    </row>
    <row r="77" spans="1:9" hidden="1" x14ac:dyDescent="0.2">
      <c r="A77" s="16" t="s">
        <v>267</v>
      </c>
      <c r="B77" s="17" t="s">
        <v>113</v>
      </c>
      <c r="C77" s="17">
        <v>7</v>
      </c>
      <c r="D77" s="17">
        <v>3</v>
      </c>
      <c r="E77" s="14">
        <v>0</v>
      </c>
      <c r="F77" s="15">
        <f t="shared" si="1"/>
        <v>0</v>
      </c>
      <c r="G77" s="50">
        <v>5</v>
      </c>
      <c r="H77" s="31">
        <v>1</v>
      </c>
      <c r="I77" s="34">
        <v>3</v>
      </c>
    </row>
    <row r="78" spans="1:9" hidden="1" x14ac:dyDescent="0.2">
      <c r="A78" s="16" t="s">
        <v>267</v>
      </c>
      <c r="B78" s="17" t="s">
        <v>113</v>
      </c>
      <c r="C78" s="17">
        <v>7</v>
      </c>
      <c r="D78" s="17">
        <v>3</v>
      </c>
      <c r="E78" s="14">
        <v>0</v>
      </c>
      <c r="F78" s="15">
        <f t="shared" si="1"/>
        <v>0</v>
      </c>
      <c r="G78" s="50">
        <v>5</v>
      </c>
      <c r="H78" s="31">
        <v>1</v>
      </c>
      <c r="I78" s="34">
        <v>3</v>
      </c>
    </row>
    <row r="79" spans="1:9" hidden="1" x14ac:dyDescent="0.2">
      <c r="A79" s="16" t="s">
        <v>267</v>
      </c>
      <c r="B79" s="17" t="s">
        <v>113</v>
      </c>
      <c r="C79" s="17">
        <v>7</v>
      </c>
      <c r="D79" s="17">
        <v>3</v>
      </c>
      <c r="E79" s="14">
        <v>0</v>
      </c>
      <c r="F79" s="15">
        <f t="shared" si="1"/>
        <v>0</v>
      </c>
      <c r="G79" s="50">
        <v>5</v>
      </c>
      <c r="H79" s="31">
        <v>1</v>
      </c>
      <c r="I79" s="34">
        <v>3</v>
      </c>
    </row>
    <row r="80" spans="1:9" hidden="1" x14ac:dyDescent="0.2">
      <c r="A80" s="16" t="s">
        <v>267</v>
      </c>
      <c r="B80" s="17" t="s">
        <v>113</v>
      </c>
      <c r="C80" s="17">
        <v>7</v>
      </c>
      <c r="D80" s="17">
        <v>3</v>
      </c>
      <c r="E80" s="14">
        <v>0</v>
      </c>
      <c r="F80" s="15">
        <f t="shared" si="1"/>
        <v>0</v>
      </c>
      <c r="G80" s="50">
        <v>5</v>
      </c>
      <c r="H80" s="31">
        <v>1</v>
      </c>
      <c r="I80" s="34">
        <v>3</v>
      </c>
    </row>
    <row r="81" spans="1:9" hidden="1" x14ac:dyDescent="0.2">
      <c r="A81" s="12" t="s">
        <v>16</v>
      </c>
      <c r="B81" s="13" t="s">
        <v>114</v>
      </c>
      <c r="C81" s="13">
        <v>4</v>
      </c>
      <c r="D81" s="13">
        <v>2</v>
      </c>
      <c r="E81" s="14">
        <v>4.4000000000000003E-3</v>
      </c>
      <c r="F81" s="15">
        <f t="shared" si="1"/>
        <v>4.4000000000000004</v>
      </c>
      <c r="G81" s="34">
        <v>3</v>
      </c>
      <c r="H81" s="33">
        <v>2</v>
      </c>
      <c r="I81" s="31">
        <v>1</v>
      </c>
    </row>
    <row r="82" spans="1:9" hidden="1" x14ac:dyDescent="0.2">
      <c r="A82" s="12" t="s">
        <v>16</v>
      </c>
      <c r="B82" s="13" t="s">
        <v>114</v>
      </c>
      <c r="C82" s="13">
        <v>4</v>
      </c>
      <c r="D82" s="13">
        <v>2</v>
      </c>
      <c r="E82" s="14">
        <v>4.5999999999999999E-3</v>
      </c>
      <c r="F82" s="15">
        <f t="shared" si="1"/>
        <v>4.5999999999999996</v>
      </c>
      <c r="G82" s="34">
        <v>3</v>
      </c>
      <c r="H82" s="33">
        <v>2</v>
      </c>
      <c r="I82" s="31">
        <v>1</v>
      </c>
    </row>
    <row r="83" spans="1:9" hidden="1" x14ac:dyDescent="0.2">
      <c r="A83" s="12" t="s">
        <v>16</v>
      </c>
      <c r="B83" s="13" t="s">
        <v>114</v>
      </c>
      <c r="C83" s="13">
        <v>4</v>
      </c>
      <c r="D83" s="13">
        <v>2</v>
      </c>
      <c r="E83" s="14">
        <v>4.7999999999999996E-3</v>
      </c>
      <c r="F83" s="15">
        <f t="shared" si="1"/>
        <v>4.8</v>
      </c>
      <c r="G83" s="34">
        <v>3</v>
      </c>
      <c r="H83" s="33">
        <v>2</v>
      </c>
      <c r="I83" s="31">
        <v>1</v>
      </c>
    </row>
    <row r="84" spans="1:9" hidden="1" x14ac:dyDescent="0.2">
      <c r="A84" s="12" t="s">
        <v>16</v>
      </c>
      <c r="B84" s="13" t="s">
        <v>114</v>
      </c>
      <c r="C84" s="13">
        <v>4</v>
      </c>
      <c r="D84" s="13">
        <v>2</v>
      </c>
      <c r="E84" s="14">
        <v>5.0000000000000001E-3</v>
      </c>
      <c r="F84" s="15">
        <f t="shared" si="1"/>
        <v>5</v>
      </c>
      <c r="G84" s="34">
        <v>3</v>
      </c>
      <c r="H84" s="33">
        <v>2</v>
      </c>
      <c r="I84" s="31">
        <v>1</v>
      </c>
    </row>
    <row r="85" spans="1:9" hidden="1" x14ac:dyDescent="0.2">
      <c r="A85" s="12" t="s">
        <v>16</v>
      </c>
      <c r="B85" s="13" t="s">
        <v>114</v>
      </c>
      <c r="C85" s="13">
        <v>7</v>
      </c>
      <c r="D85" s="13">
        <v>3</v>
      </c>
      <c r="E85" s="14">
        <v>1.21E-2</v>
      </c>
      <c r="F85" s="15">
        <f t="shared" si="1"/>
        <v>12.1</v>
      </c>
      <c r="G85" s="34">
        <v>3</v>
      </c>
      <c r="H85" s="33">
        <v>2</v>
      </c>
      <c r="I85" s="31">
        <v>1</v>
      </c>
    </row>
    <row r="86" spans="1:9" hidden="1" x14ac:dyDescent="0.2">
      <c r="A86" s="12" t="s">
        <v>16</v>
      </c>
      <c r="B86" s="13" t="s">
        <v>114</v>
      </c>
      <c r="C86" s="13">
        <v>7</v>
      </c>
      <c r="D86" s="13">
        <v>3</v>
      </c>
      <c r="E86" s="14">
        <v>1.23E-2</v>
      </c>
      <c r="F86" s="15">
        <f t="shared" si="1"/>
        <v>12.3</v>
      </c>
      <c r="G86" s="34">
        <v>3</v>
      </c>
      <c r="H86" s="33">
        <v>2</v>
      </c>
      <c r="I86" s="31">
        <v>1</v>
      </c>
    </row>
    <row r="87" spans="1:9" hidden="1" x14ac:dyDescent="0.2">
      <c r="A87" s="12" t="s">
        <v>16</v>
      </c>
      <c r="B87" s="13" t="s">
        <v>114</v>
      </c>
      <c r="C87" s="13">
        <v>7</v>
      </c>
      <c r="D87" s="13">
        <v>3</v>
      </c>
      <c r="E87" s="14">
        <v>1.26E-2</v>
      </c>
      <c r="F87" s="15">
        <f t="shared" si="1"/>
        <v>12.6</v>
      </c>
      <c r="G87" s="34">
        <v>3</v>
      </c>
      <c r="H87" s="33">
        <v>2</v>
      </c>
      <c r="I87" s="31">
        <v>1</v>
      </c>
    </row>
    <row r="88" spans="1:9" hidden="1" x14ac:dyDescent="0.2">
      <c r="A88" s="12" t="s">
        <v>16</v>
      </c>
      <c r="B88" s="13" t="s">
        <v>114</v>
      </c>
      <c r="C88" s="13">
        <v>7</v>
      </c>
      <c r="D88" s="13">
        <v>3</v>
      </c>
      <c r="E88" s="14">
        <v>1.2999999999999999E-2</v>
      </c>
      <c r="F88" s="15">
        <f t="shared" si="1"/>
        <v>13</v>
      </c>
      <c r="G88" s="34">
        <v>3</v>
      </c>
      <c r="H88" s="33">
        <v>2</v>
      </c>
      <c r="I88" s="31">
        <v>1</v>
      </c>
    </row>
    <row r="89" spans="1:9" hidden="1" x14ac:dyDescent="0.2">
      <c r="A89" s="12" t="s">
        <v>16</v>
      </c>
      <c r="B89" s="13" t="s">
        <v>114</v>
      </c>
      <c r="C89" s="13">
        <v>1</v>
      </c>
      <c r="D89" s="13">
        <v>6</v>
      </c>
      <c r="E89" s="14">
        <v>1.7899999999999999E-2</v>
      </c>
      <c r="F89" s="15">
        <f t="shared" si="1"/>
        <v>17.899999999999999</v>
      </c>
      <c r="G89" s="34">
        <v>3</v>
      </c>
      <c r="H89" s="33">
        <v>2</v>
      </c>
      <c r="I89" s="31">
        <v>1</v>
      </c>
    </row>
    <row r="90" spans="1:9" hidden="1" x14ac:dyDescent="0.2">
      <c r="A90" s="12" t="s">
        <v>16</v>
      </c>
      <c r="B90" s="13" t="s">
        <v>114</v>
      </c>
      <c r="C90" s="13">
        <v>1</v>
      </c>
      <c r="D90" s="13">
        <v>6</v>
      </c>
      <c r="E90" s="14">
        <v>1.7999999999999999E-2</v>
      </c>
      <c r="F90" s="15">
        <f t="shared" si="1"/>
        <v>18</v>
      </c>
      <c r="G90" s="34">
        <v>3</v>
      </c>
      <c r="H90" s="33">
        <v>2</v>
      </c>
      <c r="I90" s="31">
        <v>1</v>
      </c>
    </row>
    <row r="91" spans="1:9" hidden="1" x14ac:dyDescent="0.2">
      <c r="A91" s="12" t="s">
        <v>16</v>
      </c>
      <c r="B91" s="13" t="s">
        <v>114</v>
      </c>
      <c r="C91" s="13">
        <v>1</v>
      </c>
      <c r="D91" s="13">
        <v>6</v>
      </c>
      <c r="E91" s="14">
        <v>1.8200000000000001E-2</v>
      </c>
      <c r="F91" s="15">
        <f t="shared" si="1"/>
        <v>18.2</v>
      </c>
      <c r="G91" s="34">
        <v>3</v>
      </c>
      <c r="H91" s="33">
        <v>2</v>
      </c>
      <c r="I91" s="31">
        <v>1</v>
      </c>
    </row>
    <row r="92" spans="1:9" hidden="1" x14ac:dyDescent="0.2">
      <c r="A92" s="12" t="s">
        <v>16</v>
      </c>
      <c r="B92" s="13" t="s">
        <v>114</v>
      </c>
      <c r="C92" s="13">
        <v>1</v>
      </c>
      <c r="D92" s="13">
        <v>6</v>
      </c>
      <c r="E92" s="14">
        <v>2.0299999999999999E-2</v>
      </c>
      <c r="F92" s="15">
        <f t="shared" si="1"/>
        <v>20.299999999999997</v>
      </c>
      <c r="G92" s="34">
        <v>3</v>
      </c>
      <c r="H92" s="33">
        <v>2</v>
      </c>
      <c r="I92" s="31">
        <v>1</v>
      </c>
    </row>
    <row r="93" spans="1:9" hidden="1" x14ac:dyDescent="0.2">
      <c r="A93" s="12" t="s">
        <v>115</v>
      </c>
      <c r="B93" s="13" t="s">
        <v>116</v>
      </c>
      <c r="C93" s="13">
        <v>4</v>
      </c>
      <c r="D93" s="13">
        <v>1</v>
      </c>
      <c r="E93" s="14">
        <v>1.03E-2</v>
      </c>
      <c r="F93" s="15">
        <f t="shared" si="1"/>
        <v>10.3</v>
      </c>
      <c r="G93" s="49">
        <v>4</v>
      </c>
      <c r="H93" s="46">
        <v>3</v>
      </c>
      <c r="I93" s="35">
        <v>5</v>
      </c>
    </row>
    <row r="94" spans="1:9" hidden="1" x14ac:dyDescent="0.2">
      <c r="A94" s="12" t="s">
        <v>115</v>
      </c>
      <c r="B94" s="13" t="s">
        <v>116</v>
      </c>
      <c r="C94" s="13">
        <v>4</v>
      </c>
      <c r="D94" s="13">
        <v>1</v>
      </c>
      <c r="E94" s="14">
        <v>1.0699999999999999E-2</v>
      </c>
      <c r="F94" s="15">
        <f t="shared" si="1"/>
        <v>10.7</v>
      </c>
      <c r="G94" s="49">
        <v>4</v>
      </c>
      <c r="H94" s="46">
        <v>3</v>
      </c>
      <c r="I94" s="35">
        <v>5</v>
      </c>
    </row>
    <row r="95" spans="1:9" hidden="1" x14ac:dyDescent="0.2">
      <c r="A95" s="12" t="s">
        <v>115</v>
      </c>
      <c r="B95" s="13" t="s">
        <v>116</v>
      </c>
      <c r="C95" s="13">
        <v>4</v>
      </c>
      <c r="D95" s="13">
        <v>1</v>
      </c>
      <c r="E95" s="14">
        <v>1.1599999999999999E-2</v>
      </c>
      <c r="F95" s="15">
        <f t="shared" si="1"/>
        <v>11.6</v>
      </c>
      <c r="G95" s="49">
        <v>4</v>
      </c>
      <c r="H95" s="46">
        <v>3</v>
      </c>
      <c r="I95" s="35">
        <v>5</v>
      </c>
    </row>
    <row r="96" spans="1:9" hidden="1" x14ac:dyDescent="0.2">
      <c r="A96" s="12" t="s">
        <v>115</v>
      </c>
      <c r="B96" s="13" t="s">
        <v>116</v>
      </c>
      <c r="C96" s="13">
        <v>4</v>
      </c>
      <c r="D96" s="13">
        <v>1</v>
      </c>
      <c r="E96" s="14">
        <v>1.32E-2</v>
      </c>
      <c r="F96" s="15">
        <f t="shared" si="1"/>
        <v>13.2</v>
      </c>
      <c r="G96" s="49">
        <v>4</v>
      </c>
      <c r="H96" s="46">
        <v>3</v>
      </c>
      <c r="I96" s="35">
        <v>5</v>
      </c>
    </row>
    <row r="97" spans="1:9" hidden="1" x14ac:dyDescent="0.2">
      <c r="A97" s="12" t="s">
        <v>115</v>
      </c>
      <c r="B97" s="13" t="s">
        <v>116</v>
      </c>
      <c r="C97" s="13">
        <v>1</v>
      </c>
      <c r="D97" s="13">
        <v>3</v>
      </c>
      <c r="E97" s="14">
        <v>6.6E-3</v>
      </c>
      <c r="F97" s="15">
        <f t="shared" si="1"/>
        <v>6.6</v>
      </c>
      <c r="G97" s="49">
        <v>4</v>
      </c>
      <c r="H97" s="46">
        <v>3</v>
      </c>
      <c r="I97" s="35">
        <v>5</v>
      </c>
    </row>
    <row r="98" spans="1:9" hidden="1" x14ac:dyDescent="0.2">
      <c r="A98" s="12" t="s">
        <v>115</v>
      </c>
      <c r="B98" s="13" t="s">
        <v>116</v>
      </c>
      <c r="C98" s="13">
        <v>1</v>
      </c>
      <c r="D98" s="13">
        <v>3</v>
      </c>
      <c r="E98" s="14">
        <v>6.6E-3</v>
      </c>
      <c r="F98" s="15">
        <f t="shared" si="1"/>
        <v>6.6</v>
      </c>
      <c r="G98" s="49">
        <v>4</v>
      </c>
      <c r="H98" s="46">
        <v>3</v>
      </c>
      <c r="I98" s="35">
        <v>5</v>
      </c>
    </row>
    <row r="99" spans="1:9" hidden="1" x14ac:dyDescent="0.2">
      <c r="A99" s="12" t="s">
        <v>115</v>
      </c>
      <c r="B99" s="13" t="s">
        <v>116</v>
      </c>
      <c r="C99" s="13">
        <v>1</v>
      </c>
      <c r="D99" s="13">
        <v>3</v>
      </c>
      <c r="E99" s="14">
        <v>6.7999999999999996E-3</v>
      </c>
      <c r="F99" s="15">
        <f t="shared" si="1"/>
        <v>6.8</v>
      </c>
      <c r="G99" s="49">
        <v>4</v>
      </c>
      <c r="H99" s="46">
        <v>3</v>
      </c>
      <c r="I99" s="35">
        <v>5</v>
      </c>
    </row>
    <row r="100" spans="1:9" hidden="1" x14ac:dyDescent="0.2">
      <c r="A100" s="12" t="s">
        <v>115</v>
      </c>
      <c r="B100" s="13" t="s">
        <v>116</v>
      </c>
      <c r="C100" s="13">
        <v>1</v>
      </c>
      <c r="D100" s="13">
        <v>3</v>
      </c>
      <c r="E100" s="14">
        <v>6.8999999999999999E-3</v>
      </c>
      <c r="F100" s="15">
        <f t="shared" si="1"/>
        <v>6.8999999999999995</v>
      </c>
      <c r="G100" s="49">
        <v>4</v>
      </c>
      <c r="H100" s="46">
        <v>3</v>
      </c>
      <c r="I100" s="35">
        <v>5</v>
      </c>
    </row>
    <row r="101" spans="1:9" hidden="1" x14ac:dyDescent="0.2">
      <c r="A101" s="16" t="s">
        <v>15</v>
      </c>
      <c r="B101" s="13" t="s">
        <v>117</v>
      </c>
      <c r="C101" s="13">
        <v>1</v>
      </c>
      <c r="D101" s="13">
        <v>2</v>
      </c>
      <c r="E101" s="14">
        <v>8.6800000000000002E-2</v>
      </c>
      <c r="F101" s="15">
        <f t="shared" si="1"/>
        <v>86.8</v>
      </c>
      <c r="G101" s="34">
        <v>3</v>
      </c>
      <c r="H101" s="46">
        <v>3</v>
      </c>
      <c r="I101" s="34">
        <v>3</v>
      </c>
    </row>
    <row r="102" spans="1:9" hidden="1" x14ac:dyDescent="0.2">
      <c r="A102" s="16" t="s">
        <v>15</v>
      </c>
      <c r="B102" s="13" t="s">
        <v>117</v>
      </c>
      <c r="C102" s="13">
        <v>1</v>
      </c>
      <c r="D102" s="13">
        <v>2</v>
      </c>
      <c r="E102" s="14">
        <v>9.0499999999999997E-2</v>
      </c>
      <c r="F102" s="15">
        <f t="shared" si="1"/>
        <v>90.5</v>
      </c>
      <c r="G102" s="34">
        <v>3</v>
      </c>
      <c r="H102" s="46">
        <v>3</v>
      </c>
      <c r="I102" s="34">
        <v>3</v>
      </c>
    </row>
    <row r="103" spans="1:9" hidden="1" x14ac:dyDescent="0.2">
      <c r="A103" s="16" t="s">
        <v>15</v>
      </c>
      <c r="B103" s="13" t="s">
        <v>117</v>
      </c>
      <c r="C103" s="13">
        <v>1</v>
      </c>
      <c r="D103" s="13">
        <v>2</v>
      </c>
      <c r="E103" s="14">
        <v>9.0499999999999997E-2</v>
      </c>
      <c r="F103" s="15">
        <f t="shared" si="1"/>
        <v>90.5</v>
      </c>
      <c r="G103" s="34">
        <v>3</v>
      </c>
      <c r="H103" s="46">
        <v>3</v>
      </c>
      <c r="I103" s="34">
        <v>3</v>
      </c>
    </row>
    <row r="104" spans="1:9" hidden="1" x14ac:dyDescent="0.2">
      <c r="A104" s="16" t="s">
        <v>15</v>
      </c>
      <c r="B104" s="13" t="s">
        <v>117</v>
      </c>
      <c r="C104" s="13">
        <v>1</v>
      </c>
      <c r="D104" s="13">
        <v>2</v>
      </c>
      <c r="E104" s="14">
        <v>9.3600000000000003E-2</v>
      </c>
      <c r="F104" s="15">
        <f t="shared" si="1"/>
        <v>93.600000000000009</v>
      </c>
      <c r="G104" s="34">
        <v>3</v>
      </c>
      <c r="H104" s="46">
        <v>3</v>
      </c>
      <c r="I104" s="34">
        <v>3</v>
      </c>
    </row>
    <row r="105" spans="1:9" hidden="1" x14ac:dyDescent="0.2">
      <c r="A105" s="16" t="s">
        <v>15</v>
      </c>
      <c r="B105" s="13" t="s">
        <v>117</v>
      </c>
      <c r="C105" s="13">
        <v>6</v>
      </c>
      <c r="D105" s="13">
        <v>2</v>
      </c>
      <c r="E105" s="14">
        <v>5.0099999999999999E-2</v>
      </c>
      <c r="F105" s="15">
        <f t="shared" si="1"/>
        <v>50.1</v>
      </c>
      <c r="G105" s="34">
        <v>3</v>
      </c>
      <c r="H105" s="46">
        <v>3</v>
      </c>
      <c r="I105" s="34">
        <v>3</v>
      </c>
    </row>
    <row r="106" spans="1:9" hidden="1" x14ac:dyDescent="0.2">
      <c r="A106" s="16" t="s">
        <v>15</v>
      </c>
      <c r="B106" s="13" t="s">
        <v>117</v>
      </c>
      <c r="C106" s="13">
        <v>6</v>
      </c>
      <c r="D106" s="13">
        <v>2</v>
      </c>
      <c r="E106" s="14">
        <v>5.0500000000000003E-2</v>
      </c>
      <c r="F106" s="15">
        <f t="shared" si="1"/>
        <v>50.5</v>
      </c>
      <c r="G106" s="34">
        <v>3</v>
      </c>
      <c r="H106" s="46">
        <v>3</v>
      </c>
      <c r="I106" s="34">
        <v>3</v>
      </c>
    </row>
    <row r="107" spans="1:9" hidden="1" x14ac:dyDescent="0.2">
      <c r="A107" s="16" t="s">
        <v>15</v>
      </c>
      <c r="B107" s="13" t="s">
        <v>117</v>
      </c>
      <c r="C107" s="13">
        <v>6</v>
      </c>
      <c r="D107" s="13">
        <v>2</v>
      </c>
      <c r="E107" s="14">
        <v>5.8599999999999999E-2</v>
      </c>
      <c r="F107" s="15">
        <f t="shared" si="1"/>
        <v>58.6</v>
      </c>
      <c r="G107" s="34">
        <v>3</v>
      </c>
      <c r="H107" s="46">
        <v>3</v>
      </c>
      <c r="I107" s="34">
        <v>3</v>
      </c>
    </row>
    <row r="108" spans="1:9" hidden="1" x14ac:dyDescent="0.2">
      <c r="A108" s="16" t="s">
        <v>15</v>
      </c>
      <c r="B108" s="13" t="s">
        <v>117</v>
      </c>
      <c r="C108" s="13">
        <v>6</v>
      </c>
      <c r="D108" s="13">
        <v>2</v>
      </c>
      <c r="E108" s="14">
        <v>5.8999999999999997E-2</v>
      </c>
      <c r="F108" s="15">
        <f t="shared" si="1"/>
        <v>59</v>
      </c>
      <c r="G108" s="34">
        <v>3</v>
      </c>
      <c r="H108" s="46">
        <v>3</v>
      </c>
      <c r="I108" s="34">
        <v>3</v>
      </c>
    </row>
    <row r="109" spans="1:9" hidden="1" x14ac:dyDescent="0.2">
      <c r="A109" s="16" t="s">
        <v>15</v>
      </c>
      <c r="B109" s="13" t="s">
        <v>117</v>
      </c>
      <c r="C109" s="13">
        <v>9</v>
      </c>
      <c r="D109" s="13">
        <v>3</v>
      </c>
      <c r="E109" s="14">
        <v>2.81E-2</v>
      </c>
      <c r="F109" s="15">
        <f t="shared" si="1"/>
        <v>28.1</v>
      </c>
      <c r="G109" s="34">
        <v>3</v>
      </c>
      <c r="H109" s="46">
        <v>3</v>
      </c>
      <c r="I109" s="34">
        <v>3</v>
      </c>
    </row>
    <row r="110" spans="1:9" hidden="1" x14ac:dyDescent="0.2">
      <c r="A110" s="16" t="s">
        <v>15</v>
      </c>
      <c r="B110" s="13" t="s">
        <v>117</v>
      </c>
      <c r="C110" s="13">
        <v>9</v>
      </c>
      <c r="D110" s="13">
        <v>3</v>
      </c>
      <c r="E110" s="14">
        <v>2.9499999999999998E-2</v>
      </c>
      <c r="F110" s="15">
        <f t="shared" si="1"/>
        <v>29.5</v>
      </c>
      <c r="G110" s="34">
        <v>3</v>
      </c>
      <c r="H110" s="46">
        <v>3</v>
      </c>
      <c r="I110" s="34">
        <v>3</v>
      </c>
    </row>
    <row r="111" spans="1:9" hidden="1" x14ac:dyDescent="0.2">
      <c r="A111" s="16" t="s">
        <v>15</v>
      </c>
      <c r="B111" s="13" t="s">
        <v>117</v>
      </c>
      <c r="C111" s="13">
        <v>9</v>
      </c>
      <c r="D111" s="13">
        <v>3</v>
      </c>
      <c r="E111" s="14">
        <v>3.15E-2</v>
      </c>
      <c r="F111" s="15">
        <f t="shared" si="1"/>
        <v>31.5</v>
      </c>
      <c r="G111" s="34">
        <v>3</v>
      </c>
      <c r="H111" s="46">
        <v>3</v>
      </c>
      <c r="I111" s="34">
        <v>3</v>
      </c>
    </row>
    <row r="112" spans="1:9" hidden="1" x14ac:dyDescent="0.2">
      <c r="A112" s="16" t="s">
        <v>15</v>
      </c>
      <c r="B112" s="13" t="s">
        <v>117</v>
      </c>
      <c r="C112" s="13">
        <v>9</v>
      </c>
      <c r="D112" s="13">
        <v>3</v>
      </c>
      <c r="E112" s="14">
        <v>3.4099999999999998E-2</v>
      </c>
      <c r="F112" s="15">
        <f t="shared" si="1"/>
        <v>34.1</v>
      </c>
      <c r="G112" s="34">
        <v>3</v>
      </c>
      <c r="H112" s="46">
        <v>3</v>
      </c>
      <c r="I112" s="34">
        <v>3</v>
      </c>
    </row>
    <row r="113" spans="1:9" hidden="1" x14ac:dyDescent="0.2">
      <c r="A113" s="12" t="s">
        <v>14</v>
      </c>
      <c r="B113" s="13" t="s">
        <v>36</v>
      </c>
      <c r="C113" s="13">
        <v>4</v>
      </c>
      <c r="D113" s="13">
        <v>1</v>
      </c>
      <c r="E113" s="14">
        <v>3.4200000000000001E-2</v>
      </c>
      <c r="F113" s="15">
        <f t="shared" si="1"/>
        <v>34.200000000000003</v>
      </c>
      <c r="G113" s="34">
        <v>3</v>
      </c>
      <c r="H113" s="32">
        <v>4</v>
      </c>
      <c r="I113" s="33">
        <v>2</v>
      </c>
    </row>
    <row r="114" spans="1:9" hidden="1" x14ac:dyDescent="0.2">
      <c r="A114" s="12" t="s">
        <v>14</v>
      </c>
      <c r="B114" s="13" t="s">
        <v>36</v>
      </c>
      <c r="C114" s="13">
        <v>4</v>
      </c>
      <c r="D114" s="13">
        <v>1</v>
      </c>
      <c r="E114" s="14">
        <v>3.8399999999999997E-2</v>
      </c>
      <c r="F114" s="15">
        <f t="shared" si="1"/>
        <v>38.4</v>
      </c>
      <c r="G114" s="34">
        <v>3</v>
      </c>
      <c r="H114" s="32">
        <v>4</v>
      </c>
      <c r="I114" s="33">
        <v>2</v>
      </c>
    </row>
    <row r="115" spans="1:9" hidden="1" x14ac:dyDescent="0.2">
      <c r="A115" s="12" t="s">
        <v>14</v>
      </c>
      <c r="B115" s="13" t="s">
        <v>36</v>
      </c>
      <c r="C115" s="13">
        <v>4</v>
      </c>
      <c r="D115" s="13">
        <v>1</v>
      </c>
      <c r="E115" s="14">
        <v>3.9399999999999998E-2</v>
      </c>
      <c r="F115" s="15">
        <f t="shared" si="1"/>
        <v>39.4</v>
      </c>
      <c r="G115" s="34">
        <v>3</v>
      </c>
      <c r="H115" s="32">
        <v>4</v>
      </c>
      <c r="I115" s="33">
        <v>2</v>
      </c>
    </row>
    <row r="116" spans="1:9" hidden="1" x14ac:dyDescent="0.2">
      <c r="A116" s="12" t="s">
        <v>14</v>
      </c>
      <c r="B116" s="13" t="s">
        <v>36</v>
      </c>
      <c r="C116" s="13">
        <v>4</v>
      </c>
      <c r="D116" s="13">
        <v>1</v>
      </c>
      <c r="E116" s="14">
        <v>4.2099999999999999E-2</v>
      </c>
      <c r="F116" s="15">
        <f t="shared" si="1"/>
        <v>42.1</v>
      </c>
      <c r="G116" s="34">
        <v>3</v>
      </c>
      <c r="H116" s="32">
        <v>4</v>
      </c>
      <c r="I116" s="33">
        <v>2</v>
      </c>
    </row>
    <row r="117" spans="1:9" hidden="1" x14ac:dyDescent="0.2">
      <c r="A117" s="12" t="s">
        <v>14</v>
      </c>
      <c r="B117" s="13" t="s">
        <v>36</v>
      </c>
      <c r="C117" s="13">
        <v>7</v>
      </c>
      <c r="D117" s="13">
        <v>1</v>
      </c>
      <c r="E117" s="14">
        <v>5.4100000000000002E-2</v>
      </c>
      <c r="F117" s="15">
        <f t="shared" si="1"/>
        <v>54.1</v>
      </c>
      <c r="G117" s="34">
        <v>3</v>
      </c>
      <c r="H117" s="32">
        <v>4</v>
      </c>
      <c r="I117" s="33">
        <v>2</v>
      </c>
    </row>
    <row r="118" spans="1:9" hidden="1" x14ac:dyDescent="0.2">
      <c r="A118" s="12" t="s">
        <v>14</v>
      </c>
      <c r="B118" s="13" t="s">
        <v>36</v>
      </c>
      <c r="C118" s="13">
        <v>7</v>
      </c>
      <c r="D118" s="13">
        <v>1</v>
      </c>
      <c r="E118" s="14">
        <v>5.74E-2</v>
      </c>
      <c r="F118" s="15">
        <f t="shared" si="1"/>
        <v>57.4</v>
      </c>
      <c r="G118" s="34">
        <v>3</v>
      </c>
      <c r="H118" s="32">
        <v>4</v>
      </c>
      <c r="I118" s="33">
        <v>2</v>
      </c>
    </row>
    <row r="119" spans="1:9" hidden="1" x14ac:dyDescent="0.2">
      <c r="A119" s="12" t="s">
        <v>14</v>
      </c>
      <c r="B119" s="13" t="s">
        <v>36</v>
      </c>
      <c r="C119" s="13">
        <v>7</v>
      </c>
      <c r="D119" s="13">
        <v>1</v>
      </c>
      <c r="E119" s="14">
        <v>5.7799999999999997E-2</v>
      </c>
      <c r="F119" s="15">
        <f t="shared" si="1"/>
        <v>57.8</v>
      </c>
      <c r="G119" s="34">
        <v>3</v>
      </c>
      <c r="H119" s="32">
        <v>4</v>
      </c>
      <c r="I119" s="33">
        <v>2</v>
      </c>
    </row>
    <row r="120" spans="1:9" hidden="1" x14ac:dyDescent="0.2">
      <c r="A120" s="12" t="s">
        <v>14</v>
      </c>
      <c r="B120" s="13" t="s">
        <v>36</v>
      </c>
      <c r="C120" s="13">
        <v>7</v>
      </c>
      <c r="D120" s="13">
        <v>1</v>
      </c>
      <c r="E120" s="14">
        <v>6.0199999999999997E-2</v>
      </c>
      <c r="F120" s="15">
        <f t="shared" si="1"/>
        <v>60.199999999999996</v>
      </c>
      <c r="G120" s="34">
        <v>3</v>
      </c>
      <c r="H120" s="32">
        <v>4</v>
      </c>
      <c r="I120" s="33">
        <v>2</v>
      </c>
    </row>
    <row r="121" spans="1:9" hidden="1" x14ac:dyDescent="0.2">
      <c r="A121" s="12" t="s">
        <v>14</v>
      </c>
      <c r="B121" s="13" t="s">
        <v>36</v>
      </c>
      <c r="C121" s="13">
        <v>7</v>
      </c>
      <c r="D121" s="13">
        <v>1</v>
      </c>
      <c r="E121" s="14">
        <v>6.1100000000000002E-2</v>
      </c>
      <c r="F121" s="15">
        <f t="shared" si="1"/>
        <v>61.1</v>
      </c>
      <c r="G121" s="34">
        <v>3</v>
      </c>
      <c r="H121" s="32">
        <v>4</v>
      </c>
      <c r="I121" s="33">
        <v>2</v>
      </c>
    </row>
    <row r="122" spans="1:9" hidden="1" x14ac:dyDescent="0.2">
      <c r="A122" s="12" t="s">
        <v>14</v>
      </c>
      <c r="B122" s="13" t="s">
        <v>36</v>
      </c>
      <c r="C122" s="13">
        <v>7</v>
      </c>
      <c r="D122" s="13">
        <v>1</v>
      </c>
      <c r="E122" s="14">
        <v>6.2199999999999998E-2</v>
      </c>
      <c r="F122" s="15">
        <f t="shared" si="1"/>
        <v>62.199999999999996</v>
      </c>
      <c r="G122" s="34">
        <v>3</v>
      </c>
      <c r="H122" s="32">
        <v>4</v>
      </c>
      <c r="I122" s="33">
        <v>2</v>
      </c>
    </row>
    <row r="123" spans="1:9" hidden="1" x14ac:dyDescent="0.2">
      <c r="A123" s="12" t="s">
        <v>14</v>
      </c>
      <c r="B123" s="13" t="s">
        <v>36</v>
      </c>
      <c r="C123" s="13">
        <v>7</v>
      </c>
      <c r="D123" s="13">
        <v>1</v>
      </c>
      <c r="E123" s="14">
        <v>6.2799999999999995E-2</v>
      </c>
      <c r="F123" s="15">
        <f t="shared" si="1"/>
        <v>62.8</v>
      </c>
      <c r="G123" s="34">
        <v>3</v>
      </c>
      <c r="H123" s="32">
        <v>4</v>
      </c>
      <c r="I123" s="33">
        <v>2</v>
      </c>
    </row>
    <row r="124" spans="1:9" hidden="1" x14ac:dyDescent="0.2">
      <c r="A124" s="12" t="s">
        <v>14</v>
      </c>
      <c r="B124" s="13" t="s">
        <v>36</v>
      </c>
      <c r="C124" s="13">
        <v>7</v>
      </c>
      <c r="D124" s="13">
        <v>1</v>
      </c>
      <c r="E124" s="14">
        <v>6.5000000000000002E-2</v>
      </c>
      <c r="F124" s="15">
        <f t="shared" si="1"/>
        <v>65</v>
      </c>
      <c r="G124" s="34">
        <v>3</v>
      </c>
      <c r="H124" s="32">
        <v>4</v>
      </c>
      <c r="I124" s="33">
        <v>2</v>
      </c>
    </row>
    <row r="125" spans="1:9" hidden="1" x14ac:dyDescent="0.2">
      <c r="A125" s="12" t="s">
        <v>118</v>
      </c>
      <c r="B125" s="13" t="s">
        <v>39</v>
      </c>
      <c r="C125" s="13">
        <v>5</v>
      </c>
      <c r="D125" s="13">
        <v>2</v>
      </c>
      <c r="E125" s="14">
        <v>3.3399999999999999E-2</v>
      </c>
      <c r="F125" s="15">
        <f t="shared" si="1"/>
        <v>33.4</v>
      </c>
      <c r="G125" s="33">
        <v>2</v>
      </c>
      <c r="H125" s="32">
        <v>4</v>
      </c>
      <c r="I125" s="33">
        <v>2</v>
      </c>
    </row>
    <row r="126" spans="1:9" hidden="1" x14ac:dyDescent="0.2">
      <c r="A126" s="12" t="s">
        <v>118</v>
      </c>
      <c r="B126" s="13" t="s">
        <v>39</v>
      </c>
      <c r="C126" s="13">
        <v>5</v>
      </c>
      <c r="D126" s="13">
        <v>2</v>
      </c>
      <c r="E126" s="14">
        <v>3.4599999999999999E-2</v>
      </c>
      <c r="F126" s="15">
        <f t="shared" si="1"/>
        <v>34.6</v>
      </c>
      <c r="G126" s="33">
        <v>2</v>
      </c>
      <c r="H126" s="32">
        <v>4</v>
      </c>
      <c r="I126" s="33">
        <v>2</v>
      </c>
    </row>
    <row r="127" spans="1:9" hidden="1" x14ac:dyDescent="0.2">
      <c r="A127" s="12" t="s">
        <v>118</v>
      </c>
      <c r="B127" s="13" t="s">
        <v>39</v>
      </c>
      <c r="C127" s="13">
        <v>5</v>
      </c>
      <c r="D127" s="13">
        <v>2</v>
      </c>
      <c r="E127" s="14">
        <v>3.49E-2</v>
      </c>
      <c r="F127" s="15">
        <f t="shared" si="1"/>
        <v>34.9</v>
      </c>
      <c r="G127" s="33">
        <v>2</v>
      </c>
      <c r="H127" s="32">
        <v>4</v>
      </c>
      <c r="I127" s="33">
        <v>2</v>
      </c>
    </row>
    <row r="128" spans="1:9" hidden="1" x14ac:dyDescent="0.2">
      <c r="A128" s="12" t="s">
        <v>118</v>
      </c>
      <c r="B128" s="13" t="s">
        <v>39</v>
      </c>
      <c r="C128" s="13">
        <v>5</v>
      </c>
      <c r="D128" s="13">
        <v>2</v>
      </c>
      <c r="E128" s="14">
        <v>3.7199999999999997E-2</v>
      </c>
      <c r="F128" s="15">
        <f t="shared" si="1"/>
        <v>37.199999999999996</v>
      </c>
      <c r="G128" s="33">
        <v>2</v>
      </c>
      <c r="H128" s="32">
        <v>4</v>
      </c>
      <c r="I128" s="33">
        <v>2</v>
      </c>
    </row>
    <row r="129" spans="1:9" hidden="1" x14ac:dyDescent="0.2">
      <c r="A129" s="12" t="s">
        <v>118</v>
      </c>
      <c r="B129" s="18" t="s">
        <v>39</v>
      </c>
      <c r="C129" s="18">
        <v>3</v>
      </c>
      <c r="D129" s="18">
        <v>3</v>
      </c>
      <c r="E129" s="14">
        <v>3.15E-2</v>
      </c>
      <c r="F129" s="15">
        <f t="shared" si="1"/>
        <v>31.5</v>
      </c>
      <c r="G129" s="33">
        <v>2</v>
      </c>
      <c r="H129" s="32">
        <v>4</v>
      </c>
      <c r="I129" s="33">
        <v>2</v>
      </c>
    </row>
    <row r="130" spans="1:9" hidden="1" x14ac:dyDescent="0.2">
      <c r="A130" s="12" t="s">
        <v>118</v>
      </c>
      <c r="B130" s="18" t="s">
        <v>39</v>
      </c>
      <c r="C130" s="18">
        <v>3</v>
      </c>
      <c r="D130" s="18">
        <v>3</v>
      </c>
      <c r="E130" s="14">
        <v>3.3799999999999997E-2</v>
      </c>
      <c r="F130" s="15">
        <f t="shared" ref="F130:F193" si="2">E130*1000</f>
        <v>33.799999999999997</v>
      </c>
      <c r="G130" s="33">
        <v>2</v>
      </c>
      <c r="H130" s="32">
        <v>4</v>
      </c>
      <c r="I130" s="33">
        <v>2</v>
      </c>
    </row>
    <row r="131" spans="1:9" hidden="1" x14ac:dyDescent="0.2">
      <c r="A131" s="12" t="s">
        <v>118</v>
      </c>
      <c r="B131" s="18" t="s">
        <v>39</v>
      </c>
      <c r="C131" s="18">
        <v>3</v>
      </c>
      <c r="D131" s="18">
        <v>3</v>
      </c>
      <c r="E131" s="14">
        <v>3.61E-2</v>
      </c>
      <c r="F131" s="15">
        <f t="shared" si="2"/>
        <v>36.1</v>
      </c>
      <c r="G131" s="33">
        <v>2</v>
      </c>
      <c r="H131" s="32">
        <v>4</v>
      </c>
      <c r="I131" s="33">
        <v>2</v>
      </c>
    </row>
    <row r="132" spans="1:9" hidden="1" x14ac:dyDescent="0.2">
      <c r="A132" s="12" t="s">
        <v>118</v>
      </c>
      <c r="B132" s="18" t="s">
        <v>39</v>
      </c>
      <c r="C132" s="18">
        <v>3</v>
      </c>
      <c r="D132" s="18">
        <v>3</v>
      </c>
      <c r="E132" s="14">
        <v>4.02E-2</v>
      </c>
      <c r="F132" s="15">
        <f t="shared" si="2"/>
        <v>40.200000000000003</v>
      </c>
      <c r="G132" s="33">
        <v>2</v>
      </c>
      <c r="H132" s="32">
        <v>4</v>
      </c>
      <c r="I132" s="33">
        <v>2</v>
      </c>
    </row>
    <row r="133" spans="1:9" hidden="1" x14ac:dyDescent="0.2">
      <c r="A133" s="12" t="s">
        <v>118</v>
      </c>
      <c r="B133" s="18" t="s">
        <v>39</v>
      </c>
      <c r="C133" s="18">
        <v>6</v>
      </c>
      <c r="D133" s="18">
        <v>3</v>
      </c>
      <c r="E133" s="14">
        <v>8.8000000000000005E-3</v>
      </c>
      <c r="F133" s="15">
        <f t="shared" si="2"/>
        <v>8.8000000000000007</v>
      </c>
      <c r="G133" s="33">
        <v>2</v>
      </c>
      <c r="H133" s="32">
        <v>4</v>
      </c>
      <c r="I133" s="33">
        <v>2</v>
      </c>
    </row>
    <row r="134" spans="1:9" hidden="1" x14ac:dyDescent="0.2">
      <c r="A134" s="12" t="s">
        <v>118</v>
      </c>
      <c r="B134" s="18" t="s">
        <v>39</v>
      </c>
      <c r="C134" s="18">
        <v>6</v>
      </c>
      <c r="D134" s="18">
        <v>3</v>
      </c>
      <c r="E134" s="14">
        <v>8.8999999999999999E-3</v>
      </c>
      <c r="F134" s="15">
        <f t="shared" si="2"/>
        <v>8.9</v>
      </c>
      <c r="G134" s="33">
        <v>2</v>
      </c>
      <c r="H134" s="32">
        <v>4</v>
      </c>
      <c r="I134" s="33">
        <v>2</v>
      </c>
    </row>
    <row r="135" spans="1:9" hidden="1" x14ac:dyDescent="0.2">
      <c r="A135" s="12" t="s">
        <v>118</v>
      </c>
      <c r="B135" s="18" t="s">
        <v>39</v>
      </c>
      <c r="C135" s="18">
        <v>6</v>
      </c>
      <c r="D135" s="18">
        <v>3</v>
      </c>
      <c r="E135" s="14">
        <v>1.0800000000000001E-2</v>
      </c>
      <c r="F135" s="15">
        <f t="shared" si="2"/>
        <v>10.8</v>
      </c>
      <c r="G135" s="33">
        <v>2</v>
      </c>
      <c r="H135" s="32">
        <v>4</v>
      </c>
      <c r="I135" s="33">
        <v>2</v>
      </c>
    </row>
    <row r="136" spans="1:9" hidden="1" x14ac:dyDescent="0.2">
      <c r="A136" s="12" t="s">
        <v>118</v>
      </c>
      <c r="B136" s="18" t="s">
        <v>39</v>
      </c>
      <c r="C136" s="18">
        <v>6</v>
      </c>
      <c r="D136" s="18">
        <v>3</v>
      </c>
      <c r="E136" s="14">
        <v>1.2E-2</v>
      </c>
      <c r="F136" s="15">
        <f t="shared" si="2"/>
        <v>12</v>
      </c>
      <c r="G136" s="33">
        <v>2</v>
      </c>
      <c r="H136" s="32">
        <v>4</v>
      </c>
      <c r="I136" s="33">
        <v>2</v>
      </c>
    </row>
    <row r="137" spans="1:9" x14ac:dyDescent="0.2">
      <c r="A137" s="12" t="s">
        <v>331</v>
      </c>
      <c r="B137" s="18" t="s">
        <v>120</v>
      </c>
      <c r="C137" s="18">
        <v>3</v>
      </c>
      <c r="D137" s="18">
        <v>1</v>
      </c>
      <c r="E137" s="14">
        <v>0.12379999999999999</v>
      </c>
      <c r="F137" s="15">
        <f t="shared" si="2"/>
        <v>123.8</v>
      </c>
      <c r="G137" s="34">
        <v>3</v>
      </c>
      <c r="H137" s="32">
        <v>4</v>
      </c>
      <c r="I137" s="33">
        <v>2</v>
      </c>
    </row>
    <row r="138" spans="1:9" x14ac:dyDescent="0.2">
      <c r="A138" s="12" t="s">
        <v>331</v>
      </c>
      <c r="B138" s="18" t="s">
        <v>120</v>
      </c>
      <c r="C138" s="18">
        <v>3</v>
      </c>
      <c r="D138" s="18">
        <v>1</v>
      </c>
      <c r="E138" s="14">
        <v>0.12479999999999999</v>
      </c>
      <c r="F138" s="15">
        <f t="shared" si="2"/>
        <v>124.8</v>
      </c>
      <c r="G138" s="34">
        <v>3</v>
      </c>
      <c r="H138" s="32">
        <v>4</v>
      </c>
      <c r="I138" s="33">
        <v>2</v>
      </c>
    </row>
    <row r="139" spans="1:9" x14ac:dyDescent="0.2">
      <c r="A139" s="12" t="s">
        <v>331</v>
      </c>
      <c r="B139" s="18" t="s">
        <v>120</v>
      </c>
      <c r="C139" s="18">
        <v>3</v>
      </c>
      <c r="D139" s="18">
        <v>1</v>
      </c>
      <c r="E139" s="14">
        <v>0.13009999999999999</v>
      </c>
      <c r="F139" s="15">
        <f t="shared" si="2"/>
        <v>130.1</v>
      </c>
      <c r="G139" s="34">
        <v>3</v>
      </c>
      <c r="H139" s="32">
        <v>4</v>
      </c>
      <c r="I139" s="33">
        <v>2</v>
      </c>
    </row>
    <row r="140" spans="1:9" x14ac:dyDescent="0.2">
      <c r="A140" s="12" t="s">
        <v>331</v>
      </c>
      <c r="B140" s="18" t="s">
        <v>120</v>
      </c>
      <c r="C140" s="18">
        <v>3</v>
      </c>
      <c r="D140" s="18">
        <v>1</v>
      </c>
      <c r="E140" s="14">
        <v>0.1313</v>
      </c>
      <c r="F140" s="15">
        <f t="shared" si="2"/>
        <v>131.30000000000001</v>
      </c>
      <c r="G140" s="34">
        <v>3</v>
      </c>
      <c r="H140" s="32">
        <v>4</v>
      </c>
      <c r="I140" s="33">
        <v>2</v>
      </c>
    </row>
    <row r="141" spans="1:9" x14ac:dyDescent="0.2">
      <c r="A141" s="12" t="s">
        <v>331</v>
      </c>
      <c r="B141" s="18" t="s">
        <v>120</v>
      </c>
      <c r="C141" s="18">
        <v>7</v>
      </c>
      <c r="D141" s="18">
        <v>1</v>
      </c>
      <c r="E141" s="14">
        <v>0.278285</v>
      </c>
      <c r="F141" s="15">
        <f t="shared" si="2"/>
        <v>278.28500000000003</v>
      </c>
      <c r="G141" s="34">
        <v>3</v>
      </c>
      <c r="H141" s="32">
        <v>4</v>
      </c>
      <c r="I141" s="33">
        <v>2</v>
      </c>
    </row>
    <row r="142" spans="1:9" x14ac:dyDescent="0.2">
      <c r="A142" s="12" t="s">
        <v>331</v>
      </c>
      <c r="B142" s="18" t="s">
        <v>120</v>
      </c>
      <c r="C142" s="18">
        <v>7</v>
      </c>
      <c r="D142" s="18">
        <v>1</v>
      </c>
      <c r="E142" s="14">
        <v>0.31177899999999997</v>
      </c>
      <c r="F142" s="15">
        <f t="shared" si="2"/>
        <v>311.779</v>
      </c>
      <c r="G142" s="34">
        <v>3</v>
      </c>
      <c r="H142" s="32">
        <v>4</v>
      </c>
      <c r="I142" s="33">
        <v>2</v>
      </c>
    </row>
    <row r="143" spans="1:9" x14ac:dyDescent="0.2">
      <c r="A143" s="12" t="s">
        <v>331</v>
      </c>
      <c r="B143" s="18" t="s">
        <v>120</v>
      </c>
      <c r="C143" s="18">
        <v>7</v>
      </c>
      <c r="D143" s="18">
        <v>1</v>
      </c>
      <c r="E143" s="14">
        <v>0.40002900000000002</v>
      </c>
      <c r="F143" s="15">
        <f t="shared" si="2"/>
        <v>400.029</v>
      </c>
      <c r="G143" s="34">
        <v>3</v>
      </c>
      <c r="H143" s="32">
        <v>4</v>
      </c>
      <c r="I143" s="33">
        <v>2</v>
      </c>
    </row>
    <row r="144" spans="1:9" x14ac:dyDescent="0.2">
      <c r="A144" s="12" t="s">
        <v>331</v>
      </c>
      <c r="B144" s="18" t="s">
        <v>120</v>
      </c>
      <c r="C144" s="18">
        <v>5</v>
      </c>
      <c r="D144" s="18">
        <v>2</v>
      </c>
      <c r="E144" s="14">
        <v>4.8800000000000003E-2</v>
      </c>
      <c r="F144" s="15">
        <f t="shared" si="2"/>
        <v>48.800000000000004</v>
      </c>
      <c r="G144" s="34">
        <v>3</v>
      </c>
      <c r="H144" s="32">
        <v>4</v>
      </c>
      <c r="I144" s="33">
        <v>2</v>
      </c>
    </row>
    <row r="145" spans="1:9" x14ac:dyDescent="0.2">
      <c r="A145" s="12" t="s">
        <v>331</v>
      </c>
      <c r="B145" s="18" t="s">
        <v>120</v>
      </c>
      <c r="C145" s="18">
        <v>5</v>
      </c>
      <c r="D145" s="18">
        <v>2</v>
      </c>
      <c r="E145" s="14">
        <v>7.6499999999999999E-2</v>
      </c>
      <c r="F145" s="15">
        <f t="shared" si="2"/>
        <v>76.5</v>
      </c>
      <c r="G145" s="34">
        <v>3</v>
      </c>
      <c r="H145" s="32">
        <v>4</v>
      </c>
      <c r="I145" s="33">
        <v>2</v>
      </c>
    </row>
    <row r="146" spans="1:9" x14ac:dyDescent="0.2">
      <c r="A146" s="12" t="s">
        <v>331</v>
      </c>
      <c r="B146" s="18" t="s">
        <v>120</v>
      </c>
      <c r="C146" s="18">
        <v>5</v>
      </c>
      <c r="D146" s="18">
        <v>2</v>
      </c>
      <c r="E146" s="14">
        <v>8.2299999999999998E-2</v>
      </c>
      <c r="F146" s="15">
        <f t="shared" si="2"/>
        <v>82.3</v>
      </c>
      <c r="G146" s="34">
        <v>3</v>
      </c>
      <c r="H146" s="32">
        <v>4</v>
      </c>
      <c r="I146" s="33">
        <v>2</v>
      </c>
    </row>
    <row r="147" spans="1:9" x14ac:dyDescent="0.2">
      <c r="A147" s="12" t="s">
        <v>331</v>
      </c>
      <c r="B147" s="18" t="s">
        <v>120</v>
      </c>
      <c r="C147" s="18">
        <v>5</v>
      </c>
      <c r="D147" s="18">
        <v>2</v>
      </c>
      <c r="E147" s="14">
        <v>8.77E-2</v>
      </c>
      <c r="F147" s="15">
        <f t="shared" si="2"/>
        <v>87.7</v>
      </c>
      <c r="G147" s="34">
        <v>3</v>
      </c>
      <c r="H147" s="32">
        <v>4</v>
      </c>
      <c r="I147" s="33">
        <v>2</v>
      </c>
    </row>
    <row r="148" spans="1:9" hidden="1" x14ac:dyDescent="0.2">
      <c r="A148" s="12" t="s">
        <v>121</v>
      </c>
      <c r="B148" s="18" t="s">
        <v>50</v>
      </c>
      <c r="C148" s="18">
        <v>6</v>
      </c>
      <c r="D148" s="18">
        <v>2</v>
      </c>
      <c r="E148" s="14">
        <v>6.8999999999999999E-3</v>
      </c>
      <c r="F148" s="15">
        <f t="shared" si="2"/>
        <v>6.8999999999999995</v>
      </c>
      <c r="G148" s="45">
        <v>5</v>
      </c>
      <c r="H148" s="31">
        <v>1</v>
      </c>
      <c r="I148" s="32">
        <v>4</v>
      </c>
    </row>
    <row r="149" spans="1:9" hidden="1" x14ac:dyDescent="0.2">
      <c r="A149" s="12" t="s">
        <v>121</v>
      </c>
      <c r="B149" s="18" t="s">
        <v>50</v>
      </c>
      <c r="C149" s="18">
        <v>6</v>
      </c>
      <c r="D149" s="18">
        <v>2</v>
      </c>
      <c r="E149" s="14">
        <v>7.1999999999999998E-3</v>
      </c>
      <c r="F149" s="15">
        <f t="shared" si="2"/>
        <v>7.2</v>
      </c>
      <c r="G149" s="45">
        <v>5</v>
      </c>
      <c r="H149" s="31">
        <v>1</v>
      </c>
      <c r="I149" s="32">
        <v>4</v>
      </c>
    </row>
    <row r="150" spans="1:9" hidden="1" x14ac:dyDescent="0.2">
      <c r="A150" s="12" t="s">
        <v>121</v>
      </c>
      <c r="B150" s="18" t="s">
        <v>50</v>
      </c>
      <c r="C150" s="18">
        <v>6</v>
      </c>
      <c r="D150" s="18">
        <v>2</v>
      </c>
      <c r="E150" s="14">
        <v>7.4000000000000003E-3</v>
      </c>
      <c r="F150" s="15">
        <f t="shared" si="2"/>
        <v>7.4</v>
      </c>
      <c r="G150" s="45">
        <v>5</v>
      </c>
      <c r="H150" s="31">
        <v>1</v>
      </c>
      <c r="I150" s="32">
        <v>4</v>
      </c>
    </row>
    <row r="151" spans="1:9" hidden="1" x14ac:dyDescent="0.2">
      <c r="A151" s="12" t="s">
        <v>121</v>
      </c>
      <c r="B151" s="18" t="s">
        <v>50</v>
      </c>
      <c r="C151" s="18">
        <v>6</v>
      </c>
      <c r="D151" s="18">
        <v>2</v>
      </c>
      <c r="E151" s="14">
        <v>7.7000000000000002E-3</v>
      </c>
      <c r="F151" s="15">
        <f t="shared" si="2"/>
        <v>7.7</v>
      </c>
      <c r="G151" s="45">
        <v>5</v>
      </c>
      <c r="H151" s="31">
        <v>1</v>
      </c>
      <c r="I151" s="32">
        <v>4</v>
      </c>
    </row>
    <row r="152" spans="1:9" hidden="1" x14ac:dyDescent="0.2">
      <c r="A152" s="16" t="s">
        <v>122</v>
      </c>
      <c r="B152" s="18" t="s">
        <v>48</v>
      </c>
      <c r="C152" s="18">
        <v>4</v>
      </c>
      <c r="D152" s="18">
        <v>1</v>
      </c>
      <c r="E152" s="14">
        <v>5.2600000000000001E-2</v>
      </c>
      <c r="F152" s="15">
        <f t="shared" si="2"/>
        <v>52.6</v>
      </c>
      <c r="G152" s="50">
        <v>5</v>
      </c>
      <c r="H152" s="52">
        <v>2</v>
      </c>
      <c r="I152" s="33">
        <v>2</v>
      </c>
    </row>
    <row r="153" spans="1:9" hidden="1" x14ac:dyDescent="0.2">
      <c r="A153" s="16" t="s">
        <v>122</v>
      </c>
      <c r="B153" s="18" t="s">
        <v>48</v>
      </c>
      <c r="C153" s="18">
        <v>4</v>
      </c>
      <c r="D153" s="18">
        <v>1</v>
      </c>
      <c r="E153" s="14">
        <v>5.3600000000000002E-2</v>
      </c>
      <c r="F153" s="15">
        <f t="shared" si="2"/>
        <v>53.6</v>
      </c>
      <c r="G153" s="50">
        <v>5</v>
      </c>
      <c r="H153" s="52">
        <v>2</v>
      </c>
      <c r="I153" s="33">
        <v>2</v>
      </c>
    </row>
    <row r="154" spans="1:9" hidden="1" x14ac:dyDescent="0.2">
      <c r="A154" s="16" t="s">
        <v>122</v>
      </c>
      <c r="B154" s="18" t="s">
        <v>48</v>
      </c>
      <c r="C154" s="18">
        <v>4</v>
      </c>
      <c r="D154" s="18">
        <v>1</v>
      </c>
      <c r="E154" s="14">
        <v>5.4399999999999997E-2</v>
      </c>
      <c r="F154" s="15">
        <f t="shared" si="2"/>
        <v>54.4</v>
      </c>
      <c r="G154" s="50">
        <v>5</v>
      </c>
      <c r="H154" s="52">
        <v>2</v>
      </c>
      <c r="I154" s="33">
        <v>2</v>
      </c>
    </row>
    <row r="155" spans="1:9" hidden="1" x14ac:dyDescent="0.2">
      <c r="A155" s="16" t="s">
        <v>122</v>
      </c>
      <c r="B155" s="18" t="s">
        <v>48</v>
      </c>
      <c r="C155" s="18">
        <v>4</v>
      </c>
      <c r="D155" s="18">
        <v>1</v>
      </c>
      <c r="E155" s="14">
        <v>6.2600000000000003E-2</v>
      </c>
      <c r="F155" s="15">
        <f t="shared" si="2"/>
        <v>62.6</v>
      </c>
      <c r="G155" s="50">
        <v>5</v>
      </c>
      <c r="H155" s="52">
        <v>2</v>
      </c>
      <c r="I155" s="33">
        <v>2</v>
      </c>
    </row>
    <row r="156" spans="1:9" hidden="1" x14ac:dyDescent="0.2">
      <c r="A156" s="16" t="s">
        <v>6</v>
      </c>
      <c r="B156" s="18" t="s">
        <v>123</v>
      </c>
      <c r="C156" s="18">
        <v>5</v>
      </c>
      <c r="D156" s="18">
        <v>3</v>
      </c>
      <c r="E156" s="14">
        <v>8.43E-2</v>
      </c>
      <c r="F156" s="15">
        <f t="shared" si="2"/>
        <v>84.3</v>
      </c>
      <c r="G156" s="51">
        <v>1</v>
      </c>
      <c r="H156" s="32">
        <v>4</v>
      </c>
      <c r="I156" s="31">
        <v>1</v>
      </c>
    </row>
    <row r="157" spans="1:9" hidden="1" x14ac:dyDescent="0.2">
      <c r="A157" s="16" t="s">
        <v>6</v>
      </c>
      <c r="B157" s="18" t="s">
        <v>123</v>
      </c>
      <c r="C157" s="18">
        <v>5</v>
      </c>
      <c r="D157" s="18">
        <v>3</v>
      </c>
      <c r="E157" s="14">
        <v>8.48E-2</v>
      </c>
      <c r="F157" s="15">
        <f t="shared" si="2"/>
        <v>84.8</v>
      </c>
      <c r="G157" s="51">
        <v>1</v>
      </c>
      <c r="H157" s="32">
        <v>4</v>
      </c>
      <c r="I157" s="31">
        <v>1</v>
      </c>
    </row>
    <row r="158" spans="1:9" hidden="1" x14ac:dyDescent="0.2">
      <c r="A158" s="16" t="s">
        <v>6</v>
      </c>
      <c r="B158" s="18" t="s">
        <v>123</v>
      </c>
      <c r="C158" s="18">
        <v>5</v>
      </c>
      <c r="D158" s="18">
        <v>3</v>
      </c>
      <c r="E158" s="14">
        <v>8.6099999999999996E-2</v>
      </c>
      <c r="F158" s="15">
        <f t="shared" si="2"/>
        <v>86.1</v>
      </c>
      <c r="G158" s="51">
        <v>1</v>
      </c>
      <c r="H158" s="32">
        <v>4</v>
      </c>
      <c r="I158" s="31">
        <v>1</v>
      </c>
    </row>
    <row r="159" spans="1:9" hidden="1" x14ac:dyDescent="0.2">
      <c r="A159" s="16" t="s">
        <v>6</v>
      </c>
      <c r="B159" s="18" t="s">
        <v>123</v>
      </c>
      <c r="C159" s="18">
        <v>5</v>
      </c>
      <c r="D159" s="18">
        <v>3</v>
      </c>
      <c r="E159" s="14">
        <v>9.1700000000000004E-2</v>
      </c>
      <c r="F159" s="15">
        <f t="shared" si="2"/>
        <v>91.7</v>
      </c>
      <c r="G159" s="51">
        <v>1</v>
      </c>
      <c r="H159" s="32">
        <v>4</v>
      </c>
      <c r="I159" s="31">
        <v>1</v>
      </c>
    </row>
    <row r="160" spans="1:9" hidden="1" x14ac:dyDescent="0.2">
      <c r="A160" s="16" t="s">
        <v>6</v>
      </c>
      <c r="B160" s="18" t="s">
        <v>123</v>
      </c>
      <c r="C160" s="18">
        <v>8</v>
      </c>
      <c r="D160" s="18">
        <v>3</v>
      </c>
      <c r="E160" s="14">
        <v>2.87E-2</v>
      </c>
      <c r="F160" s="15">
        <f t="shared" si="2"/>
        <v>28.7</v>
      </c>
      <c r="G160" s="51">
        <v>1</v>
      </c>
      <c r="H160" s="32">
        <v>4</v>
      </c>
      <c r="I160" s="31">
        <v>1</v>
      </c>
    </row>
    <row r="161" spans="1:9" hidden="1" x14ac:dyDescent="0.2">
      <c r="A161" s="16" t="s">
        <v>6</v>
      </c>
      <c r="B161" s="18" t="s">
        <v>123</v>
      </c>
      <c r="C161" s="18">
        <v>8</v>
      </c>
      <c r="D161" s="18">
        <v>3</v>
      </c>
      <c r="E161" s="14">
        <v>3.0700000000000002E-2</v>
      </c>
      <c r="F161" s="15">
        <f t="shared" si="2"/>
        <v>30.700000000000003</v>
      </c>
      <c r="G161" s="51">
        <v>1</v>
      </c>
      <c r="H161" s="32">
        <v>4</v>
      </c>
      <c r="I161" s="31">
        <v>1</v>
      </c>
    </row>
    <row r="162" spans="1:9" hidden="1" x14ac:dyDescent="0.2">
      <c r="A162" s="16" t="s">
        <v>6</v>
      </c>
      <c r="B162" s="18" t="s">
        <v>123</v>
      </c>
      <c r="C162" s="18">
        <v>8</v>
      </c>
      <c r="D162" s="18">
        <v>3</v>
      </c>
      <c r="E162" s="14">
        <v>3.56E-2</v>
      </c>
      <c r="F162" s="15">
        <f t="shared" si="2"/>
        <v>35.6</v>
      </c>
      <c r="G162" s="51">
        <v>1</v>
      </c>
      <c r="H162" s="32">
        <v>4</v>
      </c>
      <c r="I162" s="31">
        <v>1</v>
      </c>
    </row>
    <row r="163" spans="1:9" hidden="1" x14ac:dyDescent="0.2">
      <c r="A163" s="16" t="s">
        <v>6</v>
      </c>
      <c r="B163" s="18" t="s">
        <v>123</v>
      </c>
      <c r="C163" s="18">
        <v>8</v>
      </c>
      <c r="D163" s="18">
        <v>3</v>
      </c>
      <c r="E163" s="14">
        <v>3.5700000000000003E-2</v>
      </c>
      <c r="F163" s="15">
        <f t="shared" si="2"/>
        <v>35.700000000000003</v>
      </c>
      <c r="G163" s="51">
        <v>1</v>
      </c>
      <c r="H163" s="32">
        <v>4</v>
      </c>
      <c r="I163" s="31">
        <v>1</v>
      </c>
    </row>
    <row r="164" spans="1:9" hidden="1" x14ac:dyDescent="0.2">
      <c r="A164" s="12" t="s">
        <v>5</v>
      </c>
      <c r="B164" s="18" t="s">
        <v>124</v>
      </c>
      <c r="C164" s="18">
        <v>3</v>
      </c>
      <c r="D164" s="18">
        <v>1</v>
      </c>
      <c r="E164" s="14">
        <v>0.1196</v>
      </c>
      <c r="F164" s="15">
        <f t="shared" si="2"/>
        <v>119.6</v>
      </c>
      <c r="G164" s="33">
        <v>2</v>
      </c>
      <c r="H164" s="35">
        <v>5</v>
      </c>
      <c r="I164" s="34">
        <v>3</v>
      </c>
    </row>
    <row r="165" spans="1:9" hidden="1" x14ac:dyDescent="0.2">
      <c r="A165" s="12" t="s">
        <v>5</v>
      </c>
      <c r="B165" s="18" t="s">
        <v>124</v>
      </c>
      <c r="C165" s="18">
        <v>3</v>
      </c>
      <c r="D165" s="18">
        <v>1</v>
      </c>
      <c r="E165" s="14">
        <v>0.12</v>
      </c>
      <c r="F165" s="15">
        <f t="shared" si="2"/>
        <v>120</v>
      </c>
      <c r="G165" s="33">
        <v>2</v>
      </c>
      <c r="H165" s="35">
        <v>5</v>
      </c>
      <c r="I165" s="34">
        <v>3</v>
      </c>
    </row>
    <row r="166" spans="1:9" hidden="1" x14ac:dyDescent="0.2">
      <c r="A166" s="12" t="s">
        <v>5</v>
      </c>
      <c r="B166" s="18" t="s">
        <v>124</v>
      </c>
      <c r="C166" s="18">
        <v>3</v>
      </c>
      <c r="D166" s="18">
        <v>1</v>
      </c>
      <c r="E166" s="14">
        <v>0.1245</v>
      </c>
      <c r="F166" s="15">
        <f t="shared" si="2"/>
        <v>124.5</v>
      </c>
      <c r="G166" s="33">
        <v>2</v>
      </c>
      <c r="H166" s="35">
        <v>5</v>
      </c>
      <c r="I166" s="34">
        <v>3</v>
      </c>
    </row>
    <row r="167" spans="1:9" hidden="1" x14ac:dyDescent="0.2">
      <c r="A167" s="12" t="s">
        <v>5</v>
      </c>
      <c r="B167" s="18" t="s">
        <v>124</v>
      </c>
      <c r="C167" s="18">
        <v>3</v>
      </c>
      <c r="D167" s="18">
        <v>1</v>
      </c>
      <c r="E167" s="14">
        <v>0.12529999999999999</v>
      </c>
      <c r="F167" s="15">
        <f t="shared" si="2"/>
        <v>125.3</v>
      </c>
      <c r="G167" s="33">
        <v>2</v>
      </c>
      <c r="H167" s="35">
        <v>5</v>
      </c>
      <c r="I167" s="34">
        <v>3</v>
      </c>
    </row>
    <row r="168" spans="1:9" hidden="1" x14ac:dyDescent="0.2">
      <c r="A168" s="12" t="s">
        <v>5</v>
      </c>
      <c r="B168" s="13" t="s">
        <v>124</v>
      </c>
      <c r="C168" s="13">
        <v>6</v>
      </c>
      <c r="D168" s="13">
        <v>1</v>
      </c>
      <c r="E168" s="14">
        <v>7.0099999999999996E-2</v>
      </c>
      <c r="F168" s="15">
        <f t="shared" si="2"/>
        <v>70.099999999999994</v>
      </c>
      <c r="G168" s="33">
        <v>2</v>
      </c>
      <c r="H168" s="35">
        <v>5</v>
      </c>
      <c r="I168" s="34">
        <v>3</v>
      </c>
    </row>
    <row r="169" spans="1:9" hidden="1" x14ac:dyDescent="0.2">
      <c r="A169" s="12" t="s">
        <v>5</v>
      </c>
      <c r="B169" s="13" t="s">
        <v>124</v>
      </c>
      <c r="C169" s="13">
        <v>6</v>
      </c>
      <c r="D169" s="13">
        <v>1</v>
      </c>
      <c r="E169" s="14">
        <v>7.0999999999999994E-2</v>
      </c>
      <c r="F169" s="15">
        <f t="shared" si="2"/>
        <v>71</v>
      </c>
      <c r="G169" s="33">
        <v>2</v>
      </c>
      <c r="H169" s="35">
        <v>5</v>
      </c>
      <c r="I169" s="34">
        <v>3</v>
      </c>
    </row>
    <row r="170" spans="1:9" hidden="1" x14ac:dyDescent="0.2">
      <c r="A170" s="12" t="s">
        <v>5</v>
      </c>
      <c r="B170" s="13" t="s">
        <v>124</v>
      </c>
      <c r="C170" s="13">
        <v>6</v>
      </c>
      <c r="D170" s="13">
        <v>1</v>
      </c>
      <c r="E170" s="14">
        <v>7.8399999999999997E-2</v>
      </c>
      <c r="F170" s="15">
        <f t="shared" si="2"/>
        <v>78.399999999999991</v>
      </c>
      <c r="G170" s="33">
        <v>2</v>
      </c>
      <c r="H170" s="35">
        <v>5</v>
      </c>
      <c r="I170" s="34">
        <v>3</v>
      </c>
    </row>
    <row r="171" spans="1:9" hidden="1" x14ac:dyDescent="0.2">
      <c r="A171" s="16" t="s">
        <v>4</v>
      </c>
      <c r="B171" s="18" t="s">
        <v>49</v>
      </c>
      <c r="C171" s="18">
        <v>1</v>
      </c>
      <c r="D171" s="18">
        <v>1</v>
      </c>
      <c r="E171" s="14">
        <v>5.7599999999999998E-2</v>
      </c>
      <c r="F171" s="15">
        <f t="shared" si="2"/>
        <v>57.6</v>
      </c>
      <c r="G171" s="32">
        <v>4</v>
      </c>
      <c r="H171" s="46">
        <v>3</v>
      </c>
      <c r="I171" s="32">
        <v>4</v>
      </c>
    </row>
    <row r="172" spans="1:9" hidden="1" x14ac:dyDescent="0.2">
      <c r="A172" s="16" t="s">
        <v>4</v>
      </c>
      <c r="B172" s="18" t="s">
        <v>49</v>
      </c>
      <c r="C172" s="18">
        <v>1</v>
      </c>
      <c r="D172" s="18">
        <v>1</v>
      </c>
      <c r="E172" s="14">
        <v>5.7599999999999998E-2</v>
      </c>
      <c r="F172" s="15">
        <f t="shared" si="2"/>
        <v>57.6</v>
      </c>
      <c r="G172" s="32">
        <v>4</v>
      </c>
      <c r="H172" s="46">
        <v>3</v>
      </c>
      <c r="I172" s="32">
        <v>4</v>
      </c>
    </row>
    <row r="173" spans="1:9" hidden="1" x14ac:dyDescent="0.2">
      <c r="A173" s="16" t="s">
        <v>4</v>
      </c>
      <c r="B173" s="18" t="s">
        <v>49</v>
      </c>
      <c r="C173" s="18">
        <v>1</v>
      </c>
      <c r="D173" s="18">
        <v>1</v>
      </c>
      <c r="E173" s="14">
        <v>6.2E-2</v>
      </c>
      <c r="F173" s="15">
        <f t="shared" si="2"/>
        <v>62</v>
      </c>
      <c r="G173" s="32">
        <v>4</v>
      </c>
      <c r="H173" s="46">
        <v>3</v>
      </c>
      <c r="I173" s="32">
        <v>4</v>
      </c>
    </row>
    <row r="174" spans="1:9" hidden="1" x14ac:dyDescent="0.2">
      <c r="A174" s="16" t="s">
        <v>4</v>
      </c>
      <c r="B174" s="18" t="s">
        <v>49</v>
      </c>
      <c r="C174" s="18">
        <v>1</v>
      </c>
      <c r="D174" s="18">
        <v>1</v>
      </c>
      <c r="E174" s="14">
        <v>6.6500000000000004E-2</v>
      </c>
      <c r="F174" s="15">
        <f t="shared" si="2"/>
        <v>66.5</v>
      </c>
      <c r="G174" s="32">
        <v>4</v>
      </c>
      <c r="H174" s="46">
        <v>3</v>
      </c>
      <c r="I174" s="32">
        <v>4</v>
      </c>
    </row>
    <row r="175" spans="1:9" hidden="1" x14ac:dyDescent="0.2">
      <c r="A175" s="12" t="s">
        <v>4</v>
      </c>
      <c r="B175" s="18" t="s">
        <v>49</v>
      </c>
      <c r="C175" s="18">
        <v>9</v>
      </c>
      <c r="D175" s="18">
        <v>1</v>
      </c>
      <c r="E175" s="14">
        <v>2.63E-2</v>
      </c>
      <c r="F175" s="15">
        <f t="shared" si="2"/>
        <v>26.3</v>
      </c>
      <c r="G175" s="32">
        <v>4</v>
      </c>
      <c r="H175" s="46">
        <v>3</v>
      </c>
      <c r="I175" s="32">
        <v>4</v>
      </c>
    </row>
    <row r="176" spans="1:9" hidden="1" x14ac:dyDescent="0.2">
      <c r="A176" s="12" t="s">
        <v>4</v>
      </c>
      <c r="B176" s="18" t="s">
        <v>49</v>
      </c>
      <c r="C176" s="18">
        <v>9</v>
      </c>
      <c r="D176" s="18">
        <v>1</v>
      </c>
      <c r="E176" s="14">
        <v>2.75E-2</v>
      </c>
      <c r="F176" s="15">
        <f t="shared" si="2"/>
        <v>27.5</v>
      </c>
      <c r="G176" s="32">
        <v>4</v>
      </c>
      <c r="H176" s="46">
        <v>3</v>
      </c>
      <c r="I176" s="32">
        <v>4</v>
      </c>
    </row>
    <row r="177" spans="1:9" hidden="1" x14ac:dyDescent="0.2">
      <c r="A177" s="12" t="s">
        <v>4</v>
      </c>
      <c r="B177" s="18" t="s">
        <v>49</v>
      </c>
      <c r="C177" s="18">
        <v>9</v>
      </c>
      <c r="D177" s="18">
        <v>1</v>
      </c>
      <c r="E177" s="14">
        <v>2.8199999999999999E-2</v>
      </c>
      <c r="F177" s="15">
        <f t="shared" si="2"/>
        <v>28.2</v>
      </c>
      <c r="G177" s="32">
        <v>4</v>
      </c>
      <c r="H177" s="46">
        <v>3</v>
      </c>
      <c r="I177" s="32">
        <v>4</v>
      </c>
    </row>
    <row r="178" spans="1:9" hidden="1" x14ac:dyDescent="0.2">
      <c r="A178" s="12" t="s">
        <v>4</v>
      </c>
      <c r="B178" s="18" t="s">
        <v>49</v>
      </c>
      <c r="C178" s="18">
        <v>9</v>
      </c>
      <c r="D178" s="18">
        <v>1</v>
      </c>
      <c r="E178" s="14">
        <v>2.9499999999999998E-2</v>
      </c>
      <c r="F178" s="15">
        <f t="shared" si="2"/>
        <v>29.5</v>
      </c>
      <c r="G178" s="32">
        <v>4</v>
      </c>
      <c r="H178" s="46">
        <v>3</v>
      </c>
      <c r="I178" s="32">
        <v>4</v>
      </c>
    </row>
    <row r="179" spans="1:9" hidden="1" x14ac:dyDescent="0.2">
      <c r="A179" s="12" t="s">
        <v>4</v>
      </c>
      <c r="B179" s="18" t="s">
        <v>49</v>
      </c>
      <c r="C179" s="18">
        <v>8</v>
      </c>
      <c r="D179" s="18">
        <v>3</v>
      </c>
      <c r="E179" s="14">
        <v>2.06E-2</v>
      </c>
      <c r="F179" s="15">
        <f t="shared" si="2"/>
        <v>20.6</v>
      </c>
      <c r="G179" s="32">
        <v>4</v>
      </c>
      <c r="H179" s="46">
        <v>3</v>
      </c>
      <c r="I179" s="32">
        <v>4</v>
      </c>
    </row>
    <row r="180" spans="1:9" hidden="1" x14ac:dyDescent="0.2">
      <c r="A180" s="12" t="s">
        <v>4</v>
      </c>
      <c r="B180" s="18" t="s">
        <v>49</v>
      </c>
      <c r="C180" s="18">
        <v>8</v>
      </c>
      <c r="D180" s="18">
        <v>3</v>
      </c>
      <c r="E180" s="14">
        <v>2.1100000000000001E-2</v>
      </c>
      <c r="F180" s="15">
        <f t="shared" si="2"/>
        <v>21.1</v>
      </c>
      <c r="G180" s="32">
        <v>4</v>
      </c>
      <c r="H180" s="46">
        <v>3</v>
      </c>
      <c r="I180" s="32">
        <v>4</v>
      </c>
    </row>
    <row r="181" spans="1:9" hidden="1" x14ac:dyDescent="0.2">
      <c r="A181" s="12" t="s">
        <v>4</v>
      </c>
      <c r="B181" s="18" t="s">
        <v>49</v>
      </c>
      <c r="C181" s="18">
        <v>8</v>
      </c>
      <c r="D181" s="18">
        <v>3</v>
      </c>
      <c r="E181" s="14">
        <v>2.1700000000000001E-2</v>
      </c>
      <c r="F181" s="15">
        <f t="shared" si="2"/>
        <v>21.7</v>
      </c>
      <c r="G181" s="32">
        <v>4</v>
      </c>
      <c r="H181" s="46">
        <v>3</v>
      </c>
      <c r="I181" s="32">
        <v>4</v>
      </c>
    </row>
    <row r="182" spans="1:9" hidden="1" x14ac:dyDescent="0.2">
      <c r="A182" s="12" t="s">
        <v>4</v>
      </c>
      <c r="B182" s="18" t="s">
        <v>49</v>
      </c>
      <c r="C182" s="18">
        <v>8</v>
      </c>
      <c r="D182" s="18">
        <v>3</v>
      </c>
      <c r="E182" s="14">
        <v>2.1999999999999999E-2</v>
      </c>
      <c r="F182" s="15">
        <f t="shared" si="2"/>
        <v>22</v>
      </c>
      <c r="G182" s="32">
        <v>4</v>
      </c>
      <c r="H182" s="46">
        <v>3</v>
      </c>
      <c r="I182" s="32">
        <v>4</v>
      </c>
    </row>
    <row r="183" spans="1:9" hidden="1" x14ac:dyDescent="0.2">
      <c r="A183" s="12" t="s">
        <v>312</v>
      </c>
      <c r="B183" s="13" t="s">
        <v>38</v>
      </c>
      <c r="C183" s="13">
        <v>9</v>
      </c>
      <c r="D183" s="13">
        <v>2</v>
      </c>
      <c r="E183" s="14">
        <v>2.3099999999999999E-2</v>
      </c>
      <c r="F183" s="15">
        <f t="shared" si="2"/>
        <v>23.099999999999998</v>
      </c>
      <c r="G183" s="33">
        <v>2</v>
      </c>
      <c r="H183" s="46">
        <v>3</v>
      </c>
      <c r="I183" s="33">
        <v>2</v>
      </c>
    </row>
    <row r="184" spans="1:9" hidden="1" x14ac:dyDescent="0.2">
      <c r="A184" s="12" t="s">
        <v>312</v>
      </c>
      <c r="B184" s="13" t="s">
        <v>38</v>
      </c>
      <c r="C184" s="13">
        <v>9</v>
      </c>
      <c r="D184" s="13">
        <v>2</v>
      </c>
      <c r="E184" s="14">
        <v>2.52E-2</v>
      </c>
      <c r="F184" s="15">
        <f t="shared" si="2"/>
        <v>25.2</v>
      </c>
      <c r="G184" s="33">
        <v>2</v>
      </c>
      <c r="H184" s="46">
        <v>3</v>
      </c>
      <c r="I184" s="33">
        <v>2</v>
      </c>
    </row>
    <row r="185" spans="1:9" hidden="1" x14ac:dyDescent="0.2">
      <c r="A185" s="12" t="s">
        <v>312</v>
      </c>
      <c r="B185" s="13" t="s">
        <v>38</v>
      </c>
      <c r="C185" s="13">
        <v>9</v>
      </c>
      <c r="D185" s="13">
        <v>2</v>
      </c>
      <c r="E185" s="14">
        <v>2.5399999999999999E-2</v>
      </c>
      <c r="F185" s="15">
        <f t="shared" si="2"/>
        <v>25.4</v>
      </c>
      <c r="G185" s="33">
        <v>2</v>
      </c>
      <c r="H185" s="46">
        <v>3</v>
      </c>
      <c r="I185" s="33">
        <v>2</v>
      </c>
    </row>
    <row r="186" spans="1:9" hidden="1" x14ac:dyDescent="0.2">
      <c r="A186" s="12" t="s">
        <v>312</v>
      </c>
      <c r="B186" s="13" t="s">
        <v>38</v>
      </c>
      <c r="C186" s="13">
        <v>9</v>
      </c>
      <c r="D186" s="13">
        <v>2</v>
      </c>
      <c r="E186" s="14">
        <v>3.1899999999999998E-2</v>
      </c>
      <c r="F186" s="15">
        <f t="shared" si="2"/>
        <v>31.9</v>
      </c>
      <c r="G186" s="33">
        <v>2</v>
      </c>
      <c r="H186" s="46">
        <v>3</v>
      </c>
      <c r="I186" s="33">
        <v>2</v>
      </c>
    </row>
    <row r="187" spans="1:9" hidden="1" x14ac:dyDescent="0.2">
      <c r="A187" s="12" t="s">
        <v>312</v>
      </c>
      <c r="B187" s="13" t="s">
        <v>38</v>
      </c>
      <c r="C187" s="13">
        <v>9</v>
      </c>
      <c r="D187" s="13">
        <v>2</v>
      </c>
      <c r="E187" s="14">
        <v>9.0300000000000005E-2</v>
      </c>
      <c r="F187" s="15">
        <f t="shared" si="2"/>
        <v>90.300000000000011</v>
      </c>
      <c r="G187" s="33">
        <v>2</v>
      </c>
      <c r="H187" s="46">
        <v>3</v>
      </c>
      <c r="I187" s="33">
        <v>2</v>
      </c>
    </row>
    <row r="188" spans="1:9" hidden="1" x14ac:dyDescent="0.2">
      <c r="A188" s="12" t="s">
        <v>312</v>
      </c>
      <c r="B188" s="13" t="s">
        <v>38</v>
      </c>
      <c r="C188" s="13">
        <v>9</v>
      </c>
      <c r="D188" s="13">
        <v>2</v>
      </c>
      <c r="E188" s="14">
        <v>9.1200000000000003E-2</v>
      </c>
      <c r="F188" s="15">
        <f t="shared" si="2"/>
        <v>91.2</v>
      </c>
      <c r="G188" s="33">
        <v>2</v>
      </c>
      <c r="H188" s="46">
        <v>3</v>
      </c>
      <c r="I188" s="33">
        <v>2</v>
      </c>
    </row>
    <row r="189" spans="1:9" hidden="1" x14ac:dyDescent="0.2">
      <c r="A189" s="12" t="s">
        <v>312</v>
      </c>
      <c r="B189" s="13" t="s">
        <v>38</v>
      </c>
      <c r="C189" s="13">
        <v>9</v>
      </c>
      <c r="D189" s="13">
        <v>2</v>
      </c>
      <c r="E189" s="14">
        <v>9.2399999999999996E-2</v>
      </c>
      <c r="F189" s="15">
        <f t="shared" si="2"/>
        <v>92.399999999999991</v>
      </c>
      <c r="G189" s="33">
        <v>2</v>
      </c>
      <c r="H189" s="46">
        <v>3</v>
      </c>
      <c r="I189" s="33">
        <v>2</v>
      </c>
    </row>
    <row r="190" spans="1:9" hidden="1" x14ac:dyDescent="0.2">
      <c r="A190" s="12" t="s">
        <v>312</v>
      </c>
      <c r="B190" s="13" t="s">
        <v>38</v>
      </c>
      <c r="C190" s="13">
        <v>9</v>
      </c>
      <c r="D190" s="13">
        <v>2</v>
      </c>
      <c r="E190" s="14">
        <v>9.4799999999999995E-2</v>
      </c>
      <c r="F190" s="15">
        <f t="shared" si="2"/>
        <v>94.8</v>
      </c>
      <c r="G190" s="33">
        <v>2</v>
      </c>
      <c r="H190" s="46">
        <v>3</v>
      </c>
      <c r="I190" s="33">
        <v>2</v>
      </c>
    </row>
    <row r="191" spans="1:9" hidden="1" x14ac:dyDescent="0.2">
      <c r="A191" s="12" t="s">
        <v>312</v>
      </c>
      <c r="B191" s="13" t="s">
        <v>38</v>
      </c>
      <c r="C191" s="13">
        <v>4</v>
      </c>
      <c r="D191" s="13">
        <v>3</v>
      </c>
      <c r="E191" s="14">
        <v>2.2700000000000001E-2</v>
      </c>
      <c r="F191" s="15">
        <f t="shared" si="2"/>
        <v>22.700000000000003</v>
      </c>
      <c r="G191" s="33">
        <v>2</v>
      </c>
      <c r="H191" s="46">
        <v>3</v>
      </c>
      <c r="I191" s="33">
        <v>2</v>
      </c>
    </row>
    <row r="192" spans="1:9" hidden="1" x14ac:dyDescent="0.2">
      <c r="A192" s="12" t="s">
        <v>312</v>
      </c>
      <c r="B192" s="13" t="s">
        <v>38</v>
      </c>
      <c r="C192" s="13">
        <v>4</v>
      </c>
      <c r="D192" s="13">
        <v>3</v>
      </c>
      <c r="E192" s="14">
        <v>2.5700000000000001E-2</v>
      </c>
      <c r="F192" s="15">
        <f t="shared" si="2"/>
        <v>25.7</v>
      </c>
      <c r="G192" s="33">
        <v>2</v>
      </c>
      <c r="H192" s="46">
        <v>3</v>
      </c>
      <c r="I192" s="33">
        <v>2</v>
      </c>
    </row>
    <row r="193" spans="1:9" hidden="1" x14ac:dyDescent="0.2">
      <c r="A193" s="12" t="s">
        <v>312</v>
      </c>
      <c r="B193" s="13" t="s">
        <v>38</v>
      </c>
      <c r="C193" s="13">
        <v>4</v>
      </c>
      <c r="D193" s="13">
        <v>3</v>
      </c>
      <c r="E193" s="14">
        <v>2.5700000000000001E-2</v>
      </c>
      <c r="F193" s="15">
        <f t="shared" si="2"/>
        <v>25.7</v>
      </c>
      <c r="G193" s="33">
        <v>2</v>
      </c>
      <c r="H193" s="46">
        <v>3</v>
      </c>
      <c r="I193" s="33">
        <v>2</v>
      </c>
    </row>
    <row r="194" spans="1:9" hidden="1" x14ac:dyDescent="0.2">
      <c r="A194" s="12" t="s">
        <v>312</v>
      </c>
      <c r="B194" s="13" t="s">
        <v>38</v>
      </c>
      <c r="C194" s="13">
        <v>4</v>
      </c>
      <c r="D194" s="13">
        <v>3</v>
      </c>
      <c r="E194" s="14">
        <v>2.7799999999999998E-2</v>
      </c>
      <c r="F194" s="15">
        <f t="shared" ref="F194:F234" si="3">E194*1000</f>
        <v>27.799999999999997</v>
      </c>
      <c r="G194" s="33">
        <v>2</v>
      </c>
      <c r="H194" s="46">
        <v>3</v>
      </c>
      <c r="I194" s="33">
        <v>2</v>
      </c>
    </row>
    <row r="195" spans="1:9" hidden="1" x14ac:dyDescent="0.2">
      <c r="A195" s="12" t="s">
        <v>312</v>
      </c>
      <c r="B195" s="13" t="s">
        <v>38</v>
      </c>
      <c r="C195" s="13">
        <v>4</v>
      </c>
      <c r="D195" s="13">
        <v>3</v>
      </c>
      <c r="E195" s="14">
        <v>5.5300000000000002E-2</v>
      </c>
      <c r="F195" s="15">
        <f t="shared" si="3"/>
        <v>55.300000000000004</v>
      </c>
      <c r="G195" s="33">
        <v>2</v>
      </c>
      <c r="H195" s="46">
        <v>3</v>
      </c>
      <c r="I195" s="33">
        <v>2</v>
      </c>
    </row>
    <row r="196" spans="1:9" hidden="1" x14ac:dyDescent="0.2">
      <c r="A196" s="12" t="s">
        <v>312</v>
      </c>
      <c r="B196" s="13" t="s">
        <v>38</v>
      </c>
      <c r="C196" s="13">
        <v>4</v>
      </c>
      <c r="D196" s="13">
        <v>3</v>
      </c>
      <c r="E196" s="14">
        <v>5.67E-2</v>
      </c>
      <c r="F196" s="15">
        <f t="shared" si="3"/>
        <v>56.7</v>
      </c>
      <c r="G196" s="33">
        <v>2</v>
      </c>
      <c r="H196" s="46">
        <v>3</v>
      </c>
      <c r="I196" s="33">
        <v>2</v>
      </c>
    </row>
    <row r="197" spans="1:9" hidden="1" x14ac:dyDescent="0.2">
      <c r="A197" s="12" t="s">
        <v>312</v>
      </c>
      <c r="B197" s="13" t="s">
        <v>38</v>
      </c>
      <c r="C197" s="13">
        <v>4</v>
      </c>
      <c r="D197" s="13">
        <v>3</v>
      </c>
      <c r="E197" s="14">
        <v>5.6800000000000003E-2</v>
      </c>
      <c r="F197" s="15">
        <f t="shared" si="3"/>
        <v>56.800000000000004</v>
      </c>
      <c r="G197" s="33">
        <v>2</v>
      </c>
      <c r="H197" s="46">
        <v>3</v>
      </c>
      <c r="I197" s="33">
        <v>2</v>
      </c>
    </row>
    <row r="198" spans="1:9" hidden="1" x14ac:dyDescent="0.2">
      <c r="A198" s="12" t="s">
        <v>312</v>
      </c>
      <c r="B198" s="13" t="s">
        <v>38</v>
      </c>
      <c r="C198" s="13">
        <v>4</v>
      </c>
      <c r="D198" s="13">
        <v>3</v>
      </c>
      <c r="E198" s="14">
        <v>5.8000000000000003E-2</v>
      </c>
      <c r="F198" s="15">
        <f t="shared" si="3"/>
        <v>58</v>
      </c>
      <c r="G198" s="33">
        <v>2</v>
      </c>
      <c r="H198" s="46">
        <v>3</v>
      </c>
      <c r="I198" s="33">
        <v>2</v>
      </c>
    </row>
    <row r="199" spans="1:9" hidden="1" x14ac:dyDescent="0.2">
      <c r="A199" s="12" t="s">
        <v>2</v>
      </c>
      <c r="B199" s="19" t="s">
        <v>125</v>
      </c>
      <c r="C199" s="19">
        <v>5</v>
      </c>
      <c r="D199" s="19">
        <v>1</v>
      </c>
      <c r="E199" s="14">
        <v>3.9300000000000002E-2</v>
      </c>
      <c r="F199" s="15">
        <f t="shared" si="3"/>
        <v>39.300000000000004</v>
      </c>
      <c r="G199" s="51">
        <v>1</v>
      </c>
      <c r="H199" s="35">
        <v>5</v>
      </c>
      <c r="I199" s="33">
        <v>2</v>
      </c>
    </row>
    <row r="200" spans="1:9" hidden="1" x14ac:dyDescent="0.2">
      <c r="A200" s="12" t="s">
        <v>2</v>
      </c>
      <c r="B200" s="19" t="s">
        <v>125</v>
      </c>
      <c r="C200" s="19">
        <v>5</v>
      </c>
      <c r="D200" s="19">
        <v>1</v>
      </c>
      <c r="E200" s="14">
        <v>4.19E-2</v>
      </c>
      <c r="F200" s="15">
        <f t="shared" si="3"/>
        <v>41.9</v>
      </c>
      <c r="G200" s="51">
        <v>1</v>
      </c>
      <c r="H200" s="35">
        <v>5</v>
      </c>
      <c r="I200" s="33">
        <v>2</v>
      </c>
    </row>
    <row r="201" spans="1:9" hidden="1" x14ac:dyDescent="0.2">
      <c r="A201" s="12" t="s">
        <v>2</v>
      </c>
      <c r="B201" s="19" t="s">
        <v>125</v>
      </c>
      <c r="C201" s="19">
        <v>5</v>
      </c>
      <c r="D201" s="19">
        <v>1</v>
      </c>
      <c r="E201" s="14">
        <v>4.3900000000000002E-2</v>
      </c>
      <c r="F201" s="15">
        <f t="shared" si="3"/>
        <v>43.9</v>
      </c>
      <c r="G201" s="51">
        <v>1</v>
      </c>
      <c r="H201" s="35">
        <v>5</v>
      </c>
      <c r="I201" s="33">
        <v>2</v>
      </c>
    </row>
    <row r="202" spans="1:9" hidden="1" x14ac:dyDescent="0.2">
      <c r="A202" s="12" t="s">
        <v>2</v>
      </c>
      <c r="B202" s="19" t="s">
        <v>125</v>
      </c>
      <c r="C202" s="19">
        <v>5</v>
      </c>
      <c r="D202" s="19">
        <v>1</v>
      </c>
      <c r="E202" s="14">
        <v>4.5199999999999997E-2</v>
      </c>
      <c r="F202" s="15">
        <f t="shared" si="3"/>
        <v>45.199999999999996</v>
      </c>
      <c r="G202" s="51">
        <v>1</v>
      </c>
      <c r="H202" s="35">
        <v>5</v>
      </c>
      <c r="I202" s="33">
        <v>2</v>
      </c>
    </row>
    <row r="203" spans="1:9" hidden="1" x14ac:dyDescent="0.2">
      <c r="A203" s="12" t="s">
        <v>2</v>
      </c>
      <c r="B203" s="13" t="s">
        <v>125</v>
      </c>
      <c r="C203" s="13">
        <v>6</v>
      </c>
      <c r="D203" s="13">
        <v>2</v>
      </c>
      <c r="E203" s="14">
        <v>2.5399999999999999E-2</v>
      </c>
      <c r="F203" s="15">
        <f t="shared" si="3"/>
        <v>25.4</v>
      </c>
      <c r="G203" s="51">
        <v>1</v>
      </c>
      <c r="H203" s="35">
        <v>5</v>
      </c>
      <c r="I203" s="33">
        <v>2</v>
      </c>
    </row>
    <row r="204" spans="1:9" hidden="1" x14ac:dyDescent="0.2">
      <c r="A204" s="12" t="s">
        <v>2</v>
      </c>
      <c r="B204" s="13" t="s">
        <v>125</v>
      </c>
      <c r="C204" s="13">
        <v>6</v>
      </c>
      <c r="D204" s="13">
        <v>2</v>
      </c>
      <c r="E204" s="14">
        <v>2.7099999999999999E-2</v>
      </c>
      <c r="F204" s="15">
        <f t="shared" si="3"/>
        <v>27.099999999999998</v>
      </c>
      <c r="G204" s="51">
        <v>1</v>
      </c>
      <c r="H204" s="35">
        <v>5</v>
      </c>
      <c r="I204" s="33">
        <v>2</v>
      </c>
    </row>
    <row r="205" spans="1:9" hidden="1" x14ac:dyDescent="0.2">
      <c r="A205" s="12" t="s">
        <v>2</v>
      </c>
      <c r="B205" s="13" t="s">
        <v>125</v>
      </c>
      <c r="C205" s="13">
        <v>6</v>
      </c>
      <c r="D205" s="13">
        <v>2</v>
      </c>
      <c r="E205" s="14">
        <v>2.7300000000000001E-2</v>
      </c>
      <c r="F205" s="15">
        <f t="shared" si="3"/>
        <v>27.3</v>
      </c>
      <c r="G205" s="51">
        <v>1</v>
      </c>
      <c r="H205" s="35">
        <v>5</v>
      </c>
      <c r="I205" s="33">
        <v>2</v>
      </c>
    </row>
    <row r="206" spans="1:9" hidden="1" x14ac:dyDescent="0.2">
      <c r="A206" s="12" t="s">
        <v>2</v>
      </c>
      <c r="B206" s="13" t="s">
        <v>125</v>
      </c>
      <c r="C206" s="13">
        <v>6</v>
      </c>
      <c r="D206" s="13">
        <v>2</v>
      </c>
      <c r="E206" s="14">
        <v>2.8000000000000001E-2</v>
      </c>
      <c r="F206" s="15">
        <f t="shared" si="3"/>
        <v>28</v>
      </c>
      <c r="G206" s="51">
        <v>1</v>
      </c>
      <c r="H206" s="35">
        <v>5</v>
      </c>
      <c r="I206" s="33">
        <v>2</v>
      </c>
    </row>
    <row r="207" spans="1:9" hidden="1" x14ac:dyDescent="0.2">
      <c r="A207" s="12" t="s">
        <v>2</v>
      </c>
      <c r="B207" s="19" t="s">
        <v>125</v>
      </c>
      <c r="C207" s="19">
        <v>7</v>
      </c>
      <c r="D207" s="19">
        <v>2</v>
      </c>
      <c r="E207" s="14">
        <v>3.2500000000000001E-2</v>
      </c>
      <c r="F207" s="15">
        <f t="shared" si="3"/>
        <v>32.5</v>
      </c>
      <c r="G207" s="51">
        <v>1</v>
      </c>
      <c r="H207" s="35">
        <v>5</v>
      </c>
      <c r="I207" s="33">
        <v>2</v>
      </c>
    </row>
    <row r="208" spans="1:9" hidden="1" x14ac:dyDescent="0.2">
      <c r="A208" s="12" t="s">
        <v>2</v>
      </c>
      <c r="B208" s="19" t="s">
        <v>125</v>
      </c>
      <c r="C208" s="19">
        <v>7</v>
      </c>
      <c r="D208" s="19">
        <v>2</v>
      </c>
      <c r="E208" s="14">
        <v>3.4299999999999997E-2</v>
      </c>
      <c r="F208" s="15">
        <f t="shared" si="3"/>
        <v>34.299999999999997</v>
      </c>
      <c r="G208" s="51">
        <v>1</v>
      </c>
      <c r="H208" s="35">
        <v>5</v>
      </c>
      <c r="I208" s="33">
        <v>2</v>
      </c>
    </row>
    <row r="209" spans="1:9" hidden="1" x14ac:dyDescent="0.2">
      <c r="A209" s="12" t="s">
        <v>2</v>
      </c>
      <c r="B209" s="19" t="s">
        <v>125</v>
      </c>
      <c r="C209" s="19">
        <v>7</v>
      </c>
      <c r="D209" s="19">
        <v>2</v>
      </c>
      <c r="E209" s="14">
        <v>3.5700000000000003E-2</v>
      </c>
      <c r="F209" s="15">
        <f t="shared" si="3"/>
        <v>35.700000000000003</v>
      </c>
      <c r="G209" s="51">
        <v>1</v>
      </c>
      <c r="H209" s="35">
        <v>5</v>
      </c>
      <c r="I209" s="33">
        <v>2</v>
      </c>
    </row>
    <row r="210" spans="1:9" hidden="1" x14ac:dyDescent="0.2">
      <c r="A210" s="12" t="s">
        <v>2</v>
      </c>
      <c r="B210" s="19" t="s">
        <v>125</v>
      </c>
      <c r="C210" s="19">
        <v>7</v>
      </c>
      <c r="D210" s="19">
        <v>2</v>
      </c>
      <c r="E210" s="14">
        <v>3.7900000000000003E-2</v>
      </c>
      <c r="F210" s="15">
        <f t="shared" si="3"/>
        <v>37.900000000000006</v>
      </c>
      <c r="G210" s="51">
        <v>1</v>
      </c>
      <c r="H210" s="35">
        <v>5</v>
      </c>
      <c r="I210" s="33">
        <v>2</v>
      </c>
    </row>
    <row r="211" spans="1:9" hidden="1" x14ac:dyDescent="0.2">
      <c r="A211" s="16" t="s">
        <v>1</v>
      </c>
      <c r="B211" s="13" t="s">
        <v>37</v>
      </c>
      <c r="C211" s="13">
        <v>7</v>
      </c>
      <c r="D211" s="13">
        <v>1</v>
      </c>
      <c r="E211" s="14">
        <v>2.3300000000000001E-2</v>
      </c>
      <c r="F211" s="15">
        <f t="shared" si="3"/>
        <v>23.3</v>
      </c>
      <c r="G211" s="34">
        <v>3</v>
      </c>
      <c r="H211" s="32">
        <v>4</v>
      </c>
      <c r="I211" s="35">
        <v>5</v>
      </c>
    </row>
    <row r="212" spans="1:9" hidden="1" x14ac:dyDescent="0.2">
      <c r="A212" s="16" t="s">
        <v>1</v>
      </c>
      <c r="B212" s="13" t="s">
        <v>37</v>
      </c>
      <c r="C212" s="13">
        <v>7</v>
      </c>
      <c r="D212" s="13">
        <v>1</v>
      </c>
      <c r="E212" s="14">
        <v>2.5000000000000001E-2</v>
      </c>
      <c r="F212" s="15">
        <f t="shared" si="3"/>
        <v>25</v>
      </c>
      <c r="G212" s="34">
        <v>3</v>
      </c>
      <c r="H212" s="32">
        <v>4</v>
      </c>
      <c r="I212" s="35">
        <v>5</v>
      </c>
    </row>
    <row r="213" spans="1:9" hidden="1" x14ac:dyDescent="0.2">
      <c r="A213" s="16" t="s">
        <v>1</v>
      </c>
      <c r="B213" s="13" t="s">
        <v>37</v>
      </c>
      <c r="C213" s="13">
        <v>7</v>
      </c>
      <c r="D213" s="13">
        <v>1</v>
      </c>
      <c r="E213" s="14">
        <v>2.8299999999999999E-2</v>
      </c>
      <c r="F213" s="15">
        <f t="shared" si="3"/>
        <v>28.299999999999997</v>
      </c>
      <c r="G213" s="34">
        <v>3</v>
      </c>
      <c r="H213" s="32">
        <v>4</v>
      </c>
      <c r="I213" s="35">
        <v>5</v>
      </c>
    </row>
    <row r="214" spans="1:9" hidden="1" x14ac:dyDescent="0.2">
      <c r="A214" s="16" t="s">
        <v>1</v>
      </c>
      <c r="B214" s="13" t="s">
        <v>37</v>
      </c>
      <c r="C214" s="13">
        <v>7</v>
      </c>
      <c r="D214" s="13">
        <v>1</v>
      </c>
      <c r="E214" s="14">
        <v>0.03</v>
      </c>
      <c r="F214" s="15">
        <f t="shared" si="3"/>
        <v>30</v>
      </c>
      <c r="G214" s="34">
        <v>3</v>
      </c>
      <c r="H214" s="32">
        <v>4</v>
      </c>
      <c r="I214" s="35">
        <v>5</v>
      </c>
    </row>
    <row r="215" spans="1:9" hidden="1" x14ac:dyDescent="0.2">
      <c r="A215" s="16" t="s">
        <v>1</v>
      </c>
      <c r="B215" s="13" t="s">
        <v>37</v>
      </c>
      <c r="C215" s="13">
        <v>9</v>
      </c>
      <c r="D215" s="13">
        <v>2</v>
      </c>
      <c r="E215" s="14">
        <v>1.78E-2</v>
      </c>
      <c r="F215" s="15">
        <f t="shared" si="3"/>
        <v>17.8</v>
      </c>
      <c r="G215" s="34">
        <v>3</v>
      </c>
      <c r="H215" s="32">
        <v>4</v>
      </c>
      <c r="I215" s="35">
        <v>5</v>
      </c>
    </row>
    <row r="216" spans="1:9" hidden="1" x14ac:dyDescent="0.2">
      <c r="A216" s="16" t="s">
        <v>1</v>
      </c>
      <c r="B216" s="13" t="s">
        <v>37</v>
      </c>
      <c r="C216" s="13">
        <v>9</v>
      </c>
      <c r="D216" s="13">
        <v>2</v>
      </c>
      <c r="E216" s="14">
        <v>1.84E-2</v>
      </c>
      <c r="F216" s="15">
        <f t="shared" si="3"/>
        <v>18.399999999999999</v>
      </c>
      <c r="G216" s="34">
        <v>3</v>
      </c>
      <c r="H216" s="32">
        <v>4</v>
      </c>
      <c r="I216" s="35">
        <v>5</v>
      </c>
    </row>
    <row r="217" spans="1:9" hidden="1" x14ac:dyDescent="0.2">
      <c r="A217" s="16" t="s">
        <v>1</v>
      </c>
      <c r="B217" s="13" t="s">
        <v>37</v>
      </c>
      <c r="C217" s="13">
        <v>9</v>
      </c>
      <c r="D217" s="13">
        <v>2</v>
      </c>
      <c r="E217" s="14">
        <v>2.1399999999999999E-2</v>
      </c>
      <c r="F217" s="15">
        <f t="shared" si="3"/>
        <v>21.4</v>
      </c>
      <c r="G217" s="34">
        <v>3</v>
      </c>
      <c r="H217" s="32">
        <v>4</v>
      </c>
      <c r="I217" s="35">
        <v>5</v>
      </c>
    </row>
    <row r="218" spans="1:9" hidden="1" x14ac:dyDescent="0.2">
      <c r="A218" s="16" t="s">
        <v>1</v>
      </c>
      <c r="B218" s="13" t="s">
        <v>37</v>
      </c>
      <c r="C218" s="13">
        <v>9</v>
      </c>
      <c r="D218" s="13">
        <v>2</v>
      </c>
      <c r="E218" s="14">
        <v>2.3099999999999999E-2</v>
      </c>
      <c r="F218" s="15">
        <f t="shared" si="3"/>
        <v>23.099999999999998</v>
      </c>
      <c r="G218" s="34">
        <v>3</v>
      </c>
      <c r="H218" s="32">
        <v>4</v>
      </c>
      <c r="I218" s="35">
        <v>5</v>
      </c>
    </row>
    <row r="219" spans="1:9" hidden="1" x14ac:dyDescent="0.2">
      <c r="A219" s="16" t="s">
        <v>1</v>
      </c>
      <c r="B219" s="13" t="s">
        <v>37</v>
      </c>
      <c r="C219" s="13">
        <v>1</v>
      </c>
      <c r="D219" s="13">
        <v>3</v>
      </c>
      <c r="E219" s="14">
        <v>9.0399999999999994E-2</v>
      </c>
      <c r="F219" s="15">
        <f t="shared" si="3"/>
        <v>90.399999999999991</v>
      </c>
      <c r="G219" s="34">
        <v>3</v>
      </c>
      <c r="H219" s="32">
        <v>4</v>
      </c>
      <c r="I219" s="35">
        <v>5</v>
      </c>
    </row>
    <row r="220" spans="1:9" hidden="1" x14ac:dyDescent="0.2">
      <c r="A220" s="16" t="s">
        <v>1</v>
      </c>
      <c r="B220" s="13" t="s">
        <v>37</v>
      </c>
      <c r="C220" s="13">
        <v>1</v>
      </c>
      <c r="D220" s="13">
        <v>3</v>
      </c>
      <c r="E220" s="14">
        <v>9.8400000000000001E-2</v>
      </c>
      <c r="F220" s="15">
        <f t="shared" si="3"/>
        <v>98.4</v>
      </c>
      <c r="G220" s="34">
        <v>3</v>
      </c>
      <c r="H220" s="32">
        <v>4</v>
      </c>
      <c r="I220" s="35">
        <v>5</v>
      </c>
    </row>
    <row r="221" spans="1:9" hidden="1" x14ac:dyDescent="0.2">
      <c r="A221" s="16" t="s">
        <v>1</v>
      </c>
      <c r="B221" s="13" t="s">
        <v>37</v>
      </c>
      <c r="C221" s="13">
        <v>1</v>
      </c>
      <c r="D221" s="13">
        <v>3</v>
      </c>
      <c r="E221" s="14">
        <v>9.8500000000000004E-2</v>
      </c>
      <c r="F221" s="15">
        <f t="shared" si="3"/>
        <v>98.5</v>
      </c>
      <c r="G221" s="34">
        <v>3</v>
      </c>
      <c r="H221" s="32">
        <v>4</v>
      </c>
      <c r="I221" s="35">
        <v>5</v>
      </c>
    </row>
    <row r="222" spans="1:9" hidden="1" x14ac:dyDescent="0.2">
      <c r="A222" s="16" t="s">
        <v>1</v>
      </c>
      <c r="B222" s="13" t="s">
        <v>37</v>
      </c>
      <c r="C222" s="13">
        <v>1</v>
      </c>
      <c r="D222" s="13">
        <v>3</v>
      </c>
      <c r="E222" s="14">
        <v>9.9199999999999997E-2</v>
      </c>
      <c r="F222" s="15">
        <f t="shared" si="3"/>
        <v>99.2</v>
      </c>
      <c r="G222" s="34">
        <v>3</v>
      </c>
      <c r="H222" s="32">
        <v>4</v>
      </c>
      <c r="I222" s="35">
        <v>5</v>
      </c>
    </row>
    <row r="223" spans="1:9" hidden="1" x14ac:dyDescent="0.2">
      <c r="A223" s="12" t="s">
        <v>126</v>
      </c>
      <c r="B223" s="13" t="s">
        <v>35</v>
      </c>
      <c r="C223" s="13">
        <v>4</v>
      </c>
      <c r="D223" s="13">
        <v>1</v>
      </c>
      <c r="E223" s="14">
        <v>5.33E-2</v>
      </c>
      <c r="F223" s="15">
        <f t="shared" si="3"/>
        <v>53.3</v>
      </c>
      <c r="G223" s="32">
        <v>4</v>
      </c>
      <c r="H223" s="46">
        <v>3</v>
      </c>
      <c r="I223" s="34">
        <v>3</v>
      </c>
    </row>
    <row r="224" spans="1:9" hidden="1" x14ac:dyDescent="0.2">
      <c r="A224" s="12" t="s">
        <v>126</v>
      </c>
      <c r="B224" s="13" t="s">
        <v>35</v>
      </c>
      <c r="C224" s="13">
        <v>4</v>
      </c>
      <c r="D224" s="13">
        <v>1</v>
      </c>
      <c r="E224" s="14">
        <v>6.0600000000000001E-2</v>
      </c>
      <c r="F224" s="15">
        <f t="shared" si="3"/>
        <v>60.6</v>
      </c>
      <c r="G224" s="32">
        <v>4</v>
      </c>
      <c r="H224" s="46">
        <v>3</v>
      </c>
      <c r="I224" s="34">
        <v>3</v>
      </c>
    </row>
    <row r="225" spans="1:9" hidden="1" x14ac:dyDescent="0.2">
      <c r="A225" s="12" t="s">
        <v>126</v>
      </c>
      <c r="B225" s="13" t="s">
        <v>35</v>
      </c>
      <c r="C225" s="13">
        <v>4</v>
      </c>
      <c r="D225" s="13">
        <v>1</v>
      </c>
      <c r="E225" s="14">
        <v>6.0999999999999999E-2</v>
      </c>
      <c r="F225" s="15">
        <f t="shared" si="3"/>
        <v>61</v>
      </c>
      <c r="G225" s="32">
        <v>4</v>
      </c>
      <c r="H225" s="46">
        <v>3</v>
      </c>
      <c r="I225" s="34">
        <v>3</v>
      </c>
    </row>
    <row r="226" spans="1:9" hidden="1" x14ac:dyDescent="0.2">
      <c r="A226" s="12" t="s">
        <v>126</v>
      </c>
      <c r="B226" s="13" t="s">
        <v>35</v>
      </c>
      <c r="C226" s="13">
        <v>4</v>
      </c>
      <c r="D226" s="13">
        <v>1</v>
      </c>
      <c r="E226" s="14">
        <v>6.3E-2</v>
      </c>
      <c r="F226" s="15">
        <f t="shared" si="3"/>
        <v>63</v>
      </c>
      <c r="G226" s="32">
        <v>4</v>
      </c>
      <c r="H226" s="46">
        <v>3</v>
      </c>
      <c r="I226" s="34">
        <v>3</v>
      </c>
    </row>
    <row r="227" spans="1:9" hidden="1" x14ac:dyDescent="0.2">
      <c r="A227" s="12" t="s">
        <v>126</v>
      </c>
      <c r="B227" s="13" t="s">
        <v>35</v>
      </c>
      <c r="C227" s="13">
        <v>1</v>
      </c>
      <c r="D227" s="13">
        <v>2</v>
      </c>
      <c r="E227" s="14">
        <v>5.1700000000000003E-2</v>
      </c>
      <c r="F227" s="15">
        <f t="shared" si="3"/>
        <v>51.7</v>
      </c>
      <c r="G227" s="32">
        <v>4</v>
      </c>
      <c r="H227" s="46">
        <v>3</v>
      </c>
      <c r="I227" s="34">
        <v>3</v>
      </c>
    </row>
    <row r="228" spans="1:9" hidden="1" x14ac:dyDescent="0.2">
      <c r="A228" s="12" t="s">
        <v>126</v>
      </c>
      <c r="B228" s="13" t="s">
        <v>35</v>
      </c>
      <c r="C228" s="13">
        <v>1</v>
      </c>
      <c r="D228" s="13">
        <v>2</v>
      </c>
      <c r="E228" s="14">
        <v>5.4300000000000001E-2</v>
      </c>
      <c r="F228" s="15">
        <f t="shared" si="3"/>
        <v>54.300000000000004</v>
      </c>
      <c r="G228" s="32">
        <v>4</v>
      </c>
      <c r="H228" s="46">
        <v>3</v>
      </c>
      <c r="I228" s="34">
        <v>3</v>
      </c>
    </row>
    <row r="229" spans="1:9" hidden="1" x14ac:dyDescent="0.2">
      <c r="A229" s="12" t="s">
        <v>126</v>
      </c>
      <c r="B229" s="13" t="s">
        <v>35</v>
      </c>
      <c r="C229" s="13">
        <v>1</v>
      </c>
      <c r="D229" s="13">
        <v>2</v>
      </c>
      <c r="E229" s="14">
        <v>5.9200000000000003E-2</v>
      </c>
      <c r="F229" s="15">
        <f t="shared" si="3"/>
        <v>59.2</v>
      </c>
      <c r="G229" s="32">
        <v>4</v>
      </c>
      <c r="H229" s="46">
        <v>3</v>
      </c>
      <c r="I229" s="34">
        <v>3</v>
      </c>
    </row>
    <row r="230" spans="1:9" hidden="1" x14ac:dyDescent="0.2">
      <c r="A230" s="12" t="s">
        <v>126</v>
      </c>
      <c r="B230" s="13" t="s">
        <v>35</v>
      </c>
      <c r="C230" s="13">
        <v>1</v>
      </c>
      <c r="D230" s="13">
        <v>2</v>
      </c>
      <c r="E230" s="14">
        <v>6.08E-2</v>
      </c>
      <c r="F230" s="15">
        <f t="shared" si="3"/>
        <v>60.8</v>
      </c>
      <c r="G230" s="32">
        <v>4</v>
      </c>
      <c r="H230" s="46">
        <v>3</v>
      </c>
      <c r="I230" s="34">
        <v>3</v>
      </c>
    </row>
    <row r="231" spans="1:9" hidden="1" x14ac:dyDescent="0.2">
      <c r="A231" s="12" t="s">
        <v>126</v>
      </c>
      <c r="B231" s="13" t="s">
        <v>35</v>
      </c>
      <c r="C231" s="13">
        <v>6</v>
      </c>
      <c r="D231" s="13">
        <v>3</v>
      </c>
      <c r="E231" s="14">
        <v>6.0900000000000003E-2</v>
      </c>
      <c r="F231" s="15">
        <f t="shared" si="3"/>
        <v>60.900000000000006</v>
      </c>
      <c r="G231" s="32">
        <v>4</v>
      </c>
      <c r="H231" s="46">
        <v>3</v>
      </c>
      <c r="I231" s="34">
        <v>3</v>
      </c>
    </row>
    <row r="232" spans="1:9" hidden="1" x14ac:dyDescent="0.2">
      <c r="A232" s="12" t="s">
        <v>126</v>
      </c>
      <c r="B232" s="13" t="s">
        <v>35</v>
      </c>
      <c r="C232" s="13">
        <v>6</v>
      </c>
      <c r="D232" s="13">
        <v>3</v>
      </c>
      <c r="E232" s="14">
        <v>7.0000000000000007E-2</v>
      </c>
      <c r="F232" s="15">
        <f t="shared" si="3"/>
        <v>70</v>
      </c>
      <c r="G232" s="32">
        <v>4</v>
      </c>
      <c r="H232" s="46">
        <v>3</v>
      </c>
      <c r="I232" s="34">
        <v>3</v>
      </c>
    </row>
    <row r="233" spans="1:9" hidden="1" x14ac:dyDescent="0.2">
      <c r="A233" s="12" t="s">
        <v>126</v>
      </c>
      <c r="B233" s="13" t="s">
        <v>35</v>
      </c>
      <c r="C233" s="13">
        <v>6</v>
      </c>
      <c r="D233" s="13">
        <v>3</v>
      </c>
      <c r="E233" s="14">
        <v>7.0199999999999999E-2</v>
      </c>
      <c r="F233" s="15">
        <f t="shared" si="3"/>
        <v>70.2</v>
      </c>
      <c r="G233" s="32">
        <v>4</v>
      </c>
      <c r="H233" s="46">
        <v>3</v>
      </c>
      <c r="I233" s="34">
        <v>3</v>
      </c>
    </row>
    <row r="234" spans="1:9" hidden="1" x14ac:dyDescent="0.2">
      <c r="A234" s="12" t="s">
        <v>126</v>
      </c>
      <c r="B234" s="13" t="s">
        <v>35</v>
      </c>
      <c r="C234" s="13">
        <v>6</v>
      </c>
      <c r="D234" s="13">
        <v>3</v>
      </c>
      <c r="E234" s="14">
        <v>7.3300000000000004E-2</v>
      </c>
      <c r="F234" s="15">
        <f t="shared" si="3"/>
        <v>73.3</v>
      </c>
      <c r="G234" s="32">
        <v>4</v>
      </c>
      <c r="H234" s="46">
        <v>3</v>
      </c>
      <c r="I234" s="34">
        <v>3</v>
      </c>
    </row>
  </sheetData>
  <autoFilter ref="A1:F234" xr:uid="{BA9069B4-AF20-2F48-806E-4F15EEB0165E}">
    <filterColumn colId="0">
      <filters>
        <filter val="MILLARDET-GRASSET 420A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123"/>
  <sheetViews>
    <sheetView zoomScale="110" zoomScaleNormal="110" workbookViewId="0">
      <selection activeCell="A89" sqref="A89"/>
    </sheetView>
  </sheetViews>
  <sheetFormatPr baseColWidth="10" defaultRowHeight="15" x14ac:dyDescent="0.2"/>
  <cols>
    <col min="1" max="1" width="26.33203125" customWidth="1"/>
    <col min="3" max="5" width="22.5" customWidth="1"/>
    <col min="6" max="6" width="15.83203125" customWidth="1"/>
    <col min="7" max="9" width="29.83203125" customWidth="1"/>
    <col min="10" max="10" width="17.83203125" customWidth="1"/>
    <col min="11" max="13" width="28.83203125" customWidth="1"/>
    <col min="14" max="14" width="26.83203125" customWidth="1"/>
  </cols>
  <sheetData>
    <row r="1" spans="1:14" x14ac:dyDescent="0.2">
      <c r="A1" t="s">
        <v>261</v>
      </c>
      <c r="B1" t="s">
        <v>24</v>
      </c>
      <c r="C1" t="s">
        <v>25</v>
      </c>
      <c r="D1" t="s">
        <v>27</v>
      </c>
      <c r="E1" t="s">
        <v>29</v>
      </c>
      <c r="F1" t="s">
        <v>23</v>
      </c>
      <c r="G1" t="s">
        <v>26</v>
      </c>
      <c r="H1" t="s">
        <v>28</v>
      </c>
      <c r="I1" t="s">
        <v>30</v>
      </c>
      <c r="J1" t="s">
        <v>22</v>
      </c>
      <c r="K1" t="s">
        <v>31</v>
      </c>
      <c r="L1" t="s">
        <v>32</v>
      </c>
      <c r="M1" t="s">
        <v>33</v>
      </c>
      <c r="N1" t="s">
        <v>34</v>
      </c>
    </row>
    <row r="2" spans="1:14" hidden="1" x14ac:dyDescent="0.2">
      <c r="A2" t="s">
        <v>21</v>
      </c>
      <c r="B2">
        <v>1</v>
      </c>
      <c r="C2">
        <v>43.843289310631157</v>
      </c>
      <c r="D2">
        <f>AVERAGE(C2:C5)</f>
        <v>44.647509337298445</v>
      </c>
      <c r="E2">
        <f>(STDEV(C2:C5)/2)</f>
        <v>4.6514308849831387</v>
      </c>
      <c r="F2">
        <f t="shared" ref="F2:F33" si="0">C2/94.776</f>
        <v>0.46259906844170634</v>
      </c>
      <c r="G2">
        <v>82.264436867456837</v>
      </c>
      <c r="H2">
        <f>AVERAGE(G2:G5)</f>
        <v>65.835773684278763</v>
      </c>
      <c r="I2">
        <f>(STDEV(G2:G5)/2)</f>
        <v>7.4638489857035593</v>
      </c>
      <c r="J2">
        <f t="shared" ref="J2:J33" si="1">G2/139.44</f>
        <v>0.58996297237131989</v>
      </c>
      <c r="K2">
        <v>0.16146019375439741</v>
      </c>
      <c r="L2">
        <f>AVERAGE(K2:K5)</f>
        <v>0.15369251794474448</v>
      </c>
      <c r="M2">
        <f>(STDEV(K2:K5)/2)</f>
        <v>7.261059937962366E-3</v>
      </c>
      <c r="N2">
        <f t="shared" ref="N2:N33" si="2">K2/0.605</f>
        <v>0.26687635331305359</v>
      </c>
    </row>
    <row r="3" spans="1:14" hidden="1" x14ac:dyDescent="0.2">
      <c r="A3" t="s">
        <v>21</v>
      </c>
      <c r="B3">
        <v>2</v>
      </c>
      <c r="C3">
        <v>53.850771007572533</v>
      </c>
      <c r="F3">
        <f t="shared" si="0"/>
        <v>0.56818995323259613</v>
      </c>
      <c r="G3">
        <v>48.931357614365517</v>
      </c>
      <c r="J3">
        <f t="shared" si="1"/>
        <v>0.35091335064806023</v>
      </c>
      <c r="K3">
        <v>0.13837418640077551</v>
      </c>
      <c r="N3">
        <f t="shared" si="2"/>
        <v>0.22871766347235623</v>
      </c>
    </row>
    <row r="4" spans="1:14" ht="15.75" hidden="1" customHeight="1" x14ac:dyDescent="0.2">
      <c r="A4" t="s">
        <v>21</v>
      </c>
      <c r="B4">
        <v>3</v>
      </c>
      <c r="C4">
        <v>48.784983353113418</v>
      </c>
      <c r="F4">
        <f t="shared" si="0"/>
        <v>0.51473984292556574</v>
      </c>
      <c r="G4">
        <v>58.565818445962812</v>
      </c>
      <c r="J4">
        <f t="shared" si="1"/>
        <v>0.42000730382933743</v>
      </c>
      <c r="K4">
        <v>0.14503439039338981</v>
      </c>
      <c r="N4">
        <f t="shared" si="2"/>
        <v>0.23972626511304101</v>
      </c>
    </row>
    <row r="5" spans="1:14" hidden="1" x14ac:dyDescent="0.2">
      <c r="A5" t="s">
        <v>21</v>
      </c>
      <c r="B5">
        <v>4</v>
      </c>
      <c r="C5">
        <v>32.110993677876657</v>
      </c>
      <c r="F5">
        <f t="shared" si="0"/>
        <v>0.33880933651849265</v>
      </c>
      <c r="G5">
        <v>73.581481809329915</v>
      </c>
      <c r="J5">
        <f t="shared" si="1"/>
        <v>0.52769278406002518</v>
      </c>
      <c r="K5">
        <v>0.16990130123041511</v>
      </c>
      <c r="N5">
        <f t="shared" si="2"/>
        <v>0.2808285970750663</v>
      </c>
    </row>
    <row r="6" spans="1:14" hidden="1" x14ac:dyDescent="0.2">
      <c r="A6" t="s">
        <v>20</v>
      </c>
      <c r="B6">
        <v>1</v>
      </c>
      <c r="C6">
        <v>41.564137034574124</v>
      </c>
      <c r="D6">
        <f>AVERAGE(C6:C9)</f>
        <v>44.239221767993534</v>
      </c>
      <c r="E6">
        <f>(STDEV(C6:C9)/2)</f>
        <v>1.3554282888407103</v>
      </c>
      <c r="F6">
        <f t="shared" si="0"/>
        <v>0.43855128972075341</v>
      </c>
      <c r="G6">
        <v>116.81636467473133</v>
      </c>
      <c r="H6">
        <f>AVERAGE(G6:G9)</f>
        <v>110.54578049458777</v>
      </c>
      <c r="I6">
        <f>(STDEV(G6:G9)/2)</f>
        <v>3.4968486345037864</v>
      </c>
      <c r="J6">
        <f t="shared" si="1"/>
        <v>0.83775361929669634</v>
      </c>
      <c r="K6">
        <v>0.19143173597770968</v>
      </c>
      <c r="L6">
        <f>AVERAGE(K6:K9)</f>
        <v>0.19990682710442481</v>
      </c>
      <c r="M6">
        <f>(STDEV(K6:K9)/2)</f>
        <v>1.1708580029730156E-2</v>
      </c>
      <c r="N6">
        <f t="shared" si="2"/>
        <v>0.31641609252513997</v>
      </c>
    </row>
    <row r="7" spans="1:14" hidden="1" x14ac:dyDescent="0.2">
      <c r="A7" t="s">
        <v>20</v>
      </c>
      <c r="B7">
        <v>2</v>
      </c>
      <c r="C7">
        <v>45.98322640878694</v>
      </c>
      <c r="F7">
        <f t="shared" si="0"/>
        <v>0.48517796075786002</v>
      </c>
      <c r="G7">
        <v>113.26844621753555</v>
      </c>
      <c r="J7">
        <f t="shared" si="1"/>
        <v>0.81230956839884938</v>
      </c>
      <c r="K7">
        <v>0.22962420937622161</v>
      </c>
      <c r="N7">
        <f t="shared" si="2"/>
        <v>0.3795441477292919</v>
      </c>
    </row>
    <row r="8" spans="1:14" ht="15.75" hidden="1" customHeight="1" x14ac:dyDescent="0.2">
      <c r="A8" t="s">
        <v>20</v>
      </c>
      <c r="B8">
        <v>3</v>
      </c>
      <c r="C8">
        <v>42.315709223136636</v>
      </c>
      <c r="F8">
        <f t="shared" si="0"/>
        <v>0.44648127398430654</v>
      </c>
      <c r="G8">
        <v>111.50639834333352</v>
      </c>
      <c r="J8">
        <f t="shared" si="1"/>
        <v>0.79967296574392943</v>
      </c>
      <c r="K8">
        <v>0.17404555832846602</v>
      </c>
      <c r="N8">
        <f t="shared" si="2"/>
        <v>0.28767860880738189</v>
      </c>
    </row>
    <row r="9" spans="1:14" hidden="1" x14ac:dyDescent="0.2">
      <c r="A9" t="s">
        <v>20</v>
      </c>
      <c r="B9">
        <v>4</v>
      </c>
      <c r="C9">
        <v>47.093814405476415</v>
      </c>
      <c r="F9">
        <f t="shared" si="0"/>
        <v>0.49689599060391254</v>
      </c>
      <c r="G9">
        <v>100.59191274275072</v>
      </c>
      <c r="J9">
        <f t="shared" si="1"/>
        <v>0.72139925948616412</v>
      </c>
      <c r="K9">
        <v>0.20452580473530196</v>
      </c>
      <c r="N9">
        <f t="shared" si="2"/>
        <v>0.33805918138066443</v>
      </c>
    </row>
    <row r="10" spans="1:14" hidden="1" x14ac:dyDescent="0.2">
      <c r="A10" t="s">
        <v>19</v>
      </c>
      <c r="B10">
        <v>4</v>
      </c>
      <c r="C10">
        <v>50.982722057477829</v>
      </c>
      <c r="D10">
        <f>AVERAGE(C10:C13)</f>
        <v>52.914023515571266</v>
      </c>
      <c r="E10">
        <f>(STDEV(C10:C13)/2)</f>
        <v>1.5687604375382627</v>
      </c>
      <c r="F10">
        <f t="shared" si="0"/>
        <v>0.53792861122518176</v>
      </c>
      <c r="G10">
        <v>71.525605137493827</v>
      </c>
      <c r="H10">
        <f>AVERAGE(G10:G13)</f>
        <v>68.1049215375442</v>
      </c>
      <c r="I10">
        <f>(STDEV(G10:G13)/2)</f>
        <v>7.1347668574590024</v>
      </c>
      <c r="J10">
        <f t="shared" si="1"/>
        <v>0.51294897545534879</v>
      </c>
      <c r="K10">
        <v>0.18031141939733245</v>
      </c>
      <c r="L10">
        <f>AVERAGE(K10:K13)</f>
        <v>0.17978413652365999</v>
      </c>
      <c r="M10">
        <f>(STDEV(K10:K13)/2)</f>
        <v>1.565897541643985E-2</v>
      </c>
      <c r="N10">
        <f t="shared" si="2"/>
        <v>0.29803540396253297</v>
      </c>
    </row>
    <row r="11" spans="1:14" hidden="1" x14ac:dyDescent="0.2">
      <c r="A11" t="s">
        <v>19</v>
      </c>
      <c r="B11">
        <v>2</v>
      </c>
      <c r="C11">
        <v>50.025934160918759</v>
      </c>
      <c r="F11">
        <f t="shared" si="0"/>
        <v>0.52783335613360727</v>
      </c>
      <c r="G11">
        <v>85.625354361686121</v>
      </c>
      <c r="J11">
        <f t="shared" si="1"/>
        <v>0.61406593776309615</v>
      </c>
      <c r="K11">
        <v>0.22386980317739477</v>
      </c>
      <c r="N11">
        <f t="shared" si="2"/>
        <v>0.37003273252461949</v>
      </c>
    </row>
    <row r="12" spans="1:14" hidden="1" x14ac:dyDescent="0.2">
      <c r="A12" t="s">
        <v>19</v>
      </c>
      <c r="B12">
        <v>3</v>
      </c>
      <c r="C12">
        <v>53.613768282431217</v>
      </c>
      <c r="F12">
        <f t="shared" si="0"/>
        <v>0.56568929140743662</v>
      </c>
      <c r="G12">
        <v>63.672862979536248</v>
      </c>
      <c r="J12">
        <f t="shared" si="1"/>
        <v>0.45663269491922154</v>
      </c>
      <c r="K12">
        <v>0.15879304550841017</v>
      </c>
      <c r="N12">
        <f t="shared" si="2"/>
        <v>0.26246784381555399</v>
      </c>
    </row>
    <row r="13" spans="1:14" hidden="1" x14ac:dyDescent="0.2">
      <c r="A13" t="s">
        <v>19</v>
      </c>
      <c r="B13">
        <v>6</v>
      </c>
      <c r="C13">
        <v>57.033669561457252</v>
      </c>
      <c r="F13">
        <f t="shared" si="0"/>
        <v>0.60177333461485238</v>
      </c>
      <c r="G13">
        <v>51.595863671460634</v>
      </c>
      <c r="J13">
        <f t="shared" si="1"/>
        <v>0.37002197125258629</v>
      </c>
      <c r="K13">
        <v>0.15616227801150259</v>
      </c>
      <c r="N13">
        <f t="shared" si="2"/>
        <v>0.25811946778760758</v>
      </c>
    </row>
    <row r="14" spans="1:14" hidden="1" x14ac:dyDescent="0.2">
      <c r="A14" t="s">
        <v>18</v>
      </c>
      <c r="B14">
        <v>1</v>
      </c>
      <c r="C14">
        <v>38.091248982127091</v>
      </c>
      <c r="D14">
        <f>AVERAGE(C14:C17)</f>
        <v>41.159574197280818</v>
      </c>
      <c r="E14">
        <f>(STDEV(C14:C17)/2)</f>
        <v>3.2151508552438406</v>
      </c>
      <c r="F14">
        <f t="shared" si="0"/>
        <v>0.40190817276659802</v>
      </c>
      <c r="G14">
        <v>139.44108326130799</v>
      </c>
      <c r="H14">
        <f>AVERAGE(G14:G17)</f>
        <v>97.952695325823072</v>
      </c>
      <c r="I14">
        <f>(STDEV(G14:G17)/2)</f>
        <v>17.539683666908296</v>
      </c>
      <c r="J14">
        <f t="shared" si="1"/>
        <v>1.000007768655393</v>
      </c>
      <c r="K14">
        <v>0.16681071737251518</v>
      </c>
      <c r="L14">
        <f>AVERAGE(K14:K17)</f>
        <v>0.14226817948866288</v>
      </c>
      <c r="M14">
        <f>(STDEV(K14:K17)/2)</f>
        <v>1.0207822161575663E-2</v>
      </c>
      <c r="N14">
        <f t="shared" si="2"/>
        <v>0.27572019400415732</v>
      </c>
    </row>
    <row r="15" spans="1:14" hidden="1" x14ac:dyDescent="0.2">
      <c r="A15" t="s">
        <v>18</v>
      </c>
      <c r="B15">
        <v>2</v>
      </c>
      <c r="C15">
        <v>33.561371835867639</v>
      </c>
      <c r="F15">
        <f t="shared" si="0"/>
        <v>0.3541125584100156</v>
      </c>
      <c r="G15">
        <v>114.41829421393042</v>
      </c>
      <c r="J15">
        <f t="shared" si="1"/>
        <v>0.82055575311195084</v>
      </c>
      <c r="K15">
        <v>0.11828785735852659</v>
      </c>
      <c r="N15">
        <f t="shared" si="2"/>
        <v>0.1955171196008704</v>
      </c>
    </row>
    <row r="16" spans="1:14" hidden="1" x14ac:dyDescent="0.2">
      <c r="A16" t="s">
        <v>18</v>
      </c>
      <c r="B16">
        <v>3</v>
      </c>
      <c r="C16">
        <v>46.569114593832367</v>
      </c>
      <c r="F16">
        <f t="shared" si="0"/>
        <v>0.49135978089212851</v>
      </c>
      <c r="G16">
        <v>72.134140058001748</v>
      </c>
      <c r="J16">
        <f t="shared" si="1"/>
        <v>0.51731310999714397</v>
      </c>
      <c r="K16">
        <v>0.14802219964963409</v>
      </c>
      <c r="N16">
        <f t="shared" si="2"/>
        <v>0.24466479280931255</v>
      </c>
    </row>
    <row r="17" spans="1:14" hidden="1" x14ac:dyDescent="0.2">
      <c r="A17" t="s">
        <v>18</v>
      </c>
      <c r="B17">
        <v>4</v>
      </c>
      <c r="C17">
        <v>46.416561377296176</v>
      </c>
      <c r="F17">
        <f t="shared" si="0"/>
        <v>0.48975016224884127</v>
      </c>
      <c r="G17">
        <v>65.817263770052165</v>
      </c>
      <c r="J17">
        <f t="shared" si="1"/>
        <v>0.47201135807553191</v>
      </c>
      <c r="K17">
        <v>0.13595194357397561</v>
      </c>
      <c r="N17">
        <f t="shared" si="2"/>
        <v>0.22471395632062086</v>
      </c>
    </row>
    <row r="18" spans="1:14" hidden="1" x14ac:dyDescent="0.2">
      <c r="A18" t="s">
        <v>17</v>
      </c>
      <c r="B18">
        <v>1</v>
      </c>
      <c r="C18">
        <v>56.776554190864495</v>
      </c>
      <c r="D18">
        <f>AVERAGE(C18:C21)</f>
        <v>62.822585523931764</v>
      </c>
      <c r="E18">
        <f>(STDEV(C18:C21)/2)</f>
        <v>2.3121855130311491</v>
      </c>
      <c r="F18">
        <f t="shared" si="0"/>
        <v>0.59906046035773297</v>
      </c>
      <c r="G18">
        <v>51.962001478650258</v>
      </c>
      <c r="H18">
        <f>AVERAGE(G18:G21)</f>
        <v>44.661712330783367</v>
      </c>
      <c r="I18">
        <f>(STDEV(G18:G21)/2)</f>
        <v>2.5590818981035999</v>
      </c>
      <c r="J18">
        <f t="shared" si="1"/>
        <v>0.37264774439651649</v>
      </c>
      <c r="K18">
        <v>0.15913624506535357</v>
      </c>
      <c r="L18">
        <f>AVERAGE(K18:K21)</f>
        <v>0.16970186830676059</v>
      </c>
      <c r="M18">
        <f>(STDEV(K18:K21)/2)</f>
        <v>4.1000367622809168E-3</v>
      </c>
      <c r="N18">
        <f t="shared" si="2"/>
        <v>0.26303511581050176</v>
      </c>
    </row>
    <row r="19" spans="1:14" hidden="1" x14ac:dyDescent="0.2">
      <c r="A19" t="s">
        <v>17</v>
      </c>
      <c r="B19">
        <v>2</v>
      </c>
      <c r="C19">
        <v>62.550906437335257</v>
      </c>
      <c r="F19">
        <f t="shared" si="0"/>
        <v>0.65998677341663781</v>
      </c>
      <c r="G19">
        <v>44.057484527431029</v>
      </c>
      <c r="J19">
        <f t="shared" si="1"/>
        <v>0.31596015868783012</v>
      </c>
      <c r="K19">
        <v>0.17596918973190873</v>
      </c>
      <c r="N19">
        <f t="shared" si="2"/>
        <v>0.29085816484613014</v>
      </c>
    </row>
    <row r="20" spans="1:14" hidden="1" x14ac:dyDescent="0.2">
      <c r="A20" t="s">
        <v>17</v>
      </c>
      <c r="B20">
        <v>3</v>
      </c>
      <c r="C20">
        <v>67.926869385778971</v>
      </c>
      <c r="F20">
        <f t="shared" si="0"/>
        <v>0.71670960354708968</v>
      </c>
      <c r="G20">
        <v>40.193665969158268</v>
      </c>
      <c r="J20">
        <f t="shared" si="1"/>
        <v>0.28825061653154238</v>
      </c>
      <c r="K20">
        <v>0.17641030676051334</v>
      </c>
      <c r="N20">
        <f t="shared" si="2"/>
        <v>0.29158728390167493</v>
      </c>
    </row>
    <row r="21" spans="1:14" hidden="1" x14ac:dyDescent="0.2">
      <c r="A21" t="s">
        <v>17</v>
      </c>
      <c r="B21">
        <v>4</v>
      </c>
      <c r="C21">
        <v>64.036012081748297</v>
      </c>
      <c r="F21">
        <f t="shared" si="0"/>
        <v>0.67565641176825675</v>
      </c>
      <c r="G21">
        <v>42.433697347893911</v>
      </c>
      <c r="J21">
        <f t="shared" si="1"/>
        <v>0.30431509859361672</v>
      </c>
      <c r="K21">
        <v>0.16729173166926675</v>
      </c>
      <c r="N21">
        <f t="shared" si="2"/>
        <v>0.2765152589574657</v>
      </c>
    </row>
    <row r="22" spans="1:14" hidden="1" x14ac:dyDescent="0.2">
      <c r="A22" t="s">
        <v>127</v>
      </c>
      <c r="B22">
        <v>1</v>
      </c>
      <c r="C22">
        <v>57.813277498868722</v>
      </c>
      <c r="D22">
        <f>AVERAGE(C22:C25)</f>
        <v>59.551444327024939</v>
      </c>
      <c r="E22">
        <f>(STDEV(C22:C25)/2)</f>
        <v>0.97596313970519877</v>
      </c>
      <c r="F22">
        <f t="shared" si="0"/>
        <v>0.60999912951452606</v>
      </c>
      <c r="G22">
        <v>48.923679060665357</v>
      </c>
      <c r="H22">
        <f>AVERAGE(G22:G25)</f>
        <v>47.208431634651525</v>
      </c>
      <c r="I22">
        <f>(STDEV(G22:G25)/2)</f>
        <v>3.0644239478012256</v>
      </c>
      <c r="J22">
        <f t="shared" si="1"/>
        <v>0.35085828356759435</v>
      </c>
      <c r="K22">
        <v>0.16860250949694938</v>
      </c>
      <c r="L22">
        <f>AVERAGE(K22:K25)</f>
        <v>0.16438818548031281</v>
      </c>
      <c r="M22">
        <f>(STDEV(K22:K25)/2)</f>
        <v>9.4969946593298511E-3</v>
      </c>
      <c r="N22">
        <f t="shared" si="2"/>
        <v>0.27868183387925516</v>
      </c>
    </row>
    <row r="23" spans="1:14" hidden="1" x14ac:dyDescent="0.2">
      <c r="A23" t="s">
        <v>127</v>
      </c>
      <c r="B23">
        <v>2</v>
      </c>
      <c r="C23">
        <v>58.878890353873672</v>
      </c>
      <c r="F23">
        <f t="shared" si="0"/>
        <v>0.62124261789771329</v>
      </c>
      <c r="G23">
        <v>53.472698656120102</v>
      </c>
      <c r="J23">
        <f t="shared" si="1"/>
        <v>0.38348177464228417</v>
      </c>
      <c r="K23">
        <v>0.18560071027886521</v>
      </c>
      <c r="N23">
        <f t="shared" si="2"/>
        <v>0.30677803351878546</v>
      </c>
    </row>
    <row r="24" spans="1:14" hidden="1" x14ac:dyDescent="0.2">
      <c r="A24" t="s">
        <v>127</v>
      </c>
      <c r="B24">
        <v>3</v>
      </c>
      <c r="C24">
        <v>59.167668415003419</v>
      </c>
      <c r="F24">
        <f t="shared" si="0"/>
        <v>0.62428957135776375</v>
      </c>
      <c r="G24">
        <v>47.615769424939188</v>
      </c>
      <c r="J24">
        <f t="shared" si="1"/>
        <v>0.34147855296141127</v>
      </c>
      <c r="K24">
        <v>0.16374374684473822</v>
      </c>
      <c r="N24">
        <f t="shared" si="2"/>
        <v>0.27065082123097228</v>
      </c>
    </row>
    <row r="25" spans="1:14" hidden="1" x14ac:dyDescent="0.2">
      <c r="A25" t="s">
        <v>127</v>
      </c>
      <c r="B25">
        <v>4</v>
      </c>
      <c r="C25">
        <v>62.345941040353942</v>
      </c>
      <c r="F25">
        <f t="shared" si="0"/>
        <v>0.65782414366879738</v>
      </c>
      <c r="G25">
        <v>38.821579396881447</v>
      </c>
      <c r="J25">
        <f t="shared" si="1"/>
        <v>0.27841063824499029</v>
      </c>
      <c r="K25">
        <v>0.13960577530069843</v>
      </c>
      <c r="N25">
        <f t="shared" si="2"/>
        <v>0.2307533476044602</v>
      </c>
    </row>
    <row r="26" spans="1:14" hidden="1" x14ac:dyDescent="0.2">
      <c r="A26" t="s">
        <v>267</v>
      </c>
      <c r="B26">
        <v>1</v>
      </c>
      <c r="C26">
        <v>31.794716494819777</v>
      </c>
      <c r="D26">
        <f>AVERAGE(C26:C28)</f>
        <v>68.475349976822784</v>
      </c>
      <c r="E26">
        <f>(STDEV(C26:C28)/1.7)</f>
        <v>18.719801935718916</v>
      </c>
      <c r="F26">
        <f t="shared" si="0"/>
        <v>0.33547223447729152</v>
      </c>
      <c r="G26">
        <v>37.902947542320597</v>
      </c>
      <c r="H26">
        <f>AVERAGE(G26:G28)</f>
        <v>31.09447901207368</v>
      </c>
      <c r="I26">
        <f>(STDEV(G26:G28)/1.7)</f>
        <v>3.6269213972671026</v>
      </c>
      <c r="J26">
        <f t="shared" si="1"/>
        <v>0.27182263010843799</v>
      </c>
      <c r="K26">
        <v>0.23747634333274076</v>
      </c>
      <c r="L26">
        <f>AVERAGE(K26:K28)</f>
        <v>0.22239527266720691</v>
      </c>
      <c r="M26">
        <f>(STDEV(K26:K28)/1.7)</f>
        <v>1.8153938214329621E-2</v>
      </c>
      <c r="N26">
        <f t="shared" si="2"/>
        <v>0.39252288154172027</v>
      </c>
    </row>
    <row r="27" spans="1:14" hidden="1" x14ac:dyDescent="0.2">
      <c r="A27" t="s">
        <v>267</v>
      </c>
      <c r="B27">
        <v>2</v>
      </c>
      <c r="C27">
        <v>84.906768931016671</v>
      </c>
      <c r="F27">
        <f t="shared" si="0"/>
        <v>0.89586782445995483</v>
      </c>
      <c r="G27">
        <v>25.887401936296765</v>
      </c>
      <c r="J27">
        <f t="shared" si="1"/>
        <v>0.1856526243280032</v>
      </c>
      <c r="K27">
        <v>0.18689288480712865</v>
      </c>
      <c r="N27">
        <f t="shared" si="2"/>
        <v>0.30891385918533665</v>
      </c>
    </row>
    <row r="28" spans="1:14" hidden="1" x14ac:dyDescent="0.2">
      <c r="A28" t="s">
        <v>267</v>
      </c>
      <c r="B28">
        <v>3</v>
      </c>
      <c r="C28">
        <v>88.724564504631886</v>
      </c>
      <c r="F28">
        <f t="shared" si="0"/>
        <v>0.93615012771832418</v>
      </c>
      <c r="G28">
        <v>29.49308755760369</v>
      </c>
      <c r="J28">
        <f t="shared" si="1"/>
        <v>0.21151095494552274</v>
      </c>
      <c r="K28">
        <v>0.24281658986175125</v>
      </c>
      <c r="N28">
        <f t="shared" si="2"/>
        <v>0.40134973530867979</v>
      </c>
    </row>
    <row r="29" spans="1:14" hidden="1" x14ac:dyDescent="0.2">
      <c r="A29" t="s">
        <v>262</v>
      </c>
      <c r="B29">
        <v>1</v>
      </c>
      <c r="C29">
        <v>56.278014691350855</v>
      </c>
      <c r="D29">
        <f>AVERAGE(C29:C32)</f>
        <v>59.34312874704667</v>
      </c>
      <c r="E29">
        <f>(STDEV(C29:C32)/2)</f>
        <v>2.5395772097270455</v>
      </c>
      <c r="F29">
        <f t="shared" si="0"/>
        <v>0.5938002731846761</v>
      </c>
      <c r="G29">
        <v>47.573890180431903</v>
      </c>
      <c r="H29">
        <f>AVERAGE(G29:G32)</f>
        <v>53.85853941747088</v>
      </c>
      <c r="I29">
        <f>(STDEV(G29:G32)/2)</f>
        <v>3.1134934095120039</v>
      </c>
      <c r="J29">
        <f t="shared" si="1"/>
        <v>0.34117821414538085</v>
      </c>
      <c r="K29">
        <v>0.15805949273546696</v>
      </c>
      <c r="L29">
        <f>AVERAGE(K29:K32)</f>
        <v>0.19237479992798989</v>
      </c>
      <c r="M29">
        <f>(STDEV(K29:K32)/2)</f>
        <v>1.3735796742623825E-2</v>
      </c>
      <c r="N29">
        <f t="shared" si="2"/>
        <v>0.26125535989333382</v>
      </c>
    </row>
    <row r="30" spans="1:14" hidden="1" x14ac:dyDescent="0.2">
      <c r="A30" t="s">
        <v>262</v>
      </c>
      <c r="B30">
        <v>2</v>
      </c>
      <c r="C30">
        <v>65.788742191663388</v>
      </c>
      <c r="F30">
        <f t="shared" si="0"/>
        <v>0.69414980788030078</v>
      </c>
      <c r="G30">
        <v>54.439300180298964</v>
      </c>
      <c r="J30">
        <f t="shared" si="1"/>
        <v>0.39041379934236203</v>
      </c>
      <c r="K30">
        <v>0.22516394220444208</v>
      </c>
      <c r="N30">
        <f t="shared" si="2"/>
        <v>0.37217180529659849</v>
      </c>
    </row>
    <row r="31" spans="1:14" hidden="1" x14ac:dyDescent="0.2">
      <c r="A31" t="s">
        <v>262</v>
      </c>
      <c r="B31">
        <v>3</v>
      </c>
      <c r="C31">
        <v>54.432732787361225</v>
      </c>
      <c r="F31">
        <f t="shared" si="0"/>
        <v>0.57433034510172642</v>
      </c>
      <c r="G31">
        <v>62.197961379976348</v>
      </c>
      <c r="J31">
        <f t="shared" si="1"/>
        <v>0.44605537421096064</v>
      </c>
      <c r="K31">
        <v>0.19539980604056781</v>
      </c>
      <c r="N31">
        <f t="shared" si="2"/>
        <v>0.32297488601746749</v>
      </c>
    </row>
    <row r="32" spans="1:14" hidden="1" x14ac:dyDescent="0.2">
      <c r="A32" t="s">
        <v>262</v>
      </c>
      <c r="B32">
        <v>4</v>
      </c>
      <c r="C32">
        <v>60.873025317811205</v>
      </c>
      <c r="F32">
        <f t="shared" si="0"/>
        <v>0.64228312355249439</v>
      </c>
      <c r="G32">
        <v>51.223005929176267</v>
      </c>
      <c r="J32">
        <f t="shared" si="1"/>
        <v>0.36734800580304267</v>
      </c>
      <c r="K32">
        <v>0.19087595873148266</v>
      </c>
      <c r="N32">
        <f t="shared" si="2"/>
        <v>0.31549745244873167</v>
      </c>
    </row>
    <row r="33" spans="1:14" hidden="1" x14ac:dyDescent="0.2">
      <c r="A33" s="12" t="s">
        <v>111</v>
      </c>
      <c r="B33">
        <v>1</v>
      </c>
      <c r="C33">
        <v>63.863828557290617</v>
      </c>
      <c r="D33">
        <f>AVERAGE(C33:C36)</f>
        <v>65.512742312042491</v>
      </c>
      <c r="E33">
        <f>(STDEV(C33:C36)/2)</f>
        <v>3.1697180780141743</v>
      </c>
      <c r="F33">
        <f t="shared" si="0"/>
        <v>0.67383966993005207</v>
      </c>
      <c r="G33">
        <v>47.603531316504935</v>
      </c>
      <c r="H33">
        <f>AVERAGE(G33:G36)</f>
        <v>47.567429998439657</v>
      </c>
      <c r="I33">
        <f>(STDEV(G33:G36)/2)</f>
        <v>3.4412400507688217</v>
      </c>
      <c r="J33">
        <f t="shared" si="1"/>
        <v>0.34139078683666763</v>
      </c>
      <c r="K33">
        <v>0.21760923355768935</v>
      </c>
      <c r="L33">
        <f>AVERAGE(K33:K36)</f>
        <v>0.21368794790061871</v>
      </c>
      <c r="M33">
        <f>(STDEV(K33:K36)/2)</f>
        <v>5.5216420897929172E-3</v>
      </c>
      <c r="N33">
        <f t="shared" si="2"/>
        <v>0.35968468356642869</v>
      </c>
    </row>
    <row r="34" spans="1:14" hidden="1" x14ac:dyDescent="0.2">
      <c r="A34" s="12" t="s">
        <v>111</v>
      </c>
      <c r="B34">
        <v>2</v>
      </c>
      <c r="C34">
        <v>64.768040975913451</v>
      </c>
      <c r="F34">
        <f t="shared" ref="F34:F65" si="3">C34/94.776</f>
        <v>0.68338019093350055</v>
      </c>
      <c r="G34">
        <v>53.863288241531961</v>
      </c>
      <c r="J34">
        <f t="shared" ref="J34:J65" si="4">G34/139.44</f>
        <v>0.38628290477289129</v>
      </c>
      <c r="K34">
        <v>0.21950412110262649</v>
      </c>
      <c r="N34">
        <f t="shared" ref="N34:N65" si="5">K34/0.605</f>
        <v>0.36281672909525042</v>
      </c>
    </row>
    <row r="35" spans="1:14" hidden="1" x14ac:dyDescent="0.2">
      <c r="A35" s="12" t="s">
        <v>111</v>
      </c>
      <c r="B35">
        <v>3</v>
      </c>
      <c r="C35">
        <v>74.273515717955533</v>
      </c>
      <c r="F35">
        <f t="shared" si="3"/>
        <v>0.78367430275550287</v>
      </c>
      <c r="G35">
        <v>37.981963993098141</v>
      </c>
      <c r="J35">
        <f t="shared" si="4"/>
        <v>0.27238930000787537</v>
      </c>
      <c r="K35">
        <v>0.2204219977066128</v>
      </c>
      <c r="N35">
        <f t="shared" si="5"/>
        <v>0.36433388050679805</v>
      </c>
    </row>
    <row r="36" spans="1:14" hidden="1" x14ac:dyDescent="0.2">
      <c r="A36" s="12" t="s">
        <v>111</v>
      </c>
      <c r="B36">
        <v>4</v>
      </c>
      <c r="C36">
        <v>59.145583997010348</v>
      </c>
      <c r="F36">
        <f t="shared" si="3"/>
        <v>0.62405655437041396</v>
      </c>
      <c r="G36">
        <v>50.820936442623605</v>
      </c>
      <c r="J36">
        <f t="shared" si="4"/>
        <v>0.36446454706413944</v>
      </c>
      <c r="K36">
        <v>0.1972164392355461</v>
      </c>
      <c r="N36">
        <f t="shared" si="5"/>
        <v>0.32597758551329936</v>
      </c>
    </row>
    <row r="37" spans="1:14" hidden="1" x14ac:dyDescent="0.2">
      <c r="A37" t="s">
        <v>16</v>
      </c>
      <c r="B37">
        <v>1</v>
      </c>
      <c r="C37">
        <v>56.214122741844278</v>
      </c>
      <c r="D37">
        <f>AVERAGE(C37:C40)</f>
        <v>56.041427871413191</v>
      </c>
      <c r="E37">
        <f>(STDEV(C37:C40)/2)</f>
        <v>0.66814373422046391</v>
      </c>
      <c r="F37">
        <f t="shared" si="3"/>
        <v>0.59312613680514348</v>
      </c>
      <c r="G37">
        <v>46.235523108061798</v>
      </c>
      <c r="H37">
        <f>AVERAGE(G37:G40)</f>
        <v>41.205523252246479</v>
      </c>
      <c r="I37">
        <f>(STDEV(G37:G40)/2)</f>
        <v>1.6794111164814931</v>
      </c>
      <c r="J37">
        <f t="shared" si="4"/>
        <v>0.33158005671300772</v>
      </c>
      <c r="K37">
        <v>0.15939615760170192</v>
      </c>
      <c r="L37">
        <f>AVERAGE(K37:K40)</f>
        <v>0.13888351235187715</v>
      </c>
      <c r="M37">
        <f>(STDEV(K37:K40)/2)</f>
        <v>1.0258151273588749E-2</v>
      </c>
      <c r="N37">
        <f t="shared" si="5"/>
        <v>0.26346472330859821</v>
      </c>
    </row>
    <row r="38" spans="1:14" hidden="1" x14ac:dyDescent="0.2">
      <c r="A38" t="s">
        <v>16</v>
      </c>
      <c r="B38">
        <v>2</v>
      </c>
      <c r="C38">
        <v>54.138801470441543</v>
      </c>
      <c r="F38">
        <f t="shared" si="3"/>
        <v>0.57122901863806808</v>
      </c>
      <c r="G38">
        <v>39.780124403298139</v>
      </c>
      <c r="J38">
        <f t="shared" si="4"/>
        <v>0.28528488527895968</v>
      </c>
      <c r="K38">
        <v>0.11047696697920914</v>
      </c>
      <c r="N38">
        <f t="shared" si="5"/>
        <v>0.18260655699042833</v>
      </c>
    </row>
    <row r="39" spans="1:14" hidden="1" x14ac:dyDescent="0.2">
      <c r="A39" t="s">
        <v>16</v>
      </c>
      <c r="B39">
        <v>3</v>
      </c>
      <c r="C39">
        <v>56.581701240090958</v>
      </c>
      <c r="F39">
        <f t="shared" si="3"/>
        <v>0.59700452899564194</v>
      </c>
      <c r="G39">
        <v>39.314268433288596</v>
      </c>
      <c r="J39">
        <f t="shared" si="4"/>
        <v>0.28194397901096241</v>
      </c>
      <c r="K39">
        <v>0.14422666187839037</v>
      </c>
      <c r="N39">
        <f t="shared" si="5"/>
        <v>0.23839117665849649</v>
      </c>
    </row>
    <row r="40" spans="1:14" hidden="1" x14ac:dyDescent="0.2">
      <c r="A40" t="s">
        <v>16</v>
      </c>
      <c r="B40">
        <v>4</v>
      </c>
      <c r="C40">
        <v>57.231086033276014</v>
      </c>
      <c r="F40">
        <f t="shared" si="3"/>
        <v>0.60385631418582786</v>
      </c>
      <c r="G40">
        <v>39.492177064337397</v>
      </c>
      <c r="J40">
        <f t="shared" si="4"/>
        <v>0.28321985846484077</v>
      </c>
      <c r="K40">
        <v>0.14143426294820716</v>
      </c>
      <c r="N40">
        <f t="shared" si="5"/>
        <v>0.23377564123670605</v>
      </c>
    </row>
    <row r="41" spans="1:14" hidden="1" x14ac:dyDescent="0.2">
      <c r="A41" s="12" t="s">
        <v>115</v>
      </c>
      <c r="B41">
        <v>1</v>
      </c>
      <c r="C41">
        <v>59.038022570272268</v>
      </c>
      <c r="D41">
        <f>AVERAGE(C41:C44)</f>
        <v>64.372356385003116</v>
      </c>
      <c r="E41">
        <f>(STDEV(C41:C44)/2)</f>
        <v>6.3096029430619431</v>
      </c>
      <c r="F41">
        <f t="shared" si="3"/>
        <v>0.6229216528474748</v>
      </c>
      <c r="G41">
        <v>57.489849448456759</v>
      </c>
      <c r="H41">
        <f>AVERAGE(G41:G44)</f>
        <v>58.953125073395341</v>
      </c>
      <c r="I41">
        <f>(STDEV(G41:G44)/2)</f>
        <v>3.0739571123894298</v>
      </c>
      <c r="J41">
        <f t="shared" si="4"/>
        <v>0.41229094555691881</v>
      </c>
      <c r="K41">
        <v>0.21182214876297026</v>
      </c>
      <c r="L41">
        <f>AVERAGE(K41:K44)</f>
        <v>0.31277740339948162</v>
      </c>
      <c r="M41">
        <f>(STDEV(K41:K44)/2)</f>
        <v>9.8933108402349174E-2</v>
      </c>
      <c r="N41">
        <f t="shared" si="5"/>
        <v>0.35011925415366985</v>
      </c>
    </row>
    <row r="42" spans="1:14" hidden="1" x14ac:dyDescent="0.2">
      <c r="A42" s="12" t="s">
        <v>115</v>
      </c>
      <c r="B42">
        <v>2</v>
      </c>
      <c r="C42">
        <v>82.347644742128054</v>
      </c>
      <c r="F42">
        <f t="shared" si="3"/>
        <v>0.86886600766151834</v>
      </c>
      <c r="G42">
        <v>50.859663336033847</v>
      </c>
      <c r="J42">
        <f t="shared" si="4"/>
        <v>0.36474227865772985</v>
      </c>
      <c r="K42">
        <v>0.6057520928976502</v>
      </c>
      <c r="N42">
        <f t="shared" si="5"/>
        <v>1.0012431287564467</v>
      </c>
    </row>
    <row r="43" spans="1:14" hidden="1" x14ac:dyDescent="0.2">
      <c r="A43" s="12" t="s">
        <v>115</v>
      </c>
      <c r="B43">
        <v>3</v>
      </c>
      <c r="C43">
        <v>62.861769806376309</v>
      </c>
      <c r="F43">
        <f t="shared" si="3"/>
        <v>0.66326675325373841</v>
      </c>
      <c r="G43">
        <v>63.53195053735962</v>
      </c>
      <c r="J43">
        <f t="shared" si="4"/>
        <v>0.45562213523637135</v>
      </c>
      <c r="K43">
        <v>0.25544103241194249</v>
      </c>
      <c r="N43">
        <f t="shared" si="5"/>
        <v>0.42221658249907851</v>
      </c>
    </row>
    <row r="44" spans="1:14" hidden="1" x14ac:dyDescent="0.2">
      <c r="A44" s="12" t="s">
        <v>115</v>
      </c>
      <c r="B44">
        <v>4</v>
      </c>
      <c r="C44">
        <v>53.24198842123581</v>
      </c>
      <c r="F44">
        <f t="shared" si="3"/>
        <v>0.56176656981974138</v>
      </c>
      <c r="G44">
        <v>63.931036971731139</v>
      </c>
      <c r="J44">
        <f t="shared" si="4"/>
        <v>0.45848420088734321</v>
      </c>
      <c r="K44">
        <v>0.17809433952536363</v>
      </c>
      <c r="N44">
        <f t="shared" si="5"/>
        <v>0.29437080913283248</v>
      </c>
    </row>
    <row r="45" spans="1:14" hidden="1" x14ac:dyDescent="0.2">
      <c r="A45" t="s">
        <v>15</v>
      </c>
      <c r="B45">
        <v>1</v>
      </c>
      <c r="C45">
        <v>54.573032263170219</v>
      </c>
      <c r="D45">
        <f>AVERAGE(C45:C48)</f>
        <v>56.909826319804445</v>
      </c>
      <c r="E45">
        <f>(STDEV(C45:C48)/2)</f>
        <v>2.8895498925942142</v>
      </c>
      <c r="F45">
        <f t="shared" si="3"/>
        <v>0.57581067214453263</v>
      </c>
      <c r="G45">
        <v>61.749657646455901</v>
      </c>
      <c r="H45">
        <f>AVERAGE(G45:G48)</f>
        <v>60.035106452449917</v>
      </c>
      <c r="I45">
        <f>(STDEV(G45:G48)/2)</f>
        <v>7.2823633020729668</v>
      </c>
      <c r="J45">
        <f t="shared" si="4"/>
        <v>0.4428403445672397</v>
      </c>
      <c r="K45">
        <v>0.19880449302270872</v>
      </c>
      <c r="L45">
        <f>AVERAGE(K45:K48)</f>
        <v>0.19493628281795311</v>
      </c>
      <c r="M45">
        <f>(STDEV(K45:K48)/2)</f>
        <v>8.2601779838118172E-3</v>
      </c>
      <c r="N45">
        <f t="shared" si="5"/>
        <v>0.32860246780613012</v>
      </c>
    </row>
    <row r="46" spans="1:14" hidden="1" x14ac:dyDescent="0.2">
      <c r="A46" t="s">
        <v>15</v>
      </c>
      <c r="B46">
        <v>2</v>
      </c>
      <c r="C46">
        <v>64.057551354631187</v>
      </c>
      <c r="F46">
        <f t="shared" si="3"/>
        <v>0.67588367682357553</v>
      </c>
      <c r="G46">
        <v>50.567479492077766</v>
      </c>
      <c r="J46">
        <f t="shared" si="4"/>
        <v>0.36264686956452785</v>
      </c>
      <c r="K46">
        <v>0.20038955687905002</v>
      </c>
      <c r="N46">
        <f t="shared" si="5"/>
        <v>0.3312224080645455</v>
      </c>
    </row>
    <row r="47" spans="1:14" hidden="1" x14ac:dyDescent="0.2">
      <c r="A47" t="s">
        <v>15</v>
      </c>
      <c r="B47">
        <v>3</v>
      </c>
      <c r="C47">
        <v>58.508788062311893</v>
      </c>
      <c r="F47">
        <f t="shared" si="3"/>
        <v>0.61733759667333388</v>
      </c>
      <c r="G47">
        <v>47.884120428562873</v>
      </c>
      <c r="J47">
        <f t="shared" si="4"/>
        <v>0.34340304380782327</v>
      </c>
      <c r="K47">
        <v>0.17116245352912604</v>
      </c>
      <c r="N47">
        <f t="shared" si="5"/>
        <v>0.28291314632913395</v>
      </c>
    </row>
    <row r="48" spans="1:14" hidden="1" x14ac:dyDescent="0.2">
      <c r="A48" t="s">
        <v>15</v>
      </c>
      <c r="B48">
        <v>4</v>
      </c>
      <c r="C48">
        <v>50.49993359910448</v>
      </c>
      <c r="F48">
        <f t="shared" si="3"/>
        <v>0.53283461634912299</v>
      </c>
      <c r="G48">
        <v>79.939168242703118</v>
      </c>
      <c r="J48">
        <f t="shared" si="4"/>
        <v>0.57328720770727992</v>
      </c>
      <c r="K48">
        <v>0.20938862784092754</v>
      </c>
      <c r="N48">
        <f t="shared" si="5"/>
        <v>0.3460969055221943</v>
      </c>
    </row>
    <row r="49" spans="1:14" hidden="1" x14ac:dyDescent="0.2">
      <c r="A49" t="s">
        <v>14</v>
      </c>
      <c r="B49">
        <v>1</v>
      </c>
      <c r="C49">
        <v>67.707205591635088</v>
      </c>
      <c r="D49">
        <f>AVERAGE(C49:C52)</f>
        <v>55.920527431054865</v>
      </c>
      <c r="E49">
        <f>(STDEV(C49:C52)/2)</f>
        <v>4.7778864218502308</v>
      </c>
      <c r="F49">
        <f t="shared" si="3"/>
        <v>0.7143918881534892</v>
      </c>
      <c r="G49">
        <v>39.834289356277885</v>
      </c>
      <c r="H49">
        <f>AVERAGE(G49:G52)</f>
        <v>66.412271889520454</v>
      </c>
      <c r="I49">
        <f>(STDEV(G49:G52)/2)</f>
        <v>10.751593760460853</v>
      </c>
      <c r="J49">
        <f t="shared" si="4"/>
        <v>0.28567333158546965</v>
      </c>
      <c r="K49">
        <v>0.17925430210325047</v>
      </c>
      <c r="L49">
        <f>AVERAGE(K49:K52)</f>
        <v>0.18796844608098215</v>
      </c>
      <c r="M49">
        <f>(STDEV(K49:K52)/2)</f>
        <v>1.6223847686240127E-2</v>
      </c>
      <c r="N49">
        <f t="shared" si="5"/>
        <v>0.29628810265000077</v>
      </c>
    </row>
    <row r="50" spans="1:14" hidden="1" x14ac:dyDescent="0.2">
      <c r="A50" t="s">
        <v>14</v>
      </c>
      <c r="B50">
        <v>2</v>
      </c>
      <c r="C50">
        <v>53.172210623481703</v>
      </c>
      <c r="F50">
        <f t="shared" si="3"/>
        <v>0.56103033071116848</v>
      </c>
      <c r="G50">
        <v>87.342601353810309</v>
      </c>
      <c r="J50">
        <f t="shared" si="4"/>
        <v>0.6263812489515943</v>
      </c>
      <c r="K50">
        <v>0.22978382706164929</v>
      </c>
      <c r="N50">
        <f t="shared" si="5"/>
        <v>0.37980797861429638</v>
      </c>
    </row>
    <row r="51" spans="1:14" hidden="1" x14ac:dyDescent="0.2">
      <c r="A51" t="s">
        <v>14</v>
      </c>
      <c r="B51">
        <v>3</v>
      </c>
      <c r="C51">
        <v>44.820565318750631</v>
      </c>
      <c r="F51">
        <f t="shared" si="3"/>
        <v>0.47291049758114534</v>
      </c>
      <c r="G51">
        <v>79.883759694554684</v>
      </c>
      <c r="J51">
        <f t="shared" si="4"/>
        <v>0.57288984290415002</v>
      </c>
      <c r="K51">
        <v>0.1515904416250998</v>
      </c>
      <c r="N51">
        <f t="shared" si="5"/>
        <v>0.25056271342991704</v>
      </c>
    </row>
    <row r="52" spans="1:14" hidden="1" x14ac:dyDescent="0.2">
      <c r="A52" t="s">
        <v>14</v>
      </c>
      <c r="B52">
        <v>4</v>
      </c>
      <c r="C52">
        <v>57.982128190352043</v>
      </c>
      <c r="F52">
        <f t="shared" si="3"/>
        <v>0.61178070598413148</v>
      </c>
      <c r="G52">
        <v>58.588437153438939</v>
      </c>
      <c r="J52">
        <f t="shared" si="4"/>
        <v>0.42016951486975718</v>
      </c>
      <c r="K52">
        <v>0.19124521353392901</v>
      </c>
      <c r="N52">
        <f t="shared" si="5"/>
        <v>0.31610779096517194</v>
      </c>
    </row>
    <row r="53" spans="1:14" hidden="1" x14ac:dyDescent="0.2">
      <c r="A53" t="s">
        <v>13</v>
      </c>
      <c r="B53">
        <v>1</v>
      </c>
      <c r="C53">
        <v>56.850660656224512</v>
      </c>
      <c r="D53">
        <f>AVERAGE(C53:C56)</f>
        <v>51.842310645895012</v>
      </c>
      <c r="E53">
        <f>(STDEV(C53:C56)/2)</f>
        <v>2.0564304216871965</v>
      </c>
      <c r="F53">
        <f t="shared" si="3"/>
        <v>0.59984237207968805</v>
      </c>
      <c r="G53">
        <v>38.469443141636056</v>
      </c>
      <c r="H53">
        <f>AVERAGE(G53:G56)</f>
        <v>47.713769241452795</v>
      </c>
      <c r="I53">
        <f>(STDEV(G53:G56)/2)</f>
        <v>3.8610743344183573</v>
      </c>
      <c r="J53">
        <f t="shared" si="4"/>
        <v>0.27588527783732114</v>
      </c>
      <c r="K53">
        <v>0.12314174145372334</v>
      </c>
      <c r="L53">
        <f>AVERAGE(K53:K56)</f>
        <v>0.12036122038995725</v>
      </c>
      <c r="M53">
        <f>(STDEV(K53:K56)/2)</f>
        <v>3.1831604734559038E-3</v>
      </c>
      <c r="N53">
        <f t="shared" si="5"/>
        <v>0.20354006851855097</v>
      </c>
    </row>
    <row r="54" spans="1:14" hidden="1" x14ac:dyDescent="0.2">
      <c r="A54" t="s">
        <v>13</v>
      </c>
      <c r="B54">
        <v>2</v>
      </c>
      <c r="C54">
        <v>53.260747060371344</v>
      </c>
      <c r="F54">
        <f t="shared" si="3"/>
        <v>0.56196449586784991</v>
      </c>
      <c r="G54">
        <v>44.284130006093797</v>
      </c>
      <c r="J54">
        <f t="shared" si="4"/>
        <v>0.31758555655546328</v>
      </c>
      <c r="K54">
        <v>0.11175119131879656</v>
      </c>
      <c r="N54">
        <f t="shared" si="5"/>
        <v>0.18471271292363067</v>
      </c>
    </row>
    <row r="55" spans="1:14" hidden="1" x14ac:dyDescent="0.2">
      <c r="A55" t="s">
        <v>13</v>
      </c>
      <c r="B55">
        <v>3</v>
      </c>
      <c r="C55">
        <v>47.404264546349644</v>
      </c>
      <c r="F55">
        <f t="shared" si="3"/>
        <v>0.5001716103902849</v>
      </c>
      <c r="G55">
        <v>54.875388558651906</v>
      </c>
      <c r="J55">
        <f t="shared" si="4"/>
        <v>0.3935412260373774</v>
      </c>
      <c r="K55">
        <v>0.11990442820526813</v>
      </c>
      <c r="N55">
        <f t="shared" si="5"/>
        <v>0.19818913752936881</v>
      </c>
    </row>
    <row r="56" spans="1:14" hidden="1" x14ac:dyDescent="0.2">
      <c r="A56" t="s">
        <v>13</v>
      </c>
      <c r="B56">
        <v>4</v>
      </c>
      <c r="C56">
        <v>49.853570320634539</v>
      </c>
      <c r="F56">
        <f t="shared" si="3"/>
        <v>0.52601471174806425</v>
      </c>
      <c r="G56">
        <v>53.226115259429449</v>
      </c>
      <c r="J56">
        <f t="shared" si="4"/>
        <v>0.38171339113188074</v>
      </c>
      <c r="K56">
        <v>0.12664752058204098</v>
      </c>
      <c r="N56">
        <f t="shared" si="5"/>
        <v>0.20933474476370412</v>
      </c>
    </row>
    <row r="57" spans="1:14" hidden="1" x14ac:dyDescent="0.2">
      <c r="A57" t="s">
        <v>12</v>
      </c>
      <c r="B57">
        <v>1</v>
      </c>
      <c r="C57">
        <v>53.52587791334458</v>
      </c>
      <c r="D57">
        <f>AVERAGE(C57:C60)</f>
        <v>57.751311073304393</v>
      </c>
      <c r="E57">
        <f>(STDEV(C57:C60)/2)</f>
        <v>3.8863213732906541</v>
      </c>
      <c r="F57">
        <f t="shared" si="3"/>
        <v>0.56476194303773719</v>
      </c>
      <c r="G57">
        <v>60.402836110734775</v>
      </c>
      <c r="H57">
        <f>AVERAGE(G57:G60)</f>
        <v>50.462649855026569</v>
      </c>
      <c r="I57">
        <f>(STDEV(G57:G60)/2)</f>
        <v>4.9621552592271687</v>
      </c>
      <c r="J57">
        <f t="shared" si="4"/>
        <v>0.43318155558473015</v>
      </c>
      <c r="K57">
        <v>0.1654247391952309</v>
      </c>
      <c r="L57">
        <f>AVERAGE(K57:K60)</f>
        <v>0.16449300967691799</v>
      </c>
      <c r="M57">
        <f>(STDEV(K57:K60)/2)</f>
        <v>1.3779865982204289E-2</v>
      </c>
      <c r="N57">
        <f t="shared" si="5"/>
        <v>0.27342932098385275</v>
      </c>
    </row>
    <row r="58" spans="1:14" hidden="1" x14ac:dyDescent="0.2">
      <c r="A58" t="s">
        <v>12</v>
      </c>
      <c r="B58">
        <v>2</v>
      </c>
      <c r="C58">
        <v>55.85791260969085</v>
      </c>
      <c r="F58">
        <f t="shared" si="3"/>
        <v>0.58936769445525083</v>
      </c>
      <c r="G58">
        <v>56.394407001752647</v>
      </c>
      <c r="J58">
        <f t="shared" si="4"/>
        <v>0.40443493260006202</v>
      </c>
      <c r="K58">
        <v>0.18737318169503892</v>
      </c>
      <c r="N58">
        <f t="shared" si="5"/>
        <v>0.3097077383389073</v>
      </c>
    </row>
    <row r="59" spans="1:14" hidden="1" x14ac:dyDescent="0.2">
      <c r="A59" t="s">
        <v>12</v>
      </c>
      <c r="B59">
        <v>3</v>
      </c>
      <c r="C59">
        <v>52.411839088250886</v>
      </c>
      <c r="F59">
        <f t="shared" si="3"/>
        <v>0.55300750283036726</v>
      </c>
      <c r="G59">
        <v>46.741146000950145</v>
      </c>
      <c r="J59">
        <f t="shared" si="4"/>
        <v>0.33520615319097924</v>
      </c>
      <c r="K59">
        <v>0.12546932708074726</v>
      </c>
      <c r="N59">
        <f t="shared" si="5"/>
        <v>0.20738731748883846</v>
      </c>
    </row>
    <row r="60" spans="1:14" hidden="1" x14ac:dyDescent="0.2">
      <c r="A60" t="s">
        <v>12</v>
      </c>
      <c r="B60">
        <v>4</v>
      </c>
      <c r="C60">
        <v>69.209614681931285</v>
      </c>
      <c r="F60">
        <f t="shared" si="3"/>
        <v>0.73024409852632821</v>
      </c>
      <c r="G60">
        <v>38.312210306668717</v>
      </c>
      <c r="J60">
        <f t="shared" si="4"/>
        <v>0.27475767575063625</v>
      </c>
      <c r="K60">
        <v>0.17970479073665482</v>
      </c>
      <c r="N60">
        <f t="shared" si="5"/>
        <v>0.29703271196141295</v>
      </c>
    </row>
    <row r="61" spans="1:14" hidden="1" x14ac:dyDescent="0.2">
      <c r="A61" t="s">
        <v>11</v>
      </c>
      <c r="B61">
        <v>1</v>
      </c>
      <c r="C61">
        <v>48.300495322769351</v>
      </c>
      <c r="D61">
        <f>AVERAGE(C61:C64)</f>
        <v>49.223644076036642</v>
      </c>
      <c r="E61">
        <f>(STDEV(C61:C64)/2)</f>
        <v>2.6513446871296327</v>
      </c>
      <c r="F61">
        <f t="shared" si="3"/>
        <v>0.50962791553525522</v>
      </c>
      <c r="G61">
        <v>67.058970306911746</v>
      </c>
      <c r="H61">
        <f>AVERAGE(G61:G64)</f>
        <v>66.500595268596214</v>
      </c>
      <c r="I61">
        <f>(STDEV(G61:G64)/2)</f>
        <v>5.945091226139672</v>
      </c>
      <c r="J61">
        <f t="shared" si="4"/>
        <v>0.48091631029053172</v>
      </c>
      <c r="K61">
        <v>0.14973384346668889</v>
      </c>
      <c r="L61">
        <f>AVERAGE(K61:K64)</f>
        <v>0.15551440757469076</v>
      </c>
      <c r="M61">
        <f>(STDEV(K61:K64)/2)</f>
        <v>6.3895849811478967E-3</v>
      </c>
      <c r="N61">
        <f t="shared" si="5"/>
        <v>0.24749395614328742</v>
      </c>
    </row>
    <row r="62" spans="1:14" hidden="1" x14ac:dyDescent="0.2">
      <c r="A62" t="s">
        <v>11</v>
      </c>
      <c r="B62">
        <v>2</v>
      </c>
      <c r="C62">
        <v>56.691206410245854</v>
      </c>
      <c r="F62">
        <f t="shared" si="3"/>
        <v>0.59815993933322631</v>
      </c>
      <c r="G62">
        <v>52.288222486386687</v>
      </c>
      <c r="J62">
        <f t="shared" si="4"/>
        <v>0.37498725248412712</v>
      </c>
      <c r="K62">
        <v>0.16978966245501378</v>
      </c>
      <c r="N62">
        <f t="shared" si="5"/>
        <v>0.28064407017357651</v>
      </c>
    </row>
    <row r="63" spans="1:14" hidden="1" x14ac:dyDescent="0.2">
      <c r="A63" t="s">
        <v>11</v>
      </c>
      <c r="B63">
        <v>3</v>
      </c>
      <c r="C63">
        <v>47.72966370597436</v>
      </c>
      <c r="F63">
        <f t="shared" si="3"/>
        <v>0.50360496017952183</v>
      </c>
      <c r="G63">
        <v>65.30854911428095</v>
      </c>
      <c r="J63">
        <f t="shared" si="4"/>
        <v>0.46836308888612271</v>
      </c>
      <c r="K63">
        <v>0.1408592803448292</v>
      </c>
      <c r="N63">
        <f t="shared" si="5"/>
        <v>0.23282525676831273</v>
      </c>
    </row>
    <row r="64" spans="1:14" hidden="1" x14ac:dyDescent="0.2">
      <c r="A64" t="s">
        <v>11</v>
      </c>
      <c r="B64">
        <v>4</v>
      </c>
      <c r="C64">
        <v>44.173210865157024</v>
      </c>
      <c r="F64">
        <f t="shared" si="3"/>
        <v>0.46608013489867717</v>
      </c>
      <c r="G64">
        <v>81.346639166805446</v>
      </c>
      <c r="J64">
        <f t="shared" si="4"/>
        <v>0.58338094640566152</v>
      </c>
      <c r="K64">
        <v>0.1616748440322312</v>
      </c>
      <c r="N64">
        <f t="shared" si="5"/>
        <v>0.26723114716071272</v>
      </c>
    </row>
    <row r="65" spans="1:14" hidden="1" x14ac:dyDescent="0.2">
      <c r="A65" t="s">
        <v>328</v>
      </c>
      <c r="B65">
        <v>1</v>
      </c>
      <c r="C65">
        <v>54.720534161362529</v>
      </c>
      <c r="D65">
        <f>AVERAGE(C65:C68)</f>
        <v>57.545712355040678</v>
      </c>
      <c r="E65">
        <f>(STDEV(C65:C68)/2)</f>
        <v>5.5915275453017683</v>
      </c>
      <c r="F65">
        <f t="shared" si="3"/>
        <v>0.57736699334602148</v>
      </c>
      <c r="G65">
        <v>56.23619200642699</v>
      </c>
      <c r="H65">
        <f>AVERAGE(G65:G68)</f>
        <v>62.569573847888108</v>
      </c>
      <c r="I65">
        <f>(STDEV(G65:G68)/2)</f>
        <v>3.4207037976155776</v>
      </c>
      <c r="J65">
        <f t="shared" si="4"/>
        <v>0.4033002869078241</v>
      </c>
      <c r="K65">
        <v>0.16831191002209278</v>
      </c>
      <c r="L65">
        <f>AVERAGE(K65:K68)</f>
        <v>0.16988512059051902</v>
      </c>
      <c r="M65">
        <f>(STDEV(K65:K68)/2)</f>
        <v>1.8239313821063922E-2</v>
      </c>
      <c r="N65">
        <f t="shared" si="5"/>
        <v>0.27820150416874839</v>
      </c>
    </row>
    <row r="66" spans="1:14" hidden="1" x14ac:dyDescent="0.2">
      <c r="A66" t="s">
        <v>328</v>
      </c>
      <c r="B66">
        <v>2</v>
      </c>
      <c r="C66">
        <v>44.272692952278653</v>
      </c>
      <c r="F66">
        <f t="shared" ref="F66:F97" si="6">C66/94.776</f>
        <v>0.46712978973873825</v>
      </c>
      <c r="G66">
        <v>64.258546150393343</v>
      </c>
      <c r="J66">
        <f t="shared" ref="J66:J97" si="7">G66/139.44</f>
        <v>0.46083294714854667</v>
      </c>
      <c r="K66">
        <v>0.12661768527487066</v>
      </c>
      <c r="N66">
        <f t="shared" ref="N66:N97" si="8">K66/0.605</f>
        <v>0.20928543020639778</v>
      </c>
    </row>
    <row r="67" spans="1:14" hidden="1" x14ac:dyDescent="0.2">
      <c r="A67" t="s">
        <v>328</v>
      </c>
      <c r="B67">
        <v>3</v>
      </c>
      <c r="C67">
        <v>60.051729670038902</v>
      </c>
      <c r="F67">
        <f t="shared" si="6"/>
        <v>0.63361747351691255</v>
      </c>
      <c r="G67">
        <v>58.309037900874642</v>
      </c>
      <c r="J67">
        <f t="shared" si="7"/>
        <v>0.41816579102750029</v>
      </c>
      <c r="K67">
        <v>0.21588703711761895</v>
      </c>
      <c r="N67">
        <f t="shared" si="8"/>
        <v>0.35683807788036193</v>
      </c>
    </row>
    <row r="68" spans="1:14" hidden="1" x14ac:dyDescent="0.2">
      <c r="A68" t="s">
        <v>328</v>
      </c>
      <c r="B68">
        <v>4</v>
      </c>
      <c r="C68">
        <v>71.137892636482619</v>
      </c>
      <c r="F68">
        <f t="shared" si="6"/>
        <v>0.75058973407278873</v>
      </c>
      <c r="G68">
        <v>71.474519333857486</v>
      </c>
      <c r="J68">
        <f t="shared" si="7"/>
        <v>0.51258261140173189</v>
      </c>
      <c r="K68">
        <v>0.16872384994749373</v>
      </c>
      <c r="N68">
        <f t="shared" si="8"/>
        <v>0.27888239660742764</v>
      </c>
    </row>
    <row r="69" spans="1:14" hidden="1" x14ac:dyDescent="0.2">
      <c r="A69" t="s">
        <v>10</v>
      </c>
      <c r="B69">
        <v>1</v>
      </c>
      <c r="C69">
        <v>86.715440254646666</v>
      </c>
      <c r="D69">
        <f>AVERAGE(C69:C72)</f>
        <v>81.689244666486928</v>
      </c>
      <c r="E69">
        <f>(STDEV(C69:C72)/2)</f>
        <v>5.4886448528195757</v>
      </c>
      <c r="F69">
        <f t="shared" si="6"/>
        <v>0.91495146719260856</v>
      </c>
      <c r="G69">
        <v>34.975836037365426</v>
      </c>
      <c r="H69">
        <f>AVERAGE(G69:G72)</f>
        <v>34.084948119759666</v>
      </c>
      <c r="I69">
        <f>(STDEV(G69:G72)/2)</f>
        <v>4.2670660841216232</v>
      </c>
      <c r="J69">
        <f t="shared" si="7"/>
        <v>0.25083072315953403</v>
      </c>
      <c r="K69">
        <v>0.31243378206224687</v>
      </c>
      <c r="L69">
        <f>AVERAGE(K69:K72)</f>
        <v>0.25515076230424799</v>
      </c>
      <c r="M69">
        <f>(STDEV(K69:K72)/2)</f>
        <v>2.7168582817405609E-2</v>
      </c>
      <c r="N69">
        <f t="shared" si="8"/>
        <v>0.5164194744830527</v>
      </c>
    </row>
    <row r="70" spans="1:14" hidden="1" x14ac:dyDescent="0.2">
      <c r="A70" t="s">
        <v>10</v>
      </c>
      <c r="B70">
        <v>2</v>
      </c>
      <c r="C70">
        <v>94.776597508373314</v>
      </c>
      <c r="F70">
        <f t="shared" si="6"/>
        <v>1.0000063044269996</v>
      </c>
      <c r="G70">
        <v>22.442194846656005</v>
      </c>
      <c r="J70">
        <f t="shared" si="7"/>
        <v>0.16094517245163514</v>
      </c>
      <c r="K70">
        <v>0.21439776810172032</v>
      </c>
      <c r="N70">
        <f t="shared" si="8"/>
        <v>0.35437647620119062</v>
      </c>
    </row>
    <row r="71" spans="1:14" hidden="1" x14ac:dyDescent="0.2">
      <c r="A71" t="s">
        <v>10</v>
      </c>
      <c r="B71">
        <v>3</v>
      </c>
      <c r="C71">
        <v>73.307341914156581</v>
      </c>
      <c r="F71">
        <f t="shared" si="6"/>
        <v>0.77348001513206488</v>
      </c>
      <c r="G71">
        <v>35.971930652862433</v>
      </c>
      <c r="J71">
        <f t="shared" si="7"/>
        <v>0.25797425884152636</v>
      </c>
      <c r="K71">
        <v>0.20341845753485485</v>
      </c>
      <c r="N71">
        <f t="shared" si="8"/>
        <v>0.33622885542951214</v>
      </c>
    </row>
    <row r="72" spans="1:14" hidden="1" x14ac:dyDescent="0.2">
      <c r="A72" t="s">
        <v>10</v>
      </c>
      <c r="B72">
        <v>4</v>
      </c>
      <c r="C72">
        <v>71.957598988771153</v>
      </c>
      <c r="F72">
        <f t="shared" si="6"/>
        <v>0.7592386151427698</v>
      </c>
      <c r="G72">
        <v>42.949830942154797</v>
      </c>
      <c r="J72">
        <f t="shared" si="7"/>
        <v>0.30801657302176416</v>
      </c>
      <c r="K72">
        <v>0.29035304151816982</v>
      </c>
      <c r="N72">
        <f t="shared" si="8"/>
        <v>0.47992238267466086</v>
      </c>
    </row>
    <row r="73" spans="1:14" hidden="1" x14ac:dyDescent="0.2">
      <c r="A73" t="s">
        <v>9</v>
      </c>
      <c r="B73">
        <v>1</v>
      </c>
      <c r="C73">
        <v>59.117366188416689</v>
      </c>
      <c r="D73">
        <f>AVERAGE(C73:C76)</f>
        <v>75.049851677026268</v>
      </c>
      <c r="E73">
        <f>(STDEV(C73:C76)/2)</f>
        <v>6.8204656094385587</v>
      </c>
      <c r="F73">
        <f t="shared" si="6"/>
        <v>0.62375882278653549</v>
      </c>
      <c r="G73">
        <v>55.158037286833206</v>
      </c>
      <c r="H73">
        <f>AVERAGE(G73:G76)</f>
        <v>41.98223277886013</v>
      </c>
      <c r="I73">
        <f>(STDEV(G73:G76)/2)</f>
        <v>4.7888590410430547</v>
      </c>
      <c r="J73">
        <f t="shared" si="7"/>
        <v>0.39556825363477632</v>
      </c>
      <c r="K73">
        <v>0.24004397426972654</v>
      </c>
      <c r="L73">
        <f>AVERAGE(K73:K76)</f>
        <v>0.25910549970852903</v>
      </c>
      <c r="M73">
        <f>(STDEV(K73:K76)/2)</f>
        <v>1.1539298367751563E-2</v>
      </c>
      <c r="N73">
        <f t="shared" si="8"/>
        <v>0.39676689961938272</v>
      </c>
    </row>
    <row r="74" spans="1:14" hidden="1" x14ac:dyDescent="0.2">
      <c r="A74" t="s">
        <v>9</v>
      </c>
      <c r="B74">
        <v>2</v>
      </c>
      <c r="C74">
        <v>70.616416066381149</v>
      </c>
      <c r="F74">
        <f t="shared" si="6"/>
        <v>0.74508753340910305</v>
      </c>
      <c r="G74">
        <v>41.636942516037159</v>
      </c>
      <c r="J74">
        <f t="shared" si="7"/>
        <v>0.2986011368046268</v>
      </c>
      <c r="K74">
        <v>0.23822160291125508</v>
      </c>
      <c r="N74">
        <f t="shared" si="8"/>
        <v>0.3937547155557935</v>
      </c>
    </row>
    <row r="75" spans="1:14" hidden="1" x14ac:dyDescent="0.2">
      <c r="A75" t="s">
        <v>9</v>
      </c>
      <c r="B75">
        <v>3</v>
      </c>
      <c r="C75">
        <v>91.451340882428241</v>
      </c>
      <c r="F75">
        <f t="shared" si="6"/>
        <v>0.96492087535270787</v>
      </c>
      <c r="G75">
        <v>32.471337330807238</v>
      </c>
      <c r="J75">
        <f t="shared" si="7"/>
        <v>0.23286960220028141</v>
      </c>
      <c r="K75">
        <v>0.27854547940389462</v>
      </c>
      <c r="N75">
        <f t="shared" si="8"/>
        <v>0.46040575108081755</v>
      </c>
    </row>
    <row r="76" spans="1:14" hidden="1" x14ac:dyDescent="0.2">
      <c r="A76" t="s">
        <v>9</v>
      </c>
      <c r="B76">
        <v>4</v>
      </c>
      <c r="C76">
        <v>79.014283570879016</v>
      </c>
      <c r="F76">
        <f t="shared" si="6"/>
        <v>0.8336950659542397</v>
      </c>
      <c r="G76">
        <v>38.662613981762917</v>
      </c>
      <c r="J76">
        <f t="shared" si="7"/>
        <v>0.27727061088470251</v>
      </c>
      <c r="K76">
        <v>0.27961094224923994</v>
      </c>
      <c r="N76">
        <f t="shared" si="8"/>
        <v>0.4621668466929586</v>
      </c>
    </row>
    <row r="77" spans="1:14" hidden="1" x14ac:dyDescent="0.2">
      <c r="A77" t="s">
        <v>8</v>
      </c>
      <c r="B77">
        <v>1</v>
      </c>
      <c r="C77">
        <v>84.439538037686447</v>
      </c>
      <c r="D77">
        <f>AVERAGE(C77:C80)</f>
        <v>83.567206996679602</v>
      </c>
      <c r="E77">
        <f>(STDEV(C77:C80)/2)</f>
        <v>7.3142073964757346</v>
      </c>
      <c r="F77">
        <f t="shared" si="6"/>
        <v>0.89093798047698203</v>
      </c>
      <c r="G77">
        <v>31.117156092688976</v>
      </c>
      <c r="H77">
        <f>AVERAGE(G77:G80)</f>
        <v>35.169256002803834</v>
      </c>
      <c r="I77">
        <f>(STDEV(G77:G80)/2)</f>
        <v>6.7173873327562692</v>
      </c>
      <c r="J77">
        <f t="shared" si="7"/>
        <v>0.22315803279323707</v>
      </c>
      <c r="K77">
        <v>0.25835018845955027</v>
      </c>
      <c r="L77">
        <f>AVERAGE(K77:K80)</f>
        <v>0.24643147411607083</v>
      </c>
      <c r="M77">
        <f>(STDEV(K77:K80)/2)</f>
        <v>9.4762283489484896E-3</v>
      </c>
      <c r="N77">
        <f t="shared" si="8"/>
        <v>0.42702510489181866</v>
      </c>
    </row>
    <row r="78" spans="1:14" hidden="1" x14ac:dyDescent="0.2">
      <c r="A78" t="s">
        <v>8</v>
      </c>
      <c r="B78">
        <v>2</v>
      </c>
      <c r="C78">
        <v>93.761267440549943</v>
      </c>
      <c r="F78">
        <f t="shared" si="6"/>
        <v>0.98929335950609798</v>
      </c>
      <c r="G78">
        <v>26.66537380005818</v>
      </c>
      <c r="J78">
        <f t="shared" si="7"/>
        <v>0.19123188324769205</v>
      </c>
      <c r="K78">
        <v>0.2436681857849316</v>
      </c>
      <c r="N78">
        <f t="shared" si="8"/>
        <v>0.40275733187592</v>
      </c>
    </row>
    <row r="79" spans="1:14" hidden="1" x14ac:dyDescent="0.2">
      <c r="A79" t="s">
        <v>8</v>
      </c>
      <c r="B79">
        <v>3</v>
      </c>
      <c r="C79">
        <v>93.462219478744174</v>
      </c>
      <c r="F79">
        <f t="shared" si="6"/>
        <v>0.98613804632759539</v>
      </c>
      <c r="G79">
        <v>27.77395847655713</v>
      </c>
      <c r="J79">
        <f t="shared" si="7"/>
        <v>0.19918214627479297</v>
      </c>
      <c r="K79">
        <v>0.26290114120720481</v>
      </c>
      <c r="N79">
        <f t="shared" si="8"/>
        <v>0.43454734083835506</v>
      </c>
    </row>
    <row r="80" spans="1:14" hidden="1" x14ac:dyDescent="0.2">
      <c r="A80" t="s">
        <v>8</v>
      </c>
      <c r="B80">
        <v>4</v>
      </c>
      <c r="C80">
        <v>62.605803029737849</v>
      </c>
      <c r="F80">
        <f t="shared" si="6"/>
        <v>0.66056599803471183</v>
      </c>
      <c r="G80">
        <v>55.120535641911054</v>
      </c>
      <c r="J80">
        <f t="shared" si="7"/>
        <v>0.39529930896379128</v>
      </c>
      <c r="K80">
        <v>0.22080638101259653</v>
      </c>
      <c r="N80">
        <f t="shared" si="8"/>
        <v>0.36496922481420913</v>
      </c>
    </row>
    <row r="81" spans="1:14" hidden="1" x14ac:dyDescent="0.2">
      <c r="A81" t="s">
        <v>7</v>
      </c>
      <c r="B81">
        <v>1</v>
      </c>
      <c r="C81">
        <v>65.640199562168661</v>
      </c>
      <c r="D81">
        <f>AVERAGE(C81:C84)</f>
        <v>68.386549595504178</v>
      </c>
      <c r="E81">
        <f>(STDEV(C81:C84)/2)</f>
        <v>2.6656599914119616</v>
      </c>
      <c r="F81">
        <f t="shared" si="6"/>
        <v>0.69258250572052693</v>
      </c>
      <c r="G81">
        <v>37.347551159705851</v>
      </c>
      <c r="H81">
        <f>AVERAGE(G81:G84)</f>
        <v>37.714131081049771</v>
      </c>
      <c r="I81">
        <f>(STDEV(G81:G84)/2)</f>
        <v>1.2649503963620594</v>
      </c>
      <c r="J81">
        <f t="shared" si="7"/>
        <v>0.26783958089289911</v>
      </c>
      <c r="K81">
        <v>0.17046710195881465</v>
      </c>
      <c r="L81">
        <f>AVERAGE(K81:K84)</f>
        <v>0.18459903884840001</v>
      </c>
      <c r="M81">
        <f>(STDEV(K81:K84)/2)</f>
        <v>6.1697312342803437E-3</v>
      </c>
      <c r="N81">
        <f t="shared" si="8"/>
        <v>0.28176380489060271</v>
      </c>
    </row>
    <row r="82" spans="1:14" hidden="1" x14ac:dyDescent="0.2">
      <c r="A82" t="s">
        <v>7</v>
      </c>
      <c r="B82">
        <v>2</v>
      </c>
      <c r="C82">
        <v>75.978762945108286</v>
      </c>
      <c r="F82">
        <f t="shared" si="6"/>
        <v>0.80166669774107679</v>
      </c>
      <c r="G82">
        <v>34.942861949811693</v>
      </c>
      <c r="J82">
        <f t="shared" si="7"/>
        <v>0.25059424806233288</v>
      </c>
      <c r="K82">
        <v>0.19988611215364493</v>
      </c>
      <c r="N82">
        <f t="shared" si="8"/>
        <v>0.33039026802255361</v>
      </c>
    </row>
    <row r="83" spans="1:14" hidden="1" x14ac:dyDescent="0.2">
      <c r="A83" t="s">
        <v>7</v>
      </c>
      <c r="B83">
        <v>3</v>
      </c>
      <c r="C83">
        <v>63.921121843581034</v>
      </c>
      <c r="F83">
        <f t="shared" si="6"/>
        <v>0.6744441825312425</v>
      </c>
      <c r="G83">
        <v>41.080808689412656</v>
      </c>
      <c r="J83">
        <f t="shared" si="7"/>
        <v>0.2946127989774287</v>
      </c>
      <c r="K83">
        <v>0.1806514868514025</v>
      </c>
      <c r="N83">
        <f t="shared" si="8"/>
        <v>0.29859749892793802</v>
      </c>
    </row>
    <row r="84" spans="1:14" hidden="1" x14ac:dyDescent="0.2">
      <c r="A84" t="s">
        <v>7</v>
      </c>
      <c r="B84">
        <v>4</v>
      </c>
      <c r="C84">
        <v>68.006114031158745</v>
      </c>
      <c r="F84">
        <f t="shared" si="6"/>
        <v>0.71754572920527082</v>
      </c>
      <c r="G84">
        <v>37.485302525268871</v>
      </c>
      <c r="J84">
        <f t="shared" si="7"/>
        <v>0.26882747077788921</v>
      </c>
      <c r="K84">
        <v>0.18739145442973795</v>
      </c>
      <c r="N84">
        <f t="shared" si="8"/>
        <v>0.30973794120617842</v>
      </c>
    </row>
    <row r="85" spans="1:14" hidden="1" x14ac:dyDescent="0.2">
      <c r="A85" t="s">
        <v>6</v>
      </c>
      <c r="B85">
        <v>1</v>
      </c>
      <c r="C85">
        <v>43.507721423738587</v>
      </c>
      <c r="D85">
        <f>AVERAGE(C85:C88)</f>
        <v>47.887151273605966</v>
      </c>
      <c r="E85">
        <f>(STDEV(C85:C88)/2)</f>
        <v>2.3987673937757523</v>
      </c>
      <c r="F85">
        <f t="shared" si="6"/>
        <v>0.45905842643431449</v>
      </c>
      <c r="G85">
        <v>67.45572569388591</v>
      </c>
      <c r="H85">
        <f>AVERAGE(G85:G88)</f>
        <v>65.570579467956392</v>
      </c>
      <c r="I85">
        <f>(STDEV(G85:G88)/2)</f>
        <v>5.3204354493190822</v>
      </c>
      <c r="J85">
        <f t="shared" si="7"/>
        <v>0.48376165873412158</v>
      </c>
      <c r="K85">
        <v>0.11449831101240668</v>
      </c>
      <c r="L85">
        <f>AVERAGE(K85:K88)</f>
        <v>0.13915952959052896</v>
      </c>
      <c r="M85">
        <f>(STDEV(K85:K88)/2)</f>
        <v>8.3711760218129812E-3</v>
      </c>
      <c r="N85">
        <f t="shared" si="8"/>
        <v>0.18925340663207715</v>
      </c>
    </row>
    <row r="86" spans="1:14" hidden="1" x14ac:dyDescent="0.2">
      <c r="A86" t="s">
        <v>6</v>
      </c>
      <c r="B86">
        <v>2</v>
      </c>
      <c r="C86">
        <v>46.586400709450182</v>
      </c>
      <c r="F86">
        <f t="shared" si="6"/>
        <v>0.49154217005835005</v>
      </c>
      <c r="G86">
        <v>67.892007906133813</v>
      </c>
      <c r="J86">
        <f t="shared" si="7"/>
        <v>0.48689047551731079</v>
      </c>
      <c r="K86">
        <v>0.14844806535153277</v>
      </c>
      <c r="N86">
        <f t="shared" si="8"/>
        <v>0.24536870306038475</v>
      </c>
    </row>
    <row r="87" spans="1:14" hidden="1" x14ac:dyDescent="0.2">
      <c r="A87" t="s">
        <v>6</v>
      </c>
      <c r="B87">
        <v>3</v>
      </c>
      <c r="C87">
        <v>46.724402643909684</v>
      </c>
      <c r="F87">
        <f t="shared" si="6"/>
        <v>0.49299825529574665</v>
      </c>
      <c r="G87">
        <v>76.153780203043141</v>
      </c>
      <c r="J87">
        <f t="shared" si="7"/>
        <v>0.54614013341252965</v>
      </c>
      <c r="K87">
        <v>0.15060796941744881</v>
      </c>
      <c r="N87">
        <f t="shared" si="8"/>
        <v>0.24893879242553521</v>
      </c>
    </row>
    <row r="88" spans="1:14" hidden="1" x14ac:dyDescent="0.2">
      <c r="A88" t="s">
        <v>6</v>
      </c>
      <c r="B88">
        <v>4</v>
      </c>
      <c r="C88">
        <v>54.730080317325402</v>
      </c>
      <c r="F88">
        <f t="shared" si="6"/>
        <v>0.57746771669331265</v>
      </c>
      <c r="G88">
        <v>50.78080406876272</v>
      </c>
      <c r="J88">
        <f t="shared" si="7"/>
        <v>0.36417673600661732</v>
      </c>
      <c r="K88">
        <v>0.14308377258072763</v>
      </c>
      <c r="N88">
        <f t="shared" si="8"/>
        <v>0.23650210343921924</v>
      </c>
    </row>
    <row r="89" spans="1:14" x14ac:dyDescent="0.2">
      <c r="A89" t="s">
        <v>5</v>
      </c>
      <c r="B89">
        <v>1</v>
      </c>
      <c r="C89">
        <v>44.807535502797968</v>
      </c>
      <c r="D89">
        <f>AVERAGE(C89:C92)</f>
        <v>52.028597273186882</v>
      </c>
      <c r="E89">
        <f>(STDEV(C89:C92)/2)</f>
        <v>3.6827093789417806</v>
      </c>
      <c r="F89">
        <f t="shared" si="6"/>
        <v>0.47277301746009509</v>
      </c>
      <c r="G89">
        <v>92.192322178437109</v>
      </c>
      <c r="H89">
        <f>AVERAGE(G89:G92)</f>
        <v>76.361211043229318</v>
      </c>
      <c r="I89">
        <f>(STDEV(G89:G92)/2)</f>
        <v>5.9120588679430162</v>
      </c>
      <c r="J89">
        <f t="shared" si="7"/>
        <v>0.66116123191650256</v>
      </c>
      <c r="K89">
        <v>0.2117556453743627</v>
      </c>
      <c r="L89">
        <f>AVERAGE(K89:K92)</f>
        <v>0.21755372450011304</v>
      </c>
      <c r="M89">
        <f>(STDEV(K89:K92)/2)</f>
        <v>1.4790781575237987E-2</v>
      </c>
      <c r="N89">
        <f t="shared" si="8"/>
        <v>0.35000933119729372</v>
      </c>
    </row>
    <row r="90" spans="1:14" x14ac:dyDescent="0.2">
      <c r="A90" t="s">
        <v>5</v>
      </c>
      <c r="B90">
        <v>2</v>
      </c>
      <c r="C90">
        <v>62.318782876721556</v>
      </c>
      <c r="F90">
        <f t="shared" si="6"/>
        <v>0.6575375926048953</v>
      </c>
      <c r="G90">
        <v>65.199186505562864</v>
      </c>
      <c r="J90">
        <f t="shared" si="7"/>
        <v>0.46757879020053689</v>
      </c>
      <c r="K90">
        <v>0.26000119631534879</v>
      </c>
      <c r="N90">
        <f t="shared" si="8"/>
        <v>0.4297540434964443</v>
      </c>
    </row>
    <row r="91" spans="1:14" x14ac:dyDescent="0.2">
      <c r="A91" t="s">
        <v>5</v>
      </c>
      <c r="B91">
        <v>3</v>
      </c>
      <c r="C91">
        <v>50.552203382161146</v>
      </c>
      <c r="F91">
        <f t="shared" si="6"/>
        <v>0.53338612499114912</v>
      </c>
      <c r="G91">
        <v>69.945355191256823</v>
      </c>
      <c r="J91">
        <f t="shared" si="7"/>
        <v>0.50161614451561121</v>
      </c>
      <c r="K91">
        <v>0.19154098360655736</v>
      </c>
      <c r="N91">
        <f t="shared" si="8"/>
        <v>0.31659666711827661</v>
      </c>
    </row>
    <row r="92" spans="1:14" x14ac:dyDescent="0.2">
      <c r="A92" t="s">
        <v>5</v>
      </c>
      <c r="B92">
        <v>4</v>
      </c>
      <c r="C92">
        <v>50.435867331066873</v>
      </c>
      <c r="F92">
        <f t="shared" si="6"/>
        <v>0.53215864070088292</v>
      </c>
      <c r="G92">
        <v>78.10798029766049</v>
      </c>
      <c r="J92">
        <f t="shared" si="7"/>
        <v>0.56015476403944697</v>
      </c>
      <c r="K92">
        <v>0.20691707270418325</v>
      </c>
      <c r="N92">
        <f t="shared" si="8"/>
        <v>0.34201169042013763</v>
      </c>
    </row>
    <row r="93" spans="1:14" hidden="1" x14ac:dyDescent="0.2">
      <c r="A93" t="s">
        <v>4</v>
      </c>
      <c r="B93">
        <v>1</v>
      </c>
      <c r="C93">
        <v>82.070147631346899</v>
      </c>
      <c r="D93">
        <f>AVERAGE(C93:C96)</f>
        <v>66.097387742061571</v>
      </c>
      <c r="E93">
        <f>(STDEV(C93:C96)/2)</f>
        <v>5.4185010806220122</v>
      </c>
      <c r="F93">
        <f t="shared" si="6"/>
        <v>0.86593808170155839</v>
      </c>
      <c r="G93">
        <v>33.808754368907138</v>
      </c>
      <c r="H93">
        <f>AVERAGE(G93:G96)</f>
        <v>54.194877933132972</v>
      </c>
      <c r="I93">
        <f>(STDEV(G93:G96)/2)</f>
        <v>7.5808523747707062</v>
      </c>
      <c r="J93">
        <f t="shared" si="7"/>
        <v>0.24246094642073393</v>
      </c>
      <c r="K93">
        <v>0.23557473716608027</v>
      </c>
      <c r="L93">
        <f>AVERAGE(K93:K96)</f>
        <v>0.25926892057491446</v>
      </c>
      <c r="M93">
        <f>(STDEV(K93:K96)/2)</f>
        <v>2.4721379448371515E-2</v>
      </c>
      <c r="N93">
        <f t="shared" si="8"/>
        <v>0.38937973085302524</v>
      </c>
    </row>
    <row r="94" spans="1:14" hidden="1" x14ac:dyDescent="0.2">
      <c r="A94" t="s">
        <v>4</v>
      </c>
      <c r="B94">
        <v>2</v>
      </c>
      <c r="C94">
        <v>58.738317698253361</v>
      </c>
      <c r="F94">
        <f t="shared" si="6"/>
        <v>0.61975940848161315</v>
      </c>
      <c r="G94">
        <v>56.122793968490093</v>
      </c>
      <c r="J94">
        <f t="shared" si="7"/>
        <v>0.40248704796679641</v>
      </c>
      <c r="K94">
        <v>0.22194874568936376</v>
      </c>
      <c r="N94">
        <f t="shared" si="8"/>
        <v>0.36685743089151035</v>
      </c>
    </row>
    <row r="95" spans="1:14" hidden="1" x14ac:dyDescent="0.2">
      <c r="A95" t="s">
        <v>4</v>
      </c>
      <c r="B95">
        <v>3</v>
      </c>
      <c r="C95">
        <v>63.513773906691284</v>
      </c>
      <c r="F95">
        <f t="shared" si="6"/>
        <v>0.67014617526263276</v>
      </c>
      <c r="G95">
        <v>70.49392745167809</v>
      </c>
      <c r="J95">
        <f t="shared" si="7"/>
        <v>0.50555025424324507</v>
      </c>
      <c r="K95">
        <v>0.33171756775809164</v>
      </c>
      <c r="N95">
        <f t="shared" si="8"/>
        <v>0.54829350042659775</v>
      </c>
    </row>
    <row r="96" spans="1:14" hidden="1" x14ac:dyDescent="0.2">
      <c r="A96" t="s">
        <v>4</v>
      </c>
      <c r="B96">
        <v>4</v>
      </c>
      <c r="C96">
        <v>60.067311731954732</v>
      </c>
      <c r="F96">
        <f t="shared" si="6"/>
        <v>0.63378188288126458</v>
      </c>
      <c r="G96">
        <v>56.354035943456537</v>
      </c>
      <c r="J96">
        <f t="shared" si="7"/>
        <v>0.40414540980677383</v>
      </c>
      <c r="K96">
        <v>0.24783463168612213</v>
      </c>
      <c r="N96">
        <f t="shared" si="8"/>
        <v>0.40964401931590438</v>
      </c>
    </row>
    <row r="97" spans="1:14" hidden="1" x14ac:dyDescent="0.2">
      <c r="A97" t="s">
        <v>312</v>
      </c>
      <c r="B97">
        <v>1</v>
      </c>
      <c r="C97">
        <v>50.998254396780567</v>
      </c>
      <c r="D97">
        <f>AVERAGE(C97:C100)</f>
        <v>51.343261373130829</v>
      </c>
      <c r="E97">
        <f>(STDEV(C97:C100)/2)</f>
        <v>3.2707491564788094</v>
      </c>
      <c r="F97">
        <f t="shared" si="6"/>
        <v>0.53809249595657727</v>
      </c>
      <c r="G97">
        <v>58.070403451041116</v>
      </c>
      <c r="H97">
        <f>AVERAGE(G97:G100)</f>
        <v>55.547761642338031</v>
      </c>
      <c r="I97">
        <f>(STDEV(G97:G100)/2)</f>
        <v>5.9580688653461475</v>
      </c>
      <c r="J97">
        <f t="shared" si="7"/>
        <v>0.41645441373380032</v>
      </c>
      <c r="K97">
        <v>0.14623786743356471</v>
      </c>
      <c r="L97">
        <f>AVERAGE(K97:K100)</f>
        <v>0.1791377292161736</v>
      </c>
      <c r="M97">
        <f>(STDEV(K97:K100)/2)</f>
        <v>1.1621812672689448E-2</v>
      </c>
      <c r="N97">
        <f t="shared" si="8"/>
        <v>0.24171548336126397</v>
      </c>
    </row>
    <row r="98" spans="1:14" hidden="1" x14ac:dyDescent="0.2">
      <c r="A98" t="s">
        <v>312</v>
      </c>
      <c r="B98">
        <v>2</v>
      </c>
      <c r="C98">
        <v>58.164899629612897</v>
      </c>
      <c r="F98">
        <f t="shared" ref="F98:F112" si="9">C98/94.776</f>
        <v>0.61370916296966427</v>
      </c>
      <c r="G98">
        <v>57.345986299145686</v>
      </c>
      <c r="J98">
        <f t="shared" ref="J98:J112" si="10">G98/139.44</f>
        <v>0.41125922475004079</v>
      </c>
      <c r="K98">
        <v>0.19092758860127612</v>
      </c>
      <c r="N98">
        <f t="shared" ref="N98:N112" si="11">K98/0.605</f>
        <v>0.31558279107648946</v>
      </c>
    </row>
    <row r="99" spans="1:14" hidden="1" x14ac:dyDescent="0.2">
      <c r="A99" t="s">
        <v>312</v>
      </c>
      <c r="B99">
        <v>3</v>
      </c>
      <c r="C99">
        <v>42.593755033685142</v>
      </c>
      <c r="F99">
        <f t="shared" si="9"/>
        <v>0.44941498938217633</v>
      </c>
      <c r="G99">
        <v>39.121096634290282</v>
      </c>
      <c r="J99">
        <f t="shared" si="10"/>
        <v>0.28055863908699286</v>
      </c>
      <c r="K99">
        <v>0.18029643946204599</v>
      </c>
      <c r="N99">
        <f t="shared" si="11"/>
        <v>0.298010643738919</v>
      </c>
    </row>
    <row r="100" spans="1:14" hidden="1" x14ac:dyDescent="0.2">
      <c r="A100" t="s">
        <v>312</v>
      </c>
      <c r="B100">
        <v>4</v>
      </c>
      <c r="C100">
        <v>53.616136432444705</v>
      </c>
      <c r="F100">
        <f t="shared" si="9"/>
        <v>0.565714278218586</v>
      </c>
      <c r="G100">
        <v>67.653560184875076</v>
      </c>
      <c r="J100">
        <f t="shared" si="10"/>
        <v>0.48518043735567323</v>
      </c>
      <c r="K100">
        <v>0.19908902136780759</v>
      </c>
      <c r="N100">
        <f t="shared" si="11"/>
        <v>0.32907276259141754</v>
      </c>
    </row>
    <row r="101" spans="1:14" hidden="1" x14ac:dyDescent="0.2">
      <c r="A101" t="s">
        <v>2</v>
      </c>
      <c r="B101">
        <v>1</v>
      </c>
      <c r="C101">
        <v>47.715796120275151</v>
      </c>
      <c r="D101">
        <f>AVERAGE(C101:C104)</f>
        <v>46.792855126914596</v>
      </c>
      <c r="E101">
        <f>(STDEV(C101:C104)/2)</f>
        <v>1.4333225704891714</v>
      </c>
      <c r="F101">
        <f t="shared" si="9"/>
        <v>0.50345864058701728</v>
      </c>
      <c r="G101">
        <v>67.475987349719247</v>
      </c>
      <c r="H101">
        <f>AVERAGE(G101:G104)</f>
        <v>81.480706462011426</v>
      </c>
      <c r="I101">
        <f>(STDEV(G101:G104)/2)</f>
        <v>6.1202744821742456</v>
      </c>
      <c r="J101">
        <f t="shared" si="10"/>
        <v>0.48390696607658668</v>
      </c>
      <c r="K101">
        <v>0.13939952238735911</v>
      </c>
      <c r="L101">
        <f>AVERAGE(K101:K104)</f>
        <v>0.17045534321072126</v>
      </c>
      <c r="M101">
        <f>(STDEV(K101:K104)/2)</f>
        <v>1.3982989906430503E-2</v>
      </c>
      <c r="N101">
        <f t="shared" si="11"/>
        <v>0.23041243369811423</v>
      </c>
    </row>
    <row r="102" spans="1:14" hidden="1" x14ac:dyDescent="0.2">
      <c r="A102" t="s">
        <v>2</v>
      </c>
      <c r="B102">
        <v>2</v>
      </c>
      <c r="C102">
        <v>47.485899028608891</v>
      </c>
      <c r="F102">
        <f t="shared" si="9"/>
        <v>0.50103295168195416</v>
      </c>
      <c r="G102">
        <v>93.344857389801206</v>
      </c>
      <c r="J102">
        <f t="shared" si="10"/>
        <v>0.66942668810815553</v>
      </c>
      <c r="K102">
        <v>0.20132238547968889</v>
      </c>
      <c r="N102">
        <f t="shared" si="11"/>
        <v>0.33276427352014692</v>
      </c>
    </row>
    <row r="103" spans="1:14" hidden="1" x14ac:dyDescent="0.2">
      <c r="A103" t="s">
        <v>2</v>
      </c>
      <c r="B103">
        <v>3</v>
      </c>
      <c r="C103">
        <v>42.667097650375887</v>
      </c>
      <c r="F103">
        <f t="shared" si="9"/>
        <v>0.45018884158833344</v>
      </c>
      <c r="G103">
        <v>89.977694605118884</v>
      </c>
      <c r="J103">
        <f t="shared" si="10"/>
        <v>0.64527893434537353</v>
      </c>
      <c r="K103">
        <v>0.15590336849268457</v>
      </c>
      <c r="N103">
        <f t="shared" si="11"/>
        <v>0.25769151816972657</v>
      </c>
    </row>
    <row r="104" spans="1:14" hidden="1" x14ac:dyDescent="0.2">
      <c r="A104" t="s">
        <v>2</v>
      </c>
      <c r="B104">
        <v>4</v>
      </c>
      <c r="C104">
        <v>49.302627708398454</v>
      </c>
      <c r="F104">
        <f t="shared" si="9"/>
        <v>0.52020160914575897</v>
      </c>
      <c r="G104">
        <v>75.124286503406367</v>
      </c>
      <c r="J104">
        <f t="shared" si="10"/>
        <v>0.53875707475191026</v>
      </c>
      <c r="K104">
        <v>0.18519609648315233</v>
      </c>
      <c r="N104">
        <f t="shared" si="11"/>
        <v>0.30610925038537573</v>
      </c>
    </row>
    <row r="105" spans="1:14" hidden="1" x14ac:dyDescent="0.2">
      <c r="A105" t="s">
        <v>1</v>
      </c>
      <c r="B105">
        <v>1</v>
      </c>
      <c r="C105">
        <v>57.29773433860224</v>
      </c>
      <c r="D105">
        <f>AVERAGE(C105:C108)</f>
        <v>56.981067855503241</v>
      </c>
      <c r="E105">
        <f>(STDEV(C105:C108)/2)</f>
        <v>2.2574711982414208</v>
      </c>
      <c r="F105">
        <f t="shared" si="9"/>
        <v>0.60455953341143587</v>
      </c>
      <c r="G105">
        <v>68.30601092896174</v>
      </c>
      <c r="H105">
        <f>AVERAGE(G105:G108)</f>
        <v>66.047980289432331</v>
      </c>
      <c r="I105">
        <f>(STDEV(G105:G108)/2)</f>
        <v>5.6473685313107254</v>
      </c>
      <c r="J105">
        <f t="shared" si="10"/>
        <v>0.48985951612852652</v>
      </c>
      <c r="K105">
        <v>0.3930340066354408</v>
      </c>
      <c r="L105">
        <f>AVERAGE(K105:K108)</f>
        <v>0.35670609892057831</v>
      </c>
      <c r="M105">
        <f>(STDEV(K105:K108)/2)</f>
        <v>9.3050741339652535E-2</v>
      </c>
      <c r="N105">
        <f t="shared" si="11"/>
        <v>0.64964298617428229</v>
      </c>
    </row>
    <row r="106" spans="1:14" hidden="1" x14ac:dyDescent="0.2">
      <c r="A106" t="s">
        <v>1</v>
      </c>
      <c r="B106">
        <v>2</v>
      </c>
      <c r="C106">
        <v>61.516769859303537</v>
      </c>
      <c r="F106">
        <f t="shared" si="9"/>
        <v>0.64907539735063247</v>
      </c>
      <c r="G106">
        <v>50.956883746196247</v>
      </c>
      <c r="J106">
        <f t="shared" si="10"/>
        <v>0.36543949904042061</v>
      </c>
      <c r="K106">
        <v>0.22909926497098815</v>
      </c>
      <c r="N106">
        <f t="shared" si="11"/>
        <v>0.37867647102642671</v>
      </c>
    </row>
    <row r="107" spans="1:14" hidden="1" x14ac:dyDescent="0.2">
      <c r="A107" t="s">
        <v>1</v>
      </c>
      <c r="B107">
        <v>3</v>
      </c>
      <c r="C107">
        <v>58.34358419639328</v>
      </c>
      <c r="F107">
        <f t="shared" si="9"/>
        <v>0.61559449856918713</v>
      </c>
      <c r="G107">
        <v>78.275260544795813</v>
      </c>
      <c r="J107">
        <f t="shared" si="10"/>
        <v>0.56135442157770954</v>
      </c>
      <c r="K107">
        <v>0.60499321614408608</v>
      </c>
      <c r="N107">
        <f t="shared" si="11"/>
        <v>0.99998878701501837</v>
      </c>
    </row>
    <row r="108" spans="1:14" hidden="1" x14ac:dyDescent="0.2">
      <c r="A108" t="s">
        <v>1</v>
      </c>
      <c r="B108">
        <v>4</v>
      </c>
      <c r="C108">
        <v>50.766183027713915</v>
      </c>
      <c r="F108">
        <f t="shared" si="9"/>
        <v>0.5356438658279935</v>
      </c>
      <c r="G108">
        <v>66.653765937775489</v>
      </c>
      <c r="J108">
        <f t="shared" si="10"/>
        <v>0.47801036960538934</v>
      </c>
      <c r="K108">
        <v>0.19969790793179817</v>
      </c>
      <c r="N108">
        <f t="shared" si="11"/>
        <v>0.33007918666412922</v>
      </c>
    </row>
    <row r="109" spans="1:14" hidden="1" x14ac:dyDescent="0.2">
      <c r="A109" t="s">
        <v>0</v>
      </c>
      <c r="B109">
        <v>1</v>
      </c>
      <c r="C109">
        <v>79.181197178611839</v>
      </c>
      <c r="D109">
        <f>AVERAGE(C109:C112)</f>
        <v>65.283785699642507</v>
      </c>
      <c r="E109">
        <f>(STDEV(C109:C112)/2)</f>
        <v>6.0905413063447007</v>
      </c>
      <c r="F109">
        <f t="shared" si="9"/>
        <v>0.83545620387663377</v>
      </c>
      <c r="G109">
        <v>33.079275496357909</v>
      </c>
      <c r="H109">
        <f>AVERAGE(G109:G112)</f>
        <v>51.03130938500297</v>
      </c>
      <c r="I109">
        <f>(STDEV(G109:G112)/2)</f>
        <v>11.708426740566637</v>
      </c>
      <c r="J109">
        <f t="shared" si="10"/>
        <v>0.23722945708805154</v>
      </c>
      <c r="K109">
        <v>0.18734796472444074</v>
      </c>
      <c r="L109">
        <f>AVERAGE(K109:K112)</f>
        <v>0.200748787688181</v>
      </c>
      <c r="M109">
        <f>(STDEV(K109:K112)/2)</f>
        <v>1.0248119859490956E-2</v>
      </c>
      <c r="N109">
        <f t="shared" si="11"/>
        <v>0.3096660573957698</v>
      </c>
    </row>
    <row r="110" spans="1:14" hidden="1" x14ac:dyDescent="0.2">
      <c r="A110" t="s">
        <v>0</v>
      </c>
      <c r="B110">
        <v>2</v>
      </c>
      <c r="C110">
        <v>68.820745720931896</v>
      </c>
      <c r="F110">
        <f t="shared" si="9"/>
        <v>0.72614106652456212</v>
      </c>
      <c r="G110">
        <v>37.540617207525031</v>
      </c>
      <c r="J110">
        <f t="shared" si="10"/>
        <v>0.26922416241770675</v>
      </c>
      <c r="K110">
        <v>0.18518960497823397</v>
      </c>
      <c r="N110">
        <f t="shared" si="11"/>
        <v>0.30609852062518011</v>
      </c>
    </row>
    <row r="111" spans="1:14" hidden="1" x14ac:dyDescent="0.2">
      <c r="A111" t="s">
        <v>0</v>
      </c>
      <c r="B111">
        <v>3</v>
      </c>
      <c r="C111">
        <v>63.181338570161216</v>
      </c>
      <c r="F111">
        <f t="shared" si="9"/>
        <v>0.66663858540306853</v>
      </c>
      <c r="G111">
        <v>48.774209282003</v>
      </c>
      <c r="J111">
        <f t="shared" si="10"/>
        <v>0.34978635457546614</v>
      </c>
      <c r="K111">
        <v>0.20074990346771088</v>
      </c>
      <c r="N111">
        <f t="shared" si="11"/>
        <v>0.33181802226067914</v>
      </c>
    </row>
    <row r="112" spans="1:14" hidden="1" x14ac:dyDescent="0.2">
      <c r="A112" t="s">
        <v>0</v>
      </c>
      <c r="B112">
        <v>4</v>
      </c>
      <c r="C112">
        <v>49.951861328865078</v>
      </c>
      <c r="F112">
        <f t="shared" si="9"/>
        <v>0.52705179928320545</v>
      </c>
      <c r="G112">
        <v>84.731135554125927</v>
      </c>
      <c r="J112">
        <f t="shared" si="10"/>
        <v>0.60765300885058759</v>
      </c>
      <c r="K112">
        <v>0.22970767758233834</v>
      </c>
      <c r="N112">
        <f t="shared" si="11"/>
        <v>0.37968211170634436</v>
      </c>
    </row>
    <row r="123" spans="1:1" x14ac:dyDescent="0.2">
      <c r="A123" s="12"/>
    </row>
  </sheetData>
  <autoFilter ref="A1:N112" xr:uid="{AA0D0129-D4C2-3B4B-AC05-7A4521E3A5E9}">
    <filterColumn colId="0">
      <filters>
        <filter val="RUGGERI 140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40F-4EE8-C848-9D27-B7DF096EAB99}">
  <sheetPr filterMode="1"/>
  <dimension ref="A1:K123"/>
  <sheetViews>
    <sheetView zoomScale="110" zoomScaleNormal="110" workbookViewId="0">
      <pane xSplit="1" topLeftCell="B1" activePane="topRight" state="frozen"/>
      <selection pane="topRight" activeCell="C122" sqref="C122"/>
    </sheetView>
  </sheetViews>
  <sheetFormatPr baseColWidth="10" defaultRowHeight="15" x14ac:dyDescent="0.2"/>
  <cols>
    <col min="1" max="1" width="26.33203125" customWidth="1"/>
    <col min="3" max="3" width="22.5" customWidth="1"/>
    <col min="4" max="4" width="15.83203125" customWidth="1"/>
    <col min="5" max="5" width="29.83203125" customWidth="1"/>
    <col min="6" max="6" width="17.83203125" customWidth="1"/>
    <col min="7" max="7" width="28.83203125" customWidth="1"/>
    <col min="8" max="8" width="26.83203125" customWidth="1"/>
  </cols>
  <sheetData>
    <row r="1" spans="1:11" x14ac:dyDescent="0.2">
      <c r="A1" t="s">
        <v>261</v>
      </c>
      <c r="B1" t="s">
        <v>24</v>
      </c>
      <c r="C1" t="s">
        <v>25</v>
      </c>
      <c r="D1" t="s">
        <v>23</v>
      </c>
      <c r="E1" t="s">
        <v>26</v>
      </c>
      <c r="F1" t="s">
        <v>22</v>
      </c>
      <c r="G1" t="s">
        <v>31</v>
      </c>
      <c r="H1" t="s">
        <v>34</v>
      </c>
      <c r="I1" t="s">
        <v>300</v>
      </c>
      <c r="J1" t="s">
        <v>301</v>
      </c>
      <c r="K1" t="s">
        <v>302</v>
      </c>
    </row>
    <row r="2" spans="1:11" hidden="1" x14ac:dyDescent="0.2">
      <c r="A2" t="s">
        <v>21</v>
      </c>
      <c r="B2">
        <v>1</v>
      </c>
      <c r="C2">
        <v>43.843289310631157</v>
      </c>
      <c r="D2">
        <f t="shared" ref="D2:D33" si="0">C2/94.776</f>
        <v>0.46259906844170634</v>
      </c>
      <c r="E2">
        <v>82.264436867456837</v>
      </c>
      <c r="F2">
        <f t="shared" ref="F2:F33" si="1">E2/139.44</f>
        <v>0.58996297237131989</v>
      </c>
      <c r="G2">
        <v>0.16146019375439741</v>
      </c>
      <c r="H2">
        <f t="shared" ref="H2:H65" si="2">G2/0.605</f>
        <v>0.26687635331305359</v>
      </c>
      <c r="I2" s="31">
        <v>1</v>
      </c>
      <c r="J2" s="32">
        <v>4</v>
      </c>
      <c r="K2" s="33">
        <v>2</v>
      </c>
    </row>
    <row r="3" spans="1:11" hidden="1" x14ac:dyDescent="0.2">
      <c r="A3" t="s">
        <v>21</v>
      </c>
      <c r="B3">
        <v>2</v>
      </c>
      <c r="C3">
        <v>53.850771007572533</v>
      </c>
      <c r="D3">
        <f t="shared" si="0"/>
        <v>0.56818995323259613</v>
      </c>
      <c r="E3">
        <v>48.931357614365517</v>
      </c>
      <c r="F3">
        <f t="shared" si="1"/>
        <v>0.35091335064806023</v>
      </c>
      <c r="G3">
        <v>0.13837418640077551</v>
      </c>
      <c r="H3">
        <f t="shared" si="2"/>
        <v>0.22871766347235623</v>
      </c>
      <c r="I3" s="31">
        <v>1</v>
      </c>
      <c r="J3" s="32">
        <v>4</v>
      </c>
      <c r="K3" s="33">
        <v>2</v>
      </c>
    </row>
    <row r="4" spans="1:11" ht="15.75" hidden="1" customHeight="1" x14ac:dyDescent="0.2">
      <c r="A4" t="s">
        <v>21</v>
      </c>
      <c r="B4">
        <v>3</v>
      </c>
      <c r="C4">
        <v>48.784983353113418</v>
      </c>
      <c r="D4">
        <f t="shared" si="0"/>
        <v>0.51473984292556574</v>
      </c>
      <c r="E4">
        <v>58.565818445962812</v>
      </c>
      <c r="F4">
        <f t="shared" si="1"/>
        <v>0.42000730382933743</v>
      </c>
      <c r="G4">
        <v>0.14503439039338981</v>
      </c>
      <c r="H4">
        <f t="shared" si="2"/>
        <v>0.23972626511304101</v>
      </c>
      <c r="I4" s="31">
        <v>1</v>
      </c>
      <c r="J4" s="32">
        <v>4</v>
      </c>
      <c r="K4" s="33">
        <v>2</v>
      </c>
    </row>
    <row r="5" spans="1:11" hidden="1" x14ac:dyDescent="0.2">
      <c r="A5" t="s">
        <v>21</v>
      </c>
      <c r="B5">
        <v>4</v>
      </c>
      <c r="C5">
        <v>32.110993677876657</v>
      </c>
      <c r="D5">
        <f t="shared" si="0"/>
        <v>0.33880933651849265</v>
      </c>
      <c r="E5">
        <v>73.581481809329915</v>
      </c>
      <c r="F5">
        <f t="shared" si="1"/>
        <v>0.52769278406002518</v>
      </c>
      <c r="G5">
        <v>0.16990130123041511</v>
      </c>
      <c r="H5">
        <f t="shared" si="2"/>
        <v>0.2808285970750663</v>
      </c>
      <c r="I5" s="31">
        <v>1</v>
      </c>
      <c r="J5" s="32">
        <v>4</v>
      </c>
      <c r="K5" s="33">
        <v>2</v>
      </c>
    </row>
    <row r="6" spans="1:11" hidden="1" x14ac:dyDescent="0.2">
      <c r="A6" t="s">
        <v>20</v>
      </c>
      <c r="B6">
        <v>1</v>
      </c>
      <c r="C6">
        <v>41.564137034574124</v>
      </c>
      <c r="D6">
        <f t="shared" si="0"/>
        <v>0.43855128972075341</v>
      </c>
      <c r="E6">
        <v>116.81636467473133</v>
      </c>
      <c r="F6">
        <f t="shared" si="1"/>
        <v>0.83775361929669634</v>
      </c>
      <c r="G6">
        <v>0.19143173597770968</v>
      </c>
      <c r="H6">
        <f t="shared" si="2"/>
        <v>0.31641609252513997</v>
      </c>
      <c r="I6" s="31">
        <v>1</v>
      </c>
      <c r="J6" s="35">
        <v>5</v>
      </c>
      <c r="K6" s="34">
        <v>3</v>
      </c>
    </row>
    <row r="7" spans="1:11" hidden="1" x14ac:dyDescent="0.2">
      <c r="A7" t="s">
        <v>20</v>
      </c>
      <c r="B7">
        <v>2</v>
      </c>
      <c r="C7">
        <v>45.98322640878694</v>
      </c>
      <c r="D7">
        <f t="shared" si="0"/>
        <v>0.48517796075786002</v>
      </c>
      <c r="E7">
        <v>113.26844621753555</v>
      </c>
      <c r="F7">
        <f t="shared" si="1"/>
        <v>0.81230956839884938</v>
      </c>
      <c r="G7">
        <v>0.22962420937622161</v>
      </c>
      <c r="H7">
        <f t="shared" si="2"/>
        <v>0.3795441477292919</v>
      </c>
      <c r="I7" s="31">
        <v>1</v>
      </c>
      <c r="J7" s="35">
        <v>5</v>
      </c>
      <c r="K7" s="34">
        <v>3</v>
      </c>
    </row>
    <row r="8" spans="1:11" ht="15.75" hidden="1" customHeight="1" x14ac:dyDescent="0.2">
      <c r="A8" t="s">
        <v>20</v>
      </c>
      <c r="B8">
        <v>3</v>
      </c>
      <c r="C8">
        <v>42.315709223136636</v>
      </c>
      <c r="D8">
        <f t="shared" si="0"/>
        <v>0.44648127398430654</v>
      </c>
      <c r="E8">
        <v>111.50639834333352</v>
      </c>
      <c r="F8">
        <f t="shared" si="1"/>
        <v>0.79967296574392943</v>
      </c>
      <c r="G8">
        <v>0.17404555832846602</v>
      </c>
      <c r="H8">
        <f t="shared" si="2"/>
        <v>0.28767860880738189</v>
      </c>
      <c r="I8" s="31">
        <v>1</v>
      </c>
      <c r="J8" s="35">
        <v>5</v>
      </c>
      <c r="K8" s="34">
        <v>3</v>
      </c>
    </row>
    <row r="9" spans="1:11" hidden="1" x14ac:dyDescent="0.2">
      <c r="A9" t="s">
        <v>20</v>
      </c>
      <c r="B9">
        <v>4</v>
      </c>
      <c r="C9">
        <v>47.093814405476415</v>
      </c>
      <c r="D9">
        <f t="shared" si="0"/>
        <v>0.49689599060391254</v>
      </c>
      <c r="E9">
        <v>100.59191274275072</v>
      </c>
      <c r="F9">
        <f t="shared" si="1"/>
        <v>0.72139925948616412</v>
      </c>
      <c r="G9">
        <v>0.20452580473530196</v>
      </c>
      <c r="H9">
        <f t="shared" si="2"/>
        <v>0.33805918138066443</v>
      </c>
      <c r="I9" s="31">
        <v>1</v>
      </c>
      <c r="J9" s="35">
        <v>5</v>
      </c>
      <c r="K9" s="34">
        <v>3</v>
      </c>
    </row>
    <row r="10" spans="1:11" hidden="1" x14ac:dyDescent="0.2">
      <c r="A10" t="s">
        <v>19</v>
      </c>
      <c r="B10">
        <v>4</v>
      </c>
      <c r="C10">
        <v>50.982722057477829</v>
      </c>
      <c r="D10">
        <f t="shared" si="0"/>
        <v>0.53792861122518176</v>
      </c>
      <c r="E10">
        <v>71.525605137493827</v>
      </c>
      <c r="F10">
        <f t="shared" si="1"/>
        <v>0.51294897545534879</v>
      </c>
      <c r="G10">
        <v>0.18031141939733245</v>
      </c>
      <c r="H10">
        <f t="shared" si="2"/>
        <v>0.29803540396253297</v>
      </c>
      <c r="I10" s="33">
        <v>2</v>
      </c>
      <c r="J10" s="50">
        <v>5</v>
      </c>
      <c r="K10" s="33">
        <v>2</v>
      </c>
    </row>
    <row r="11" spans="1:11" hidden="1" x14ac:dyDescent="0.2">
      <c r="A11" t="s">
        <v>19</v>
      </c>
      <c r="B11">
        <v>2</v>
      </c>
      <c r="C11">
        <v>50.025934160918759</v>
      </c>
      <c r="D11">
        <f t="shared" si="0"/>
        <v>0.52783335613360727</v>
      </c>
      <c r="E11">
        <v>85.625354361686121</v>
      </c>
      <c r="F11">
        <f t="shared" si="1"/>
        <v>0.61406593776309615</v>
      </c>
      <c r="G11">
        <v>0.22386980317739477</v>
      </c>
      <c r="H11">
        <f t="shared" si="2"/>
        <v>0.37003273252461949</v>
      </c>
      <c r="I11" s="33">
        <v>2</v>
      </c>
      <c r="J11" s="50">
        <v>5</v>
      </c>
      <c r="K11" s="33">
        <v>2</v>
      </c>
    </row>
    <row r="12" spans="1:11" hidden="1" x14ac:dyDescent="0.2">
      <c r="A12" t="s">
        <v>19</v>
      </c>
      <c r="B12">
        <v>3</v>
      </c>
      <c r="C12">
        <v>53.613768282431217</v>
      </c>
      <c r="D12">
        <f t="shared" si="0"/>
        <v>0.56568929140743662</v>
      </c>
      <c r="E12">
        <v>63.672862979536248</v>
      </c>
      <c r="F12">
        <f t="shared" si="1"/>
        <v>0.45663269491922154</v>
      </c>
      <c r="G12">
        <v>0.15879304550841017</v>
      </c>
      <c r="H12">
        <f t="shared" si="2"/>
        <v>0.26246784381555399</v>
      </c>
      <c r="I12" s="33">
        <v>2</v>
      </c>
      <c r="J12" s="50">
        <v>5</v>
      </c>
      <c r="K12" s="33">
        <v>2</v>
      </c>
    </row>
    <row r="13" spans="1:11" hidden="1" x14ac:dyDescent="0.2">
      <c r="A13" t="s">
        <v>19</v>
      </c>
      <c r="B13">
        <v>6</v>
      </c>
      <c r="C13">
        <v>57.033669561457252</v>
      </c>
      <c r="D13">
        <f t="shared" si="0"/>
        <v>0.60177333461485238</v>
      </c>
      <c r="E13">
        <v>51.595863671460634</v>
      </c>
      <c r="F13">
        <f t="shared" si="1"/>
        <v>0.37002197125258629</v>
      </c>
      <c r="G13">
        <v>0.15616227801150259</v>
      </c>
      <c r="H13">
        <f t="shared" si="2"/>
        <v>0.25811946778760758</v>
      </c>
      <c r="I13" s="33">
        <v>2</v>
      </c>
      <c r="J13" s="50">
        <v>5</v>
      </c>
      <c r="K13" s="33">
        <v>2</v>
      </c>
    </row>
    <row r="14" spans="1:11" hidden="1" x14ac:dyDescent="0.2">
      <c r="A14" t="s">
        <v>18</v>
      </c>
      <c r="B14">
        <v>1</v>
      </c>
      <c r="C14">
        <v>38.091248982127091</v>
      </c>
      <c r="D14">
        <f t="shared" si="0"/>
        <v>0.40190817276659802</v>
      </c>
      <c r="E14">
        <v>139.44108326130799</v>
      </c>
      <c r="F14">
        <f t="shared" si="1"/>
        <v>1.000007768655393</v>
      </c>
      <c r="G14">
        <v>0.16681071737251518</v>
      </c>
      <c r="H14">
        <f t="shared" si="2"/>
        <v>0.27572019400415732</v>
      </c>
      <c r="I14" s="31">
        <v>1</v>
      </c>
      <c r="J14" s="35">
        <v>5</v>
      </c>
      <c r="K14" s="31">
        <v>1</v>
      </c>
    </row>
    <row r="15" spans="1:11" hidden="1" x14ac:dyDescent="0.2">
      <c r="A15" t="s">
        <v>18</v>
      </c>
      <c r="B15">
        <v>2</v>
      </c>
      <c r="C15">
        <v>33.561371835867639</v>
      </c>
      <c r="D15">
        <f t="shared" si="0"/>
        <v>0.3541125584100156</v>
      </c>
      <c r="E15">
        <v>114.41829421393042</v>
      </c>
      <c r="F15">
        <f t="shared" si="1"/>
        <v>0.82055575311195084</v>
      </c>
      <c r="G15">
        <v>0.11828785735852659</v>
      </c>
      <c r="H15">
        <f t="shared" si="2"/>
        <v>0.1955171196008704</v>
      </c>
      <c r="I15" s="31">
        <v>1</v>
      </c>
      <c r="J15" s="35">
        <v>5</v>
      </c>
      <c r="K15" s="31">
        <v>1</v>
      </c>
    </row>
    <row r="16" spans="1:11" hidden="1" x14ac:dyDescent="0.2">
      <c r="A16" t="s">
        <v>18</v>
      </c>
      <c r="B16">
        <v>3</v>
      </c>
      <c r="C16">
        <v>46.569114593832367</v>
      </c>
      <c r="D16">
        <f t="shared" si="0"/>
        <v>0.49135978089212851</v>
      </c>
      <c r="E16">
        <v>72.134140058001748</v>
      </c>
      <c r="F16">
        <f t="shared" si="1"/>
        <v>0.51731310999714397</v>
      </c>
      <c r="G16">
        <v>0.14802219964963409</v>
      </c>
      <c r="H16">
        <f t="shared" si="2"/>
        <v>0.24466479280931255</v>
      </c>
      <c r="I16" s="31">
        <v>1</v>
      </c>
      <c r="J16" s="35">
        <v>5</v>
      </c>
      <c r="K16" s="31">
        <v>1</v>
      </c>
    </row>
    <row r="17" spans="1:11" hidden="1" x14ac:dyDescent="0.2">
      <c r="A17" t="s">
        <v>18</v>
      </c>
      <c r="B17">
        <v>4</v>
      </c>
      <c r="C17">
        <v>46.416561377296176</v>
      </c>
      <c r="D17">
        <f t="shared" si="0"/>
        <v>0.48975016224884127</v>
      </c>
      <c r="E17">
        <v>65.817263770052165</v>
      </c>
      <c r="F17">
        <f t="shared" si="1"/>
        <v>0.47201135807553191</v>
      </c>
      <c r="G17">
        <v>0.13595194357397561</v>
      </c>
      <c r="H17">
        <f t="shared" si="2"/>
        <v>0.22471395632062086</v>
      </c>
      <c r="I17" s="31">
        <v>1</v>
      </c>
      <c r="J17" s="35">
        <v>5</v>
      </c>
      <c r="K17" s="31">
        <v>1</v>
      </c>
    </row>
    <row r="18" spans="1:11" hidden="1" x14ac:dyDescent="0.2">
      <c r="A18" t="s">
        <v>17</v>
      </c>
      <c r="B18">
        <v>1</v>
      </c>
      <c r="C18">
        <v>56.776554190864495</v>
      </c>
      <c r="D18">
        <f t="shared" si="0"/>
        <v>0.59906046035773297</v>
      </c>
      <c r="E18">
        <v>51.962001478650258</v>
      </c>
      <c r="F18">
        <f t="shared" si="1"/>
        <v>0.37264774439651649</v>
      </c>
      <c r="G18">
        <v>0.15913624506535357</v>
      </c>
      <c r="H18">
        <f t="shared" si="2"/>
        <v>0.26303511581050176</v>
      </c>
      <c r="I18" s="49">
        <v>4</v>
      </c>
      <c r="J18" s="33">
        <v>2</v>
      </c>
      <c r="K18" s="33">
        <v>2</v>
      </c>
    </row>
    <row r="19" spans="1:11" hidden="1" x14ac:dyDescent="0.2">
      <c r="A19" t="s">
        <v>17</v>
      </c>
      <c r="B19">
        <v>2</v>
      </c>
      <c r="C19">
        <v>62.550906437335257</v>
      </c>
      <c r="D19">
        <f t="shared" si="0"/>
        <v>0.65998677341663781</v>
      </c>
      <c r="E19">
        <v>44.057484527431029</v>
      </c>
      <c r="F19">
        <f t="shared" si="1"/>
        <v>0.31596015868783012</v>
      </c>
      <c r="G19">
        <v>0.17596918973190873</v>
      </c>
      <c r="H19">
        <f t="shared" si="2"/>
        <v>0.29085816484613014</v>
      </c>
      <c r="I19" s="49">
        <v>4</v>
      </c>
      <c r="J19" s="33">
        <v>2</v>
      </c>
      <c r="K19" s="33">
        <v>2</v>
      </c>
    </row>
    <row r="20" spans="1:11" hidden="1" x14ac:dyDescent="0.2">
      <c r="A20" t="s">
        <v>17</v>
      </c>
      <c r="B20">
        <v>3</v>
      </c>
      <c r="C20">
        <v>67.926869385778971</v>
      </c>
      <c r="D20">
        <f t="shared" si="0"/>
        <v>0.71670960354708968</v>
      </c>
      <c r="E20">
        <v>40.193665969158268</v>
      </c>
      <c r="F20">
        <f t="shared" si="1"/>
        <v>0.28825061653154238</v>
      </c>
      <c r="G20">
        <v>0.17641030676051334</v>
      </c>
      <c r="H20">
        <f t="shared" si="2"/>
        <v>0.29158728390167493</v>
      </c>
      <c r="I20" s="49">
        <v>4</v>
      </c>
      <c r="J20" s="33">
        <v>2</v>
      </c>
      <c r="K20" s="33">
        <v>2</v>
      </c>
    </row>
    <row r="21" spans="1:11" hidden="1" x14ac:dyDescent="0.2">
      <c r="A21" t="s">
        <v>17</v>
      </c>
      <c r="B21">
        <v>4</v>
      </c>
      <c r="C21">
        <v>64.036012081748297</v>
      </c>
      <c r="D21">
        <f t="shared" si="0"/>
        <v>0.67565641176825675</v>
      </c>
      <c r="E21">
        <v>42.433697347893911</v>
      </c>
      <c r="F21">
        <f t="shared" si="1"/>
        <v>0.30431509859361672</v>
      </c>
      <c r="G21">
        <v>0.16729173166926675</v>
      </c>
      <c r="H21">
        <f t="shared" si="2"/>
        <v>0.2765152589574657</v>
      </c>
      <c r="I21" s="49">
        <v>4</v>
      </c>
      <c r="J21" s="33">
        <v>2</v>
      </c>
      <c r="K21" s="33">
        <v>2</v>
      </c>
    </row>
    <row r="22" spans="1:11" hidden="1" x14ac:dyDescent="0.2">
      <c r="A22" t="s">
        <v>127</v>
      </c>
      <c r="B22">
        <v>1</v>
      </c>
      <c r="C22">
        <v>57.813277498868722</v>
      </c>
      <c r="D22">
        <f t="shared" si="0"/>
        <v>0.60999912951452606</v>
      </c>
      <c r="E22">
        <v>48.923679060665357</v>
      </c>
      <c r="F22">
        <f t="shared" si="1"/>
        <v>0.35085828356759435</v>
      </c>
      <c r="G22">
        <v>0.16860250949694938</v>
      </c>
      <c r="H22">
        <f t="shared" si="2"/>
        <v>0.27868183387925516</v>
      </c>
      <c r="I22" s="34">
        <v>3</v>
      </c>
      <c r="J22" s="33">
        <v>2</v>
      </c>
      <c r="K22" s="33">
        <v>2</v>
      </c>
    </row>
    <row r="23" spans="1:11" hidden="1" x14ac:dyDescent="0.2">
      <c r="A23" t="s">
        <v>127</v>
      </c>
      <c r="B23">
        <v>2</v>
      </c>
      <c r="C23">
        <v>58.878890353873672</v>
      </c>
      <c r="D23">
        <f t="shared" si="0"/>
        <v>0.62124261789771329</v>
      </c>
      <c r="E23">
        <v>53.472698656120102</v>
      </c>
      <c r="F23">
        <f t="shared" si="1"/>
        <v>0.38348177464228417</v>
      </c>
      <c r="G23">
        <v>0.18560071027886521</v>
      </c>
      <c r="H23">
        <f t="shared" si="2"/>
        <v>0.30677803351878546</v>
      </c>
      <c r="I23" s="34">
        <v>3</v>
      </c>
      <c r="J23" s="33">
        <v>2</v>
      </c>
      <c r="K23" s="33">
        <v>2</v>
      </c>
    </row>
    <row r="24" spans="1:11" hidden="1" x14ac:dyDescent="0.2">
      <c r="A24" t="s">
        <v>127</v>
      </c>
      <c r="B24">
        <v>3</v>
      </c>
      <c r="C24">
        <v>59.167668415003419</v>
      </c>
      <c r="D24">
        <f t="shared" si="0"/>
        <v>0.62428957135776375</v>
      </c>
      <c r="E24">
        <v>47.615769424939188</v>
      </c>
      <c r="F24">
        <f t="shared" si="1"/>
        <v>0.34147855296141127</v>
      </c>
      <c r="G24">
        <v>0.16374374684473822</v>
      </c>
      <c r="H24">
        <f t="shared" si="2"/>
        <v>0.27065082123097228</v>
      </c>
      <c r="I24" s="34">
        <v>3</v>
      </c>
      <c r="J24" s="33">
        <v>2</v>
      </c>
      <c r="K24" s="33">
        <v>2</v>
      </c>
    </row>
    <row r="25" spans="1:11" hidden="1" x14ac:dyDescent="0.2">
      <c r="A25" t="s">
        <v>127</v>
      </c>
      <c r="B25">
        <v>4</v>
      </c>
      <c r="C25">
        <v>62.345941040353942</v>
      </c>
      <c r="D25">
        <f t="shared" si="0"/>
        <v>0.65782414366879738</v>
      </c>
      <c r="E25">
        <v>38.821579396881447</v>
      </c>
      <c r="F25">
        <f t="shared" si="1"/>
        <v>0.27841063824499029</v>
      </c>
      <c r="G25">
        <v>0.13960577530069843</v>
      </c>
      <c r="H25">
        <f t="shared" si="2"/>
        <v>0.2307533476044602</v>
      </c>
      <c r="I25" s="34">
        <v>3</v>
      </c>
      <c r="J25" s="33">
        <v>2</v>
      </c>
      <c r="K25" s="33">
        <v>2</v>
      </c>
    </row>
    <row r="26" spans="1:11" hidden="1" x14ac:dyDescent="0.2">
      <c r="A26" t="s">
        <v>267</v>
      </c>
      <c r="B26">
        <v>1</v>
      </c>
      <c r="C26">
        <v>31.794716494819777</v>
      </c>
      <c r="D26">
        <f t="shared" si="0"/>
        <v>0.33547223447729152</v>
      </c>
      <c r="E26">
        <v>37.902947542320597</v>
      </c>
      <c r="F26">
        <f t="shared" si="1"/>
        <v>0.27182263010843799</v>
      </c>
      <c r="G26">
        <v>0.23747634333274076</v>
      </c>
      <c r="H26">
        <f t="shared" si="2"/>
        <v>0.39252288154172027</v>
      </c>
      <c r="I26" s="50">
        <v>5</v>
      </c>
      <c r="J26" s="31">
        <v>1</v>
      </c>
      <c r="K26" s="34">
        <v>3</v>
      </c>
    </row>
    <row r="27" spans="1:11" hidden="1" x14ac:dyDescent="0.2">
      <c r="A27" t="s">
        <v>267</v>
      </c>
      <c r="B27">
        <v>2</v>
      </c>
      <c r="C27">
        <v>84.906768931016671</v>
      </c>
      <c r="D27">
        <f t="shared" si="0"/>
        <v>0.89586782445995483</v>
      </c>
      <c r="E27">
        <v>25.887401936296765</v>
      </c>
      <c r="F27">
        <f t="shared" si="1"/>
        <v>0.1856526243280032</v>
      </c>
      <c r="G27">
        <v>0.18689288480712865</v>
      </c>
      <c r="H27">
        <f t="shared" si="2"/>
        <v>0.30891385918533665</v>
      </c>
      <c r="I27" s="50">
        <v>5</v>
      </c>
      <c r="J27" s="31">
        <v>1</v>
      </c>
      <c r="K27" s="34">
        <v>3</v>
      </c>
    </row>
    <row r="28" spans="1:11" hidden="1" x14ac:dyDescent="0.2">
      <c r="A28" t="s">
        <v>267</v>
      </c>
      <c r="B28">
        <v>3</v>
      </c>
      <c r="C28">
        <v>88.724564504631886</v>
      </c>
      <c r="D28">
        <f t="shared" si="0"/>
        <v>0.93615012771832418</v>
      </c>
      <c r="E28">
        <v>29.49308755760369</v>
      </c>
      <c r="F28">
        <f t="shared" si="1"/>
        <v>0.21151095494552274</v>
      </c>
      <c r="G28">
        <v>0.24281658986175125</v>
      </c>
      <c r="H28">
        <f t="shared" si="2"/>
        <v>0.40134973530867979</v>
      </c>
      <c r="I28" s="50">
        <v>5</v>
      </c>
      <c r="J28" s="31">
        <v>1</v>
      </c>
      <c r="K28" s="34">
        <v>3</v>
      </c>
    </row>
    <row r="29" spans="1:11" hidden="1" x14ac:dyDescent="0.2">
      <c r="A29" t="s">
        <v>262</v>
      </c>
      <c r="B29">
        <v>1</v>
      </c>
      <c r="C29">
        <v>56.278014691350855</v>
      </c>
      <c r="D29">
        <f t="shared" si="0"/>
        <v>0.5938002731846761</v>
      </c>
      <c r="E29">
        <v>47.573890180431903</v>
      </c>
      <c r="F29">
        <f t="shared" si="1"/>
        <v>0.34117821414538085</v>
      </c>
      <c r="G29">
        <v>0.15805949273546696</v>
      </c>
      <c r="H29">
        <f t="shared" si="2"/>
        <v>0.26125535989333382</v>
      </c>
      <c r="I29" s="34">
        <v>3</v>
      </c>
      <c r="J29" s="46">
        <v>3</v>
      </c>
      <c r="K29" s="34">
        <v>3</v>
      </c>
    </row>
    <row r="30" spans="1:11" hidden="1" x14ac:dyDescent="0.2">
      <c r="A30" t="s">
        <v>262</v>
      </c>
      <c r="B30">
        <v>2</v>
      </c>
      <c r="C30">
        <v>65.788742191663388</v>
      </c>
      <c r="D30">
        <f t="shared" si="0"/>
        <v>0.69414980788030078</v>
      </c>
      <c r="E30">
        <v>54.439300180298964</v>
      </c>
      <c r="F30">
        <f t="shared" si="1"/>
        <v>0.39041379934236203</v>
      </c>
      <c r="G30">
        <v>0.22516394220444208</v>
      </c>
      <c r="H30">
        <f t="shared" si="2"/>
        <v>0.37217180529659849</v>
      </c>
      <c r="I30" s="34">
        <v>3</v>
      </c>
      <c r="J30" s="46">
        <v>3</v>
      </c>
      <c r="K30" s="34">
        <v>3</v>
      </c>
    </row>
    <row r="31" spans="1:11" hidden="1" x14ac:dyDescent="0.2">
      <c r="A31" t="s">
        <v>262</v>
      </c>
      <c r="B31">
        <v>3</v>
      </c>
      <c r="C31">
        <v>54.432732787361225</v>
      </c>
      <c r="D31">
        <f t="shared" si="0"/>
        <v>0.57433034510172642</v>
      </c>
      <c r="E31">
        <v>62.197961379976348</v>
      </c>
      <c r="F31">
        <f t="shared" si="1"/>
        <v>0.44605537421096064</v>
      </c>
      <c r="G31">
        <v>0.19539980604056781</v>
      </c>
      <c r="H31">
        <f t="shared" si="2"/>
        <v>0.32297488601746749</v>
      </c>
      <c r="I31" s="34">
        <v>3</v>
      </c>
      <c r="J31" s="46">
        <v>3</v>
      </c>
      <c r="K31" s="34">
        <v>3</v>
      </c>
    </row>
    <row r="32" spans="1:11" hidden="1" x14ac:dyDescent="0.2">
      <c r="A32" t="s">
        <v>262</v>
      </c>
      <c r="B32">
        <v>4</v>
      </c>
      <c r="C32">
        <v>60.873025317811205</v>
      </c>
      <c r="D32">
        <f t="shared" si="0"/>
        <v>0.64228312355249439</v>
      </c>
      <c r="E32">
        <v>51.223005929176267</v>
      </c>
      <c r="F32">
        <f t="shared" si="1"/>
        <v>0.36734800580304267</v>
      </c>
      <c r="G32">
        <v>0.19087595873148266</v>
      </c>
      <c r="H32">
        <f t="shared" si="2"/>
        <v>0.31549745244873167</v>
      </c>
      <c r="I32" s="34">
        <v>3</v>
      </c>
      <c r="J32" s="46">
        <v>3</v>
      </c>
      <c r="K32" s="34">
        <v>3</v>
      </c>
    </row>
    <row r="33" spans="1:11" hidden="1" x14ac:dyDescent="0.2">
      <c r="A33" s="12" t="s">
        <v>111</v>
      </c>
      <c r="B33">
        <v>1</v>
      </c>
      <c r="C33">
        <v>63.863828557290617</v>
      </c>
      <c r="D33">
        <f t="shared" si="0"/>
        <v>0.67383966993005207</v>
      </c>
      <c r="E33">
        <v>47.603531316504935</v>
      </c>
      <c r="F33">
        <f t="shared" si="1"/>
        <v>0.34139078683666763</v>
      </c>
      <c r="G33">
        <v>0.21760923355768935</v>
      </c>
      <c r="H33">
        <f t="shared" si="2"/>
        <v>0.35968468356642869</v>
      </c>
      <c r="I33" s="32">
        <v>4</v>
      </c>
      <c r="J33" s="33">
        <v>2</v>
      </c>
      <c r="K33" s="34">
        <v>3</v>
      </c>
    </row>
    <row r="34" spans="1:11" hidden="1" x14ac:dyDescent="0.2">
      <c r="A34" s="12" t="s">
        <v>111</v>
      </c>
      <c r="B34">
        <v>2</v>
      </c>
      <c r="C34">
        <v>64.768040975913451</v>
      </c>
      <c r="D34">
        <f t="shared" ref="D34:D65" si="3">C34/94.776</f>
        <v>0.68338019093350055</v>
      </c>
      <c r="E34">
        <v>53.863288241531961</v>
      </c>
      <c r="F34">
        <f t="shared" ref="F34:F65" si="4">E34/139.44</f>
        <v>0.38628290477289129</v>
      </c>
      <c r="G34">
        <v>0.21950412110262649</v>
      </c>
      <c r="H34">
        <f t="shared" si="2"/>
        <v>0.36281672909525042</v>
      </c>
      <c r="I34" s="32">
        <v>4</v>
      </c>
      <c r="J34" s="33">
        <v>2</v>
      </c>
      <c r="K34" s="34">
        <v>3</v>
      </c>
    </row>
    <row r="35" spans="1:11" hidden="1" x14ac:dyDescent="0.2">
      <c r="A35" s="12" t="s">
        <v>111</v>
      </c>
      <c r="B35">
        <v>3</v>
      </c>
      <c r="C35">
        <v>74.273515717955533</v>
      </c>
      <c r="D35">
        <f t="shared" si="3"/>
        <v>0.78367430275550287</v>
      </c>
      <c r="E35">
        <v>37.981963993098141</v>
      </c>
      <c r="F35">
        <f t="shared" si="4"/>
        <v>0.27238930000787537</v>
      </c>
      <c r="G35">
        <v>0.2204219977066128</v>
      </c>
      <c r="H35">
        <f t="shared" si="2"/>
        <v>0.36433388050679805</v>
      </c>
      <c r="I35" s="32">
        <v>4</v>
      </c>
      <c r="J35" s="33">
        <v>2</v>
      </c>
      <c r="K35" s="34">
        <v>3</v>
      </c>
    </row>
    <row r="36" spans="1:11" hidden="1" x14ac:dyDescent="0.2">
      <c r="A36" s="12" t="s">
        <v>111</v>
      </c>
      <c r="B36">
        <v>4</v>
      </c>
      <c r="C36">
        <v>59.145583997010348</v>
      </c>
      <c r="D36">
        <f t="shared" si="3"/>
        <v>0.62405655437041396</v>
      </c>
      <c r="E36">
        <v>50.820936442623605</v>
      </c>
      <c r="F36">
        <f t="shared" si="4"/>
        <v>0.36446454706413944</v>
      </c>
      <c r="G36">
        <v>0.1972164392355461</v>
      </c>
      <c r="H36">
        <f t="shared" si="2"/>
        <v>0.32597758551329936</v>
      </c>
      <c r="I36" s="32">
        <v>4</v>
      </c>
      <c r="J36" s="33">
        <v>2</v>
      </c>
      <c r="K36" s="34">
        <v>3</v>
      </c>
    </row>
    <row r="37" spans="1:11" hidden="1" x14ac:dyDescent="0.2">
      <c r="A37" t="s">
        <v>16</v>
      </c>
      <c r="B37">
        <v>1</v>
      </c>
      <c r="C37">
        <v>56.214122741844278</v>
      </c>
      <c r="D37">
        <f t="shared" si="3"/>
        <v>0.59312613680514348</v>
      </c>
      <c r="E37">
        <v>46.235523108061798</v>
      </c>
      <c r="F37">
        <f t="shared" si="4"/>
        <v>0.33158005671300772</v>
      </c>
      <c r="G37">
        <v>0.15939615760170192</v>
      </c>
      <c r="H37">
        <f t="shared" si="2"/>
        <v>0.26346472330859821</v>
      </c>
      <c r="I37" s="34">
        <v>3</v>
      </c>
      <c r="J37" s="33">
        <v>2</v>
      </c>
      <c r="K37" s="31">
        <v>1</v>
      </c>
    </row>
    <row r="38" spans="1:11" hidden="1" x14ac:dyDescent="0.2">
      <c r="A38" t="s">
        <v>16</v>
      </c>
      <c r="B38">
        <v>2</v>
      </c>
      <c r="C38">
        <v>54.138801470441543</v>
      </c>
      <c r="D38">
        <f t="shared" si="3"/>
        <v>0.57122901863806808</v>
      </c>
      <c r="E38">
        <v>39.780124403298139</v>
      </c>
      <c r="F38">
        <f t="shared" si="4"/>
        <v>0.28528488527895968</v>
      </c>
      <c r="G38">
        <v>0.11047696697920914</v>
      </c>
      <c r="H38">
        <f t="shared" si="2"/>
        <v>0.18260655699042833</v>
      </c>
      <c r="I38" s="34">
        <v>3</v>
      </c>
      <c r="J38" s="33">
        <v>2</v>
      </c>
      <c r="K38" s="31">
        <v>1</v>
      </c>
    </row>
    <row r="39" spans="1:11" hidden="1" x14ac:dyDescent="0.2">
      <c r="A39" t="s">
        <v>16</v>
      </c>
      <c r="B39">
        <v>3</v>
      </c>
      <c r="C39">
        <v>56.581701240090958</v>
      </c>
      <c r="D39">
        <f t="shared" si="3"/>
        <v>0.59700452899564194</v>
      </c>
      <c r="E39">
        <v>39.314268433288596</v>
      </c>
      <c r="F39">
        <f t="shared" si="4"/>
        <v>0.28194397901096241</v>
      </c>
      <c r="G39">
        <v>0.14422666187839037</v>
      </c>
      <c r="H39">
        <f t="shared" si="2"/>
        <v>0.23839117665849649</v>
      </c>
      <c r="I39" s="34">
        <v>3</v>
      </c>
      <c r="J39" s="33">
        <v>2</v>
      </c>
      <c r="K39" s="31">
        <v>1</v>
      </c>
    </row>
    <row r="40" spans="1:11" hidden="1" x14ac:dyDescent="0.2">
      <c r="A40" t="s">
        <v>16</v>
      </c>
      <c r="B40">
        <v>4</v>
      </c>
      <c r="C40">
        <v>57.231086033276014</v>
      </c>
      <c r="D40">
        <f t="shared" si="3"/>
        <v>0.60385631418582786</v>
      </c>
      <c r="E40">
        <v>39.492177064337397</v>
      </c>
      <c r="F40">
        <f t="shared" si="4"/>
        <v>0.28321985846484077</v>
      </c>
      <c r="G40">
        <v>0.14143426294820716</v>
      </c>
      <c r="H40">
        <f t="shared" si="2"/>
        <v>0.23377564123670605</v>
      </c>
      <c r="I40" s="34">
        <v>3</v>
      </c>
      <c r="J40" s="33">
        <v>2</v>
      </c>
      <c r="K40" s="31">
        <v>1</v>
      </c>
    </row>
    <row r="41" spans="1:11" hidden="1" x14ac:dyDescent="0.2">
      <c r="A41" s="12" t="s">
        <v>115</v>
      </c>
      <c r="B41">
        <v>1</v>
      </c>
      <c r="C41">
        <v>59.038022570272268</v>
      </c>
      <c r="D41">
        <f t="shared" si="3"/>
        <v>0.6229216528474748</v>
      </c>
      <c r="E41">
        <v>57.489849448456759</v>
      </c>
      <c r="F41">
        <f t="shared" si="4"/>
        <v>0.41229094555691881</v>
      </c>
      <c r="G41">
        <v>0.21182214876297026</v>
      </c>
      <c r="H41">
        <f t="shared" si="2"/>
        <v>0.35011925415366985</v>
      </c>
      <c r="I41" s="32">
        <v>4</v>
      </c>
      <c r="J41" s="46">
        <v>3</v>
      </c>
      <c r="K41" s="35">
        <v>5</v>
      </c>
    </row>
    <row r="42" spans="1:11" hidden="1" x14ac:dyDescent="0.2">
      <c r="A42" s="12" t="s">
        <v>115</v>
      </c>
      <c r="B42">
        <v>2</v>
      </c>
      <c r="C42">
        <v>82.347644742128054</v>
      </c>
      <c r="D42">
        <f t="shared" si="3"/>
        <v>0.86886600766151834</v>
      </c>
      <c r="E42">
        <v>50.859663336033847</v>
      </c>
      <c r="F42">
        <f t="shared" si="4"/>
        <v>0.36474227865772985</v>
      </c>
      <c r="G42">
        <v>0.6057520928976502</v>
      </c>
      <c r="H42">
        <f t="shared" si="2"/>
        <v>1.0012431287564467</v>
      </c>
      <c r="I42" s="32">
        <v>4</v>
      </c>
      <c r="J42" s="46">
        <v>3</v>
      </c>
      <c r="K42" s="35">
        <v>5</v>
      </c>
    </row>
    <row r="43" spans="1:11" hidden="1" x14ac:dyDescent="0.2">
      <c r="A43" s="12" t="s">
        <v>115</v>
      </c>
      <c r="B43">
        <v>3</v>
      </c>
      <c r="C43">
        <v>62.861769806376309</v>
      </c>
      <c r="D43">
        <f t="shared" si="3"/>
        <v>0.66326675325373841</v>
      </c>
      <c r="E43">
        <v>63.53195053735962</v>
      </c>
      <c r="F43">
        <f t="shared" si="4"/>
        <v>0.45562213523637135</v>
      </c>
      <c r="G43">
        <v>0.25544103241194249</v>
      </c>
      <c r="H43">
        <f t="shared" si="2"/>
        <v>0.42221658249907851</v>
      </c>
      <c r="I43" s="32">
        <v>4</v>
      </c>
      <c r="J43" s="46">
        <v>3</v>
      </c>
      <c r="K43" s="35">
        <v>5</v>
      </c>
    </row>
    <row r="44" spans="1:11" hidden="1" x14ac:dyDescent="0.2">
      <c r="A44" s="12" t="s">
        <v>115</v>
      </c>
      <c r="B44">
        <v>4</v>
      </c>
      <c r="C44">
        <v>53.24198842123581</v>
      </c>
      <c r="D44">
        <f t="shared" si="3"/>
        <v>0.56176656981974138</v>
      </c>
      <c r="E44">
        <v>63.931036971731139</v>
      </c>
      <c r="F44">
        <f t="shared" si="4"/>
        <v>0.45848420088734321</v>
      </c>
      <c r="G44">
        <v>0.17809433952536363</v>
      </c>
      <c r="H44">
        <f t="shared" si="2"/>
        <v>0.29437080913283248</v>
      </c>
      <c r="I44" s="32">
        <v>4</v>
      </c>
      <c r="J44" s="46">
        <v>3</v>
      </c>
      <c r="K44" s="35">
        <v>5</v>
      </c>
    </row>
    <row r="45" spans="1:11" hidden="1" x14ac:dyDescent="0.2">
      <c r="A45" t="s">
        <v>15</v>
      </c>
      <c r="B45">
        <v>1</v>
      </c>
      <c r="C45">
        <v>54.573032263170219</v>
      </c>
      <c r="D45">
        <f t="shared" si="3"/>
        <v>0.57581067214453263</v>
      </c>
      <c r="E45">
        <v>61.749657646455901</v>
      </c>
      <c r="F45">
        <f t="shared" si="4"/>
        <v>0.4428403445672397</v>
      </c>
      <c r="G45">
        <v>0.19880449302270872</v>
      </c>
      <c r="H45">
        <f t="shared" si="2"/>
        <v>0.32860246780613012</v>
      </c>
      <c r="I45" s="34">
        <v>3</v>
      </c>
      <c r="J45" s="46">
        <v>3</v>
      </c>
      <c r="K45" s="34">
        <v>3</v>
      </c>
    </row>
    <row r="46" spans="1:11" hidden="1" x14ac:dyDescent="0.2">
      <c r="A46" t="s">
        <v>15</v>
      </c>
      <c r="B46">
        <v>2</v>
      </c>
      <c r="C46">
        <v>64.057551354631187</v>
      </c>
      <c r="D46">
        <f t="shared" si="3"/>
        <v>0.67588367682357553</v>
      </c>
      <c r="E46">
        <v>50.567479492077766</v>
      </c>
      <c r="F46">
        <f t="shared" si="4"/>
        <v>0.36264686956452785</v>
      </c>
      <c r="G46">
        <v>0.20038955687905002</v>
      </c>
      <c r="H46">
        <f t="shared" si="2"/>
        <v>0.3312224080645455</v>
      </c>
      <c r="I46" s="34">
        <v>3</v>
      </c>
      <c r="J46" s="46">
        <v>3</v>
      </c>
      <c r="K46" s="34">
        <v>3</v>
      </c>
    </row>
    <row r="47" spans="1:11" hidden="1" x14ac:dyDescent="0.2">
      <c r="A47" t="s">
        <v>15</v>
      </c>
      <c r="B47">
        <v>3</v>
      </c>
      <c r="C47">
        <v>58.508788062311893</v>
      </c>
      <c r="D47">
        <f t="shared" si="3"/>
        <v>0.61733759667333388</v>
      </c>
      <c r="E47">
        <v>47.884120428562873</v>
      </c>
      <c r="F47">
        <f t="shared" si="4"/>
        <v>0.34340304380782327</v>
      </c>
      <c r="G47">
        <v>0.17116245352912604</v>
      </c>
      <c r="H47">
        <f t="shared" si="2"/>
        <v>0.28291314632913395</v>
      </c>
      <c r="I47" s="34">
        <v>3</v>
      </c>
      <c r="J47" s="46">
        <v>3</v>
      </c>
      <c r="K47" s="34">
        <v>3</v>
      </c>
    </row>
    <row r="48" spans="1:11" hidden="1" x14ac:dyDescent="0.2">
      <c r="A48" t="s">
        <v>15</v>
      </c>
      <c r="B48">
        <v>4</v>
      </c>
      <c r="C48">
        <v>50.49993359910448</v>
      </c>
      <c r="D48">
        <f t="shared" si="3"/>
        <v>0.53283461634912299</v>
      </c>
      <c r="E48">
        <v>79.939168242703118</v>
      </c>
      <c r="F48">
        <f t="shared" si="4"/>
        <v>0.57328720770727992</v>
      </c>
      <c r="G48">
        <v>0.20938862784092754</v>
      </c>
      <c r="H48">
        <f t="shared" si="2"/>
        <v>0.3460969055221943</v>
      </c>
      <c r="I48" s="34">
        <v>3</v>
      </c>
      <c r="J48" s="46">
        <v>3</v>
      </c>
      <c r="K48" s="34">
        <v>3</v>
      </c>
    </row>
    <row r="49" spans="1:11" hidden="1" x14ac:dyDescent="0.2">
      <c r="A49" t="s">
        <v>14</v>
      </c>
      <c r="B49">
        <v>1</v>
      </c>
      <c r="C49">
        <v>67.707205591635088</v>
      </c>
      <c r="D49">
        <f t="shared" si="3"/>
        <v>0.7143918881534892</v>
      </c>
      <c r="E49">
        <v>39.834289356277885</v>
      </c>
      <c r="F49">
        <f t="shared" si="4"/>
        <v>0.28567333158546965</v>
      </c>
      <c r="G49">
        <v>0.17925430210325047</v>
      </c>
      <c r="H49">
        <f t="shared" si="2"/>
        <v>0.29628810265000077</v>
      </c>
      <c r="I49" s="34">
        <v>3</v>
      </c>
      <c r="J49" s="32">
        <v>4</v>
      </c>
      <c r="K49" s="33">
        <v>2</v>
      </c>
    </row>
    <row r="50" spans="1:11" hidden="1" x14ac:dyDescent="0.2">
      <c r="A50" t="s">
        <v>14</v>
      </c>
      <c r="B50">
        <v>2</v>
      </c>
      <c r="C50">
        <v>53.172210623481703</v>
      </c>
      <c r="D50">
        <f t="shared" si="3"/>
        <v>0.56103033071116848</v>
      </c>
      <c r="E50">
        <v>87.342601353810309</v>
      </c>
      <c r="F50">
        <f t="shared" si="4"/>
        <v>0.6263812489515943</v>
      </c>
      <c r="G50">
        <v>0.22978382706164929</v>
      </c>
      <c r="H50">
        <f t="shared" si="2"/>
        <v>0.37980797861429638</v>
      </c>
      <c r="I50" s="34">
        <v>3</v>
      </c>
      <c r="J50" s="32">
        <v>4</v>
      </c>
      <c r="K50" s="33">
        <v>2</v>
      </c>
    </row>
    <row r="51" spans="1:11" hidden="1" x14ac:dyDescent="0.2">
      <c r="A51" t="s">
        <v>14</v>
      </c>
      <c r="B51">
        <v>3</v>
      </c>
      <c r="C51">
        <v>44.820565318750631</v>
      </c>
      <c r="D51">
        <f t="shared" si="3"/>
        <v>0.47291049758114534</v>
      </c>
      <c r="E51">
        <v>79.883759694554684</v>
      </c>
      <c r="F51">
        <f t="shared" si="4"/>
        <v>0.57288984290415002</v>
      </c>
      <c r="G51">
        <v>0.1515904416250998</v>
      </c>
      <c r="H51">
        <f t="shared" si="2"/>
        <v>0.25056271342991704</v>
      </c>
      <c r="I51" s="34">
        <v>3</v>
      </c>
      <c r="J51" s="32">
        <v>4</v>
      </c>
      <c r="K51" s="33">
        <v>2</v>
      </c>
    </row>
    <row r="52" spans="1:11" hidden="1" x14ac:dyDescent="0.2">
      <c r="A52" t="s">
        <v>14</v>
      </c>
      <c r="B52">
        <v>4</v>
      </c>
      <c r="C52">
        <v>57.982128190352043</v>
      </c>
      <c r="D52">
        <f t="shared" si="3"/>
        <v>0.61178070598413148</v>
      </c>
      <c r="E52">
        <v>58.588437153438939</v>
      </c>
      <c r="F52">
        <f t="shared" si="4"/>
        <v>0.42016951486975718</v>
      </c>
      <c r="G52">
        <v>0.19124521353392901</v>
      </c>
      <c r="H52">
        <f t="shared" si="2"/>
        <v>0.31610779096517194</v>
      </c>
      <c r="I52" s="34">
        <v>3</v>
      </c>
      <c r="J52" s="32">
        <v>4</v>
      </c>
      <c r="K52" s="33">
        <v>2</v>
      </c>
    </row>
    <row r="53" spans="1:11" hidden="1" x14ac:dyDescent="0.2">
      <c r="A53" t="s">
        <v>13</v>
      </c>
      <c r="B53">
        <v>1</v>
      </c>
      <c r="C53">
        <v>56.850660656224512</v>
      </c>
      <c r="D53">
        <f t="shared" si="3"/>
        <v>0.59984237207968805</v>
      </c>
      <c r="E53">
        <v>38.469443141636056</v>
      </c>
      <c r="F53">
        <f t="shared" si="4"/>
        <v>0.27588527783732114</v>
      </c>
      <c r="G53">
        <v>0.12314174145372334</v>
      </c>
      <c r="H53">
        <f t="shared" si="2"/>
        <v>0.20354006851855097</v>
      </c>
      <c r="I53" s="33">
        <v>2</v>
      </c>
      <c r="J53" s="46">
        <v>3</v>
      </c>
      <c r="K53" s="31">
        <v>1</v>
      </c>
    </row>
    <row r="54" spans="1:11" hidden="1" x14ac:dyDescent="0.2">
      <c r="A54" t="s">
        <v>13</v>
      </c>
      <c r="B54">
        <v>2</v>
      </c>
      <c r="C54">
        <v>53.260747060371344</v>
      </c>
      <c r="D54">
        <f t="shared" si="3"/>
        <v>0.56196449586784991</v>
      </c>
      <c r="E54">
        <v>44.284130006093797</v>
      </c>
      <c r="F54">
        <f t="shared" si="4"/>
        <v>0.31758555655546328</v>
      </c>
      <c r="G54">
        <v>0.11175119131879656</v>
      </c>
      <c r="H54">
        <f t="shared" si="2"/>
        <v>0.18471271292363067</v>
      </c>
      <c r="I54" s="33">
        <v>2</v>
      </c>
      <c r="J54" s="46">
        <v>3</v>
      </c>
      <c r="K54" s="31">
        <v>1</v>
      </c>
    </row>
    <row r="55" spans="1:11" hidden="1" x14ac:dyDescent="0.2">
      <c r="A55" t="s">
        <v>13</v>
      </c>
      <c r="B55">
        <v>3</v>
      </c>
      <c r="C55">
        <v>47.404264546349644</v>
      </c>
      <c r="D55">
        <f t="shared" si="3"/>
        <v>0.5001716103902849</v>
      </c>
      <c r="E55">
        <v>54.875388558651906</v>
      </c>
      <c r="F55">
        <f t="shared" si="4"/>
        <v>0.3935412260373774</v>
      </c>
      <c r="G55">
        <v>0.11990442820526813</v>
      </c>
      <c r="H55">
        <f t="shared" si="2"/>
        <v>0.19818913752936881</v>
      </c>
      <c r="I55" s="33">
        <v>2</v>
      </c>
      <c r="J55" s="46">
        <v>3</v>
      </c>
      <c r="K55" s="31">
        <v>1</v>
      </c>
    </row>
    <row r="56" spans="1:11" hidden="1" x14ac:dyDescent="0.2">
      <c r="A56" t="s">
        <v>13</v>
      </c>
      <c r="B56">
        <v>4</v>
      </c>
      <c r="C56">
        <v>49.853570320634539</v>
      </c>
      <c r="D56">
        <f t="shared" si="3"/>
        <v>0.52601471174806425</v>
      </c>
      <c r="E56">
        <v>53.226115259429449</v>
      </c>
      <c r="F56">
        <f t="shared" si="4"/>
        <v>0.38171339113188074</v>
      </c>
      <c r="G56">
        <v>0.12664752058204098</v>
      </c>
      <c r="H56">
        <f t="shared" si="2"/>
        <v>0.20933474476370412</v>
      </c>
      <c r="I56" s="33">
        <v>2</v>
      </c>
      <c r="J56" s="46">
        <v>3</v>
      </c>
      <c r="K56" s="31">
        <v>1</v>
      </c>
    </row>
    <row r="57" spans="1:11" hidden="1" x14ac:dyDescent="0.2">
      <c r="A57" t="s">
        <v>12</v>
      </c>
      <c r="B57">
        <v>1</v>
      </c>
      <c r="C57">
        <v>53.52587791334458</v>
      </c>
      <c r="D57">
        <f t="shared" si="3"/>
        <v>0.56476194303773719</v>
      </c>
      <c r="E57">
        <v>60.402836110734775</v>
      </c>
      <c r="F57">
        <f t="shared" si="4"/>
        <v>0.43318155558473015</v>
      </c>
      <c r="G57">
        <v>0.1654247391952309</v>
      </c>
      <c r="H57">
        <f t="shared" si="2"/>
        <v>0.27342932098385275</v>
      </c>
      <c r="I57" s="34">
        <v>3</v>
      </c>
      <c r="J57" s="46">
        <v>3</v>
      </c>
      <c r="K57" s="33">
        <v>2</v>
      </c>
    </row>
    <row r="58" spans="1:11" hidden="1" x14ac:dyDescent="0.2">
      <c r="A58" t="s">
        <v>12</v>
      </c>
      <c r="B58">
        <v>2</v>
      </c>
      <c r="C58">
        <v>55.85791260969085</v>
      </c>
      <c r="D58">
        <f t="shared" si="3"/>
        <v>0.58936769445525083</v>
      </c>
      <c r="E58">
        <v>56.394407001752647</v>
      </c>
      <c r="F58">
        <f t="shared" si="4"/>
        <v>0.40443493260006202</v>
      </c>
      <c r="G58">
        <v>0.18737318169503892</v>
      </c>
      <c r="H58">
        <f t="shared" si="2"/>
        <v>0.3097077383389073</v>
      </c>
      <c r="I58" s="34">
        <v>3</v>
      </c>
      <c r="J58" s="46">
        <v>3</v>
      </c>
      <c r="K58" s="33">
        <v>2</v>
      </c>
    </row>
    <row r="59" spans="1:11" hidden="1" x14ac:dyDescent="0.2">
      <c r="A59" t="s">
        <v>12</v>
      </c>
      <c r="B59">
        <v>3</v>
      </c>
      <c r="C59">
        <v>52.411839088250886</v>
      </c>
      <c r="D59">
        <f t="shared" si="3"/>
        <v>0.55300750283036726</v>
      </c>
      <c r="E59">
        <v>46.741146000950145</v>
      </c>
      <c r="F59">
        <f t="shared" si="4"/>
        <v>0.33520615319097924</v>
      </c>
      <c r="G59">
        <v>0.12546932708074726</v>
      </c>
      <c r="H59">
        <f t="shared" si="2"/>
        <v>0.20738731748883846</v>
      </c>
      <c r="I59" s="34">
        <v>3</v>
      </c>
      <c r="J59" s="46">
        <v>3</v>
      </c>
      <c r="K59" s="33">
        <v>2</v>
      </c>
    </row>
    <row r="60" spans="1:11" hidden="1" x14ac:dyDescent="0.2">
      <c r="A60" t="s">
        <v>12</v>
      </c>
      <c r="B60">
        <v>4</v>
      </c>
      <c r="C60">
        <v>69.209614681931285</v>
      </c>
      <c r="D60">
        <f t="shared" si="3"/>
        <v>0.73024409852632821</v>
      </c>
      <c r="E60">
        <v>38.312210306668717</v>
      </c>
      <c r="F60">
        <f t="shared" si="4"/>
        <v>0.27475767575063625</v>
      </c>
      <c r="G60">
        <v>0.17970479073665482</v>
      </c>
      <c r="H60">
        <f t="shared" si="2"/>
        <v>0.29703271196141295</v>
      </c>
      <c r="I60" s="34">
        <v>3</v>
      </c>
      <c r="J60" s="46">
        <v>3</v>
      </c>
      <c r="K60" s="33">
        <v>2</v>
      </c>
    </row>
    <row r="61" spans="1:11" hidden="1" x14ac:dyDescent="0.2">
      <c r="A61" t="s">
        <v>11</v>
      </c>
      <c r="B61">
        <v>1</v>
      </c>
      <c r="C61">
        <v>48.300495322769351</v>
      </c>
      <c r="D61">
        <f t="shared" si="3"/>
        <v>0.50962791553525522</v>
      </c>
      <c r="E61">
        <v>67.058970306911746</v>
      </c>
      <c r="F61">
        <f t="shared" si="4"/>
        <v>0.48091631029053172</v>
      </c>
      <c r="G61">
        <v>0.14973384346668889</v>
      </c>
      <c r="H61">
        <f t="shared" si="2"/>
        <v>0.24749395614328742</v>
      </c>
      <c r="I61" s="33">
        <v>2</v>
      </c>
      <c r="J61" s="32">
        <v>4</v>
      </c>
      <c r="K61" s="33">
        <v>2</v>
      </c>
    </row>
    <row r="62" spans="1:11" hidden="1" x14ac:dyDescent="0.2">
      <c r="A62" t="s">
        <v>11</v>
      </c>
      <c r="B62">
        <v>2</v>
      </c>
      <c r="C62">
        <v>56.691206410245854</v>
      </c>
      <c r="D62">
        <f t="shared" si="3"/>
        <v>0.59815993933322631</v>
      </c>
      <c r="E62">
        <v>52.288222486386687</v>
      </c>
      <c r="F62">
        <f t="shared" si="4"/>
        <v>0.37498725248412712</v>
      </c>
      <c r="G62">
        <v>0.16978966245501378</v>
      </c>
      <c r="H62">
        <f t="shared" si="2"/>
        <v>0.28064407017357651</v>
      </c>
      <c r="I62" s="33">
        <v>2</v>
      </c>
      <c r="J62" s="32">
        <v>4</v>
      </c>
      <c r="K62" s="33">
        <v>2</v>
      </c>
    </row>
    <row r="63" spans="1:11" hidden="1" x14ac:dyDescent="0.2">
      <c r="A63" t="s">
        <v>11</v>
      </c>
      <c r="B63">
        <v>3</v>
      </c>
      <c r="C63">
        <v>47.72966370597436</v>
      </c>
      <c r="D63">
        <f t="shared" si="3"/>
        <v>0.50360496017952183</v>
      </c>
      <c r="E63">
        <v>65.30854911428095</v>
      </c>
      <c r="F63">
        <f t="shared" si="4"/>
        <v>0.46836308888612271</v>
      </c>
      <c r="G63">
        <v>0.1408592803448292</v>
      </c>
      <c r="H63">
        <f t="shared" si="2"/>
        <v>0.23282525676831273</v>
      </c>
      <c r="I63" s="33">
        <v>2</v>
      </c>
      <c r="J63" s="32">
        <v>4</v>
      </c>
      <c r="K63" s="33">
        <v>2</v>
      </c>
    </row>
    <row r="64" spans="1:11" hidden="1" x14ac:dyDescent="0.2">
      <c r="A64" t="s">
        <v>11</v>
      </c>
      <c r="B64">
        <v>4</v>
      </c>
      <c r="C64">
        <v>44.173210865157024</v>
      </c>
      <c r="D64">
        <f t="shared" si="3"/>
        <v>0.46608013489867717</v>
      </c>
      <c r="E64">
        <v>81.346639166805446</v>
      </c>
      <c r="F64">
        <f t="shared" si="4"/>
        <v>0.58338094640566152</v>
      </c>
      <c r="G64">
        <v>0.1616748440322312</v>
      </c>
      <c r="H64">
        <f t="shared" si="2"/>
        <v>0.26723114716071272</v>
      </c>
      <c r="I64" s="33">
        <v>2</v>
      </c>
      <c r="J64" s="32">
        <v>4</v>
      </c>
      <c r="K64" s="33">
        <v>2</v>
      </c>
    </row>
    <row r="65" spans="1:11" x14ac:dyDescent="0.2">
      <c r="A65" t="s">
        <v>328</v>
      </c>
      <c r="B65">
        <v>1</v>
      </c>
      <c r="C65">
        <v>54.720534161362529</v>
      </c>
      <c r="D65">
        <f t="shared" si="3"/>
        <v>0.57736699334602148</v>
      </c>
      <c r="E65">
        <v>56.23619200642699</v>
      </c>
      <c r="F65">
        <f t="shared" si="4"/>
        <v>0.4033002869078241</v>
      </c>
      <c r="G65">
        <v>0.16831191002209278</v>
      </c>
      <c r="H65">
        <f t="shared" si="2"/>
        <v>0.27820150416874839</v>
      </c>
      <c r="I65" s="34">
        <v>3</v>
      </c>
      <c r="J65" s="32">
        <v>4</v>
      </c>
      <c r="K65" s="33">
        <v>2</v>
      </c>
    </row>
    <row r="66" spans="1:11" x14ac:dyDescent="0.2">
      <c r="A66" t="s">
        <v>328</v>
      </c>
      <c r="B66">
        <v>2</v>
      </c>
      <c r="C66">
        <v>44.272692952278653</v>
      </c>
      <c r="D66">
        <f t="shared" ref="D66:D97" si="5">C66/94.776</f>
        <v>0.46712978973873825</v>
      </c>
      <c r="E66">
        <v>64.258546150393343</v>
      </c>
      <c r="F66">
        <f t="shared" ref="F66:F97" si="6">E66/139.44</f>
        <v>0.46083294714854667</v>
      </c>
      <c r="G66">
        <v>0.12661768527487066</v>
      </c>
      <c r="H66">
        <f t="shared" ref="H66:H112" si="7">G66/0.605</f>
        <v>0.20928543020639778</v>
      </c>
      <c r="I66" s="34">
        <v>3</v>
      </c>
      <c r="J66" s="32">
        <v>4</v>
      </c>
      <c r="K66" s="33">
        <v>2</v>
      </c>
    </row>
    <row r="67" spans="1:11" x14ac:dyDescent="0.2">
      <c r="A67" t="s">
        <v>328</v>
      </c>
      <c r="B67">
        <v>3</v>
      </c>
      <c r="C67">
        <v>60.051729670038902</v>
      </c>
      <c r="D67">
        <f t="shared" si="5"/>
        <v>0.63361747351691255</v>
      </c>
      <c r="E67">
        <v>58.309037900874642</v>
      </c>
      <c r="F67">
        <f t="shared" si="6"/>
        <v>0.41816579102750029</v>
      </c>
      <c r="G67">
        <v>0.21588703711761895</v>
      </c>
      <c r="H67">
        <f t="shared" si="7"/>
        <v>0.35683807788036193</v>
      </c>
      <c r="I67" s="34">
        <v>3</v>
      </c>
      <c r="J67" s="32">
        <v>4</v>
      </c>
      <c r="K67" s="33">
        <v>2</v>
      </c>
    </row>
    <row r="68" spans="1:11" x14ac:dyDescent="0.2">
      <c r="A68" t="s">
        <v>328</v>
      </c>
      <c r="B68">
        <v>4</v>
      </c>
      <c r="C68">
        <v>71.137892636482619</v>
      </c>
      <c r="D68">
        <f t="shared" si="5"/>
        <v>0.75058973407278873</v>
      </c>
      <c r="E68">
        <v>71.474519333857486</v>
      </c>
      <c r="F68">
        <f t="shared" si="6"/>
        <v>0.51258261140173189</v>
      </c>
      <c r="G68">
        <v>0.16872384994749373</v>
      </c>
      <c r="H68">
        <f t="shared" si="7"/>
        <v>0.27888239660742764</v>
      </c>
      <c r="I68" s="34">
        <v>3</v>
      </c>
      <c r="J68" s="32">
        <v>4</v>
      </c>
      <c r="K68" s="33">
        <v>2</v>
      </c>
    </row>
    <row r="69" spans="1:11" hidden="1" x14ac:dyDescent="0.2">
      <c r="A69" t="s">
        <v>10</v>
      </c>
      <c r="B69">
        <v>1</v>
      </c>
      <c r="C69">
        <v>86.715440254646666</v>
      </c>
      <c r="D69">
        <f t="shared" si="5"/>
        <v>0.91495146719260856</v>
      </c>
      <c r="E69">
        <v>34.975836037365426</v>
      </c>
      <c r="F69">
        <f t="shared" si="6"/>
        <v>0.25083072315953403</v>
      </c>
      <c r="G69">
        <v>0.31243378206224687</v>
      </c>
      <c r="H69">
        <f t="shared" si="7"/>
        <v>0.5164194744830527</v>
      </c>
      <c r="I69" s="45">
        <v>5</v>
      </c>
      <c r="J69" s="31">
        <v>1</v>
      </c>
      <c r="K69" s="32">
        <v>4</v>
      </c>
    </row>
    <row r="70" spans="1:11" hidden="1" x14ac:dyDescent="0.2">
      <c r="A70" t="s">
        <v>10</v>
      </c>
      <c r="B70">
        <v>2</v>
      </c>
      <c r="C70">
        <v>94.776597508373314</v>
      </c>
      <c r="D70">
        <f t="shared" si="5"/>
        <v>1.0000063044269996</v>
      </c>
      <c r="E70">
        <v>22.442194846656005</v>
      </c>
      <c r="F70">
        <f t="shared" si="6"/>
        <v>0.16094517245163514</v>
      </c>
      <c r="G70">
        <v>0.21439776810172032</v>
      </c>
      <c r="H70">
        <f t="shared" si="7"/>
        <v>0.35437647620119062</v>
      </c>
      <c r="I70" s="45">
        <v>5</v>
      </c>
      <c r="J70" s="31">
        <v>1</v>
      </c>
      <c r="K70" s="32">
        <v>4</v>
      </c>
    </row>
    <row r="71" spans="1:11" hidden="1" x14ac:dyDescent="0.2">
      <c r="A71" t="s">
        <v>10</v>
      </c>
      <c r="B71">
        <v>3</v>
      </c>
      <c r="C71">
        <v>73.307341914156581</v>
      </c>
      <c r="D71">
        <f t="shared" si="5"/>
        <v>0.77348001513206488</v>
      </c>
      <c r="E71">
        <v>35.971930652862433</v>
      </c>
      <c r="F71">
        <f t="shared" si="6"/>
        <v>0.25797425884152636</v>
      </c>
      <c r="G71">
        <v>0.20341845753485485</v>
      </c>
      <c r="H71">
        <f t="shared" si="7"/>
        <v>0.33622885542951214</v>
      </c>
      <c r="I71" s="45">
        <v>5</v>
      </c>
      <c r="J71" s="31">
        <v>1</v>
      </c>
      <c r="K71" s="32">
        <v>4</v>
      </c>
    </row>
    <row r="72" spans="1:11" hidden="1" x14ac:dyDescent="0.2">
      <c r="A72" t="s">
        <v>10</v>
      </c>
      <c r="B72">
        <v>4</v>
      </c>
      <c r="C72">
        <v>71.957598988771153</v>
      </c>
      <c r="D72">
        <f t="shared" si="5"/>
        <v>0.7592386151427698</v>
      </c>
      <c r="E72">
        <v>42.949830942154797</v>
      </c>
      <c r="F72">
        <f t="shared" si="6"/>
        <v>0.30801657302176416</v>
      </c>
      <c r="G72">
        <v>0.29035304151816982</v>
      </c>
      <c r="H72">
        <f t="shared" si="7"/>
        <v>0.47992238267466086</v>
      </c>
      <c r="I72" s="45">
        <v>5</v>
      </c>
      <c r="J72" s="31">
        <v>1</v>
      </c>
      <c r="K72" s="32">
        <v>4</v>
      </c>
    </row>
    <row r="73" spans="1:11" hidden="1" x14ac:dyDescent="0.2">
      <c r="A73" t="s">
        <v>9</v>
      </c>
      <c r="B73">
        <v>1</v>
      </c>
      <c r="C73">
        <v>59.117366188416689</v>
      </c>
      <c r="D73">
        <f t="shared" si="5"/>
        <v>0.62375882278653549</v>
      </c>
      <c r="E73">
        <v>55.158037286833206</v>
      </c>
      <c r="F73">
        <f t="shared" si="6"/>
        <v>0.39556825363477632</v>
      </c>
      <c r="G73">
        <v>0.24004397426972654</v>
      </c>
      <c r="H73">
        <f t="shared" si="7"/>
        <v>0.39676689961938272</v>
      </c>
      <c r="I73" s="45">
        <v>5</v>
      </c>
      <c r="J73" s="33">
        <v>2</v>
      </c>
      <c r="K73" s="32">
        <v>4</v>
      </c>
    </row>
    <row r="74" spans="1:11" hidden="1" x14ac:dyDescent="0.2">
      <c r="A74" t="s">
        <v>9</v>
      </c>
      <c r="B74">
        <v>2</v>
      </c>
      <c r="C74">
        <v>70.616416066381149</v>
      </c>
      <c r="D74">
        <f t="shared" si="5"/>
        <v>0.74508753340910305</v>
      </c>
      <c r="E74">
        <v>41.636942516037159</v>
      </c>
      <c r="F74">
        <f t="shared" si="6"/>
        <v>0.2986011368046268</v>
      </c>
      <c r="G74">
        <v>0.23822160291125508</v>
      </c>
      <c r="H74">
        <f t="shared" si="7"/>
        <v>0.3937547155557935</v>
      </c>
      <c r="I74" s="45">
        <v>5</v>
      </c>
      <c r="J74" s="33">
        <v>2</v>
      </c>
      <c r="K74" s="32">
        <v>4</v>
      </c>
    </row>
    <row r="75" spans="1:11" hidden="1" x14ac:dyDescent="0.2">
      <c r="A75" t="s">
        <v>9</v>
      </c>
      <c r="B75">
        <v>3</v>
      </c>
      <c r="C75">
        <v>91.451340882428241</v>
      </c>
      <c r="D75">
        <f t="shared" si="5"/>
        <v>0.96492087535270787</v>
      </c>
      <c r="E75">
        <v>32.471337330807238</v>
      </c>
      <c r="F75">
        <f t="shared" si="6"/>
        <v>0.23286960220028141</v>
      </c>
      <c r="G75">
        <v>0.27854547940389462</v>
      </c>
      <c r="H75">
        <f t="shared" si="7"/>
        <v>0.46040575108081755</v>
      </c>
      <c r="I75" s="45">
        <v>5</v>
      </c>
      <c r="J75" s="33">
        <v>2</v>
      </c>
      <c r="K75" s="32">
        <v>4</v>
      </c>
    </row>
    <row r="76" spans="1:11" hidden="1" x14ac:dyDescent="0.2">
      <c r="A76" t="s">
        <v>9</v>
      </c>
      <c r="B76">
        <v>4</v>
      </c>
      <c r="C76">
        <v>79.014283570879016</v>
      </c>
      <c r="D76">
        <f t="shared" si="5"/>
        <v>0.8336950659542397</v>
      </c>
      <c r="E76">
        <v>38.662613981762917</v>
      </c>
      <c r="F76">
        <f t="shared" si="6"/>
        <v>0.27727061088470251</v>
      </c>
      <c r="G76">
        <v>0.27961094224923994</v>
      </c>
      <c r="H76">
        <f t="shared" si="7"/>
        <v>0.4621668466929586</v>
      </c>
      <c r="I76" s="45">
        <v>5</v>
      </c>
      <c r="J76" s="33">
        <v>2</v>
      </c>
      <c r="K76" s="32">
        <v>4</v>
      </c>
    </row>
    <row r="77" spans="1:11" hidden="1" x14ac:dyDescent="0.2">
      <c r="A77" t="s">
        <v>8</v>
      </c>
      <c r="B77">
        <v>1</v>
      </c>
      <c r="C77">
        <v>84.439538037686447</v>
      </c>
      <c r="D77">
        <f t="shared" si="5"/>
        <v>0.89093798047698203</v>
      </c>
      <c r="E77">
        <v>31.117156092688976</v>
      </c>
      <c r="F77">
        <f t="shared" si="6"/>
        <v>0.22315803279323707</v>
      </c>
      <c r="G77">
        <v>0.25835018845955027</v>
      </c>
      <c r="H77">
        <f t="shared" si="7"/>
        <v>0.42702510489181866</v>
      </c>
      <c r="I77" s="45">
        <v>5</v>
      </c>
      <c r="J77" s="31">
        <v>1</v>
      </c>
      <c r="K77" s="32">
        <v>4</v>
      </c>
    </row>
    <row r="78" spans="1:11" hidden="1" x14ac:dyDescent="0.2">
      <c r="A78" t="s">
        <v>8</v>
      </c>
      <c r="B78">
        <v>2</v>
      </c>
      <c r="C78">
        <v>93.761267440549943</v>
      </c>
      <c r="D78">
        <f t="shared" si="5"/>
        <v>0.98929335950609798</v>
      </c>
      <c r="E78">
        <v>26.66537380005818</v>
      </c>
      <c r="F78">
        <f t="shared" si="6"/>
        <v>0.19123188324769205</v>
      </c>
      <c r="G78">
        <v>0.2436681857849316</v>
      </c>
      <c r="H78">
        <f t="shared" si="7"/>
        <v>0.40275733187592</v>
      </c>
      <c r="I78" s="45">
        <v>5</v>
      </c>
      <c r="J78" s="31">
        <v>1</v>
      </c>
      <c r="K78" s="32">
        <v>4</v>
      </c>
    </row>
    <row r="79" spans="1:11" hidden="1" x14ac:dyDescent="0.2">
      <c r="A79" t="s">
        <v>8</v>
      </c>
      <c r="B79">
        <v>3</v>
      </c>
      <c r="C79">
        <v>93.462219478744174</v>
      </c>
      <c r="D79">
        <f t="shared" si="5"/>
        <v>0.98613804632759539</v>
      </c>
      <c r="E79">
        <v>27.77395847655713</v>
      </c>
      <c r="F79">
        <f t="shared" si="6"/>
        <v>0.19918214627479297</v>
      </c>
      <c r="G79">
        <v>0.26290114120720481</v>
      </c>
      <c r="H79">
        <f t="shared" si="7"/>
        <v>0.43454734083835506</v>
      </c>
      <c r="I79" s="45">
        <v>5</v>
      </c>
      <c r="J79" s="31">
        <v>1</v>
      </c>
      <c r="K79" s="32">
        <v>4</v>
      </c>
    </row>
    <row r="80" spans="1:11" hidden="1" x14ac:dyDescent="0.2">
      <c r="A80" t="s">
        <v>8</v>
      </c>
      <c r="B80">
        <v>4</v>
      </c>
      <c r="C80">
        <v>62.605803029737849</v>
      </c>
      <c r="D80">
        <f t="shared" si="5"/>
        <v>0.66056599803471183</v>
      </c>
      <c r="E80">
        <v>55.120535641911054</v>
      </c>
      <c r="F80">
        <f t="shared" si="6"/>
        <v>0.39529930896379128</v>
      </c>
      <c r="G80">
        <v>0.22080638101259653</v>
      </c>
      <c r="H80">
        <f t="shared" si="7"/>
        <v>0.36496922481420913</v>
      </c>
      <c r="I80" s="45">
        <v>5</v>
      </c>
      <c r="J80" s="31">
        <v>1</v>
      </c>
      <c r="K80" s="32">
        <v>4</v>
      </c>
    </row>
    <row r="81" spans="1:11" hidden="1" x14ac:dyDescent="0.2">
      <c r="A81" t="s">
        <v>7</v>
      </c>
      <c r="B81">
        <v>1</v>
      </c>
      <c r="C81">
        <v>65.640199562168661</v>
      </c>
      <c r="D81">
        <f t="shared" si="5"/>
        <v>0.69258250572052693</v>
      </c>
      <c r="E81">
        <v>37.347551159705851</v>
      </c>
      <c r="F81">
        <f t="shared" si="6"/>
        <v>0.26783958089289911</v>
      </c>
      <c r="G81">
        <v>0.17046710195881465</v>
      </c>
      <c r="H81">
        <f t="shared" si="7"/>
        <v>0.28176380489060271</v>
      </c>
      <c r="I81" s="50">
        <v>5</v>
      </c>
      <c r="J81" s="31">
        <v>1</v>
      </c>
      <c r="K81" s="33">
        <v>2</v>
      </c>
    </row>
    <row r="82" spans="1:11" hidden="1" x14ac:dyDescent="0.2">
      <c r="A82" t="s">
        <v>7</v>
      </c>
      <c r="B82">
        <v>2</v>
      </c>
      <c r="C82">
        <v>75.978762945108286</v>
      </c>
      <c r="D82">
        <f t="shared" si="5"/>
        <v>0.80166669774107679</v>
      </c>
      <c r="E82">
        <v>34.942861949811693</v>
      </c>
      <c r="F82">
        <f t="shared" si="6"/>
        <v>0.25059424806233288</v>
      </c>
      <c r="G82">
        <v>0.19988611215364493</v>
      </c>
      <c r="H82">
        <f t="shared" si="7"/>
        <v>0.33039026802255361</v>
      </c>
      <c r="I82" s="50">
        <v>5</v>
      </c>
      <c r="J82" s="31">
        <v>1</v>
      </c>
      <c r="K82" s="33">
        <v>2</v>
      </c>
    </row>
    <row r="83" spans="1:11" hidden="1" x14ac:dyDescent="0.2">
      <c r="A83" t="s">
        <v>7</v>
      </c>
      <c r="B83">
        <v>3</v>
      </c>
      <c r="C83">
        <v>63.921121843581034</v>
      </c>
      <c r="D83">
        <f t="shared" si="5"/>
        <v>0.6744441825312425</v>
      </c>
      <c r="E83">
        <v>41.080808689412656</v>
      </c>
      <c r="F83">
        <f t="shared" si="6"/>
        <v>0.2946127989774287</v>
      </c>
      <c r="G83">
        <v>0.1806514868514025</v>
      </c>
      <c r="H83">
        <f t="shared" si="7"/>
        <v>0.29859749892793802</v>
      </c>
      <c r="I83" s="50">
        <v>5</v>
      </c>
      <c r="J83" s="31">
        <v>1</v>
      </c>
      <c r="K83" s="33">
        <v>2</v>
      </c>
    </row>
    <row r="84" spans="1:11" hidden="1" x14ac:dyDescent="0.2">
      <c r="A84" t="s">
        <v>7</v>
      </c>
      <c r="B84">
        <v>4</v>
      </c>
      <c r="C84">
        <v>68.006114031158745</v>
      </c>
      <c r="D84">
        <f t="shared" si="5"/>
        <v>0.71754572920527082</v>
      </c>
      <c r="E84">
        <v>37.485302525268871</v>
      </c>
      <c r="F84">
        <f t="shared" si="6"/>
        <v>0.26882747077788921</v>
      </c>
      <c r="G84">
        <v>0.18739145442973795</v>
      </c>
      <c r="H84">
        <f t="shared" si="7"/>
        <v>0.30973794120617842</v>
      </c>
      <c r="I84" s="50">
        <v>5</v>
      </c>
      <c r="J84" s="31">
        <v>1</v>
      </c>
      <c r="K84" s="33">
        <v>2</v>
      </c>
    </row>
    <row r="85" spans="1:11" hidden="1" x14ac:dyDescent="0.2">
      <c r="A85" t="s">
        <v>6</v>
      </c>
      <c r="B85">
        <v>1</v>
      </c>
      <c r="C85">
        <v>43.507721423738587</v>
      </c>
      <c r="D85">
        <f t="shared" si="5"/>
        <v>0.45905842643431449</v>
      </c>
      <c r="E85">
        <v>67.45572569388591</v>
      </c>
      <c r="F85">
        <f t="shared" si="6"/>
        <v>0.48376165873412158</v>
      </c>
      <c r="G85">
        <v>0.11449831101240668</v>
      </c>
      <c r="H85">
        <f t="shared" si="7"/>
        <v>0.18925340663207715</v>
      </c>
      <c r="I85" s="51">
        <v>1</v>
      </c>
      <c r="J85" s="32">
        <v>4</v>
      </c>
      <c r="K85" s="31">
        <v>1</v>
      </c>
    </row>
    <row r="86" spans="1:11" hidden="1" x14ac:dyDescent="0.2">
      <c r="A86" t="s">
        <v>6</v>
      </c>
      <c r="B86">
        <v>2</v>
      </c>
      <c r="C86">
        <v>46.586400709450182</v>
      </c>
      <c r="D86">
        <f t="shared" si="5"/>
        <v>0.49154217005835005</v>
      </c>
      <c r="E86">
        <v>67.892007906133813</v>
      </c>
      <c r="F86">
        <f t="shared" si="6"/>
        <v>0.48689047551731079</v>
      </c>
      <c r="G86">
        <v>0.14844806535153277</v>
      </c>
      <c r="H86">
        <f t="shared" si="7"/>
        <v>0.24536870306038475</v>
      </c>
      <c r="I86" s="51">
        <v>1</v>
      </c>
      <c r="J86" s="32">
        <v>4</v>
      </c>
      <c r="K86" s="31">
        <v>1</v>
      </c>
    </row>
    <row r="87" spans="1:11" hidden="1" x14ac:dyDescent="0.2">
      <c r="A87" t="s">
        <v>6</v>
      </c>
      <c r="B87">
        <v>3</v>
      </c>
      <c r="C87">
        <v>46.724402643909684</v>
      </c>
      <c r="D87">
        <f t="shared" si="5"/>
        <v>0.49299825529574665</v>
      </c>
      <c r="E87">
        <v>76.153780203043141</v>
      </c>
      <c r="F87">
        <f t="shared" si="6"/>
        <v>0.54614013341252965</v>
      </c>
      <c r="G87">
        <v>0.15060796941744881</v>
      </c>
      <c r="H87">
        <f t="shared" si="7"/>
        <v>0.24893879242553521</v>
      </c>
      <c r="I87" s="51">
        <v>1</v>
      </c>
      <c r="J87" s="32">
        <v>4</v>
      </c>
      <c r="K87" s="31">
        <v>1</v>
      </c>
    </row>
    <row r="88" spans="1:11" hidden="1" x14ac:dyDescent="0.2">
      <c r="A88" t="s">
        <v>6</v>
      </c>
      <c r="B88">
        <v>4</v>
      </c>
      <c r="C88">
        <v>54.730080317325402</v>
      </c>
      <c r="D88">
        <f t="shared" si="5"/>
        <v>0.57746771669331265</v>
      </c>
      <c r="E88">
        <v>50.78080406876272</v>
      </c>
      <c r="F88">
        <f t="shared" si="6"/>
        <v>0.36417673600661732</v>
      </c>
      <c r="G88">
        <v>0.14308377258072763</v>
      </c>
      <c r="H88">
        <f t="shared" si="7"/>
        <v>0.23650210343921924</v>
      </c>
      <c r="I88" s="51">
        <v>1</v>
      </c>
      <c r="J88" s="32">
        <v>4</v>
      </c>
      <c r="K88" s="31">
        <v>1</v>
      </c>
    </row>
    <row r="89" spans="1:11" hidden="1" x14ac:dyDescent="0.2">
      <c r="A89" t="s">
        <v>5</v>
      </c>
      <c r="B89">
        <v>1</v>
      </c>
      <c r="C89">
        <v>44.807535502797968</v>
      </c>
      <c r="D89">
        <f t="shared" si="5"/>
        <v>0.47277301746009509</v>
      </c>
      <c r="E89">
        <v>92.192322178437109</v>
      </c>
      <c r="F89">
        <f t="shared" si="6"/>
        <v>0.66116123191650256</v>
      </c>
      <c r="G89">
        <v>0.2117556453743627</v>
      </c>
      <c r="H89">
        <f t="shared" si="7"/>
        <v>0.35000933119729372</v>
      </c>
      <c r="I89" s="33">
        <v>2</v>
      </c>
      <c r="J89" s="35">
        <v>5</v>
      </c>
      <c r="K89" s="34">
        <v>3</v>
      </c>
    </row>
    <row r="90" spans="1:11" hidden="1" x14ac:dyDescent="0.2">
      <c r="A90" t="s">
        <v>5</v>
      </c>
      <c r="B90">
        <v>2</v>
      </c>
      <c r="C90">
        <v>62.318782876721556</v>
      </c>
      <c r="D90">
        <f t="shared" si="5"/>
        <v>0.6575375926048953</v>
      </c>
      <c r="E90">
        <v>65.199186505562864</v>
      </c>
      <c r="F90">
        <f t="shared" si="6"/>
        <v>0.46757879020053689</v>
      </c>
      <c r="G90">
        <v>0.26000119631534879</v>
      </c>
      <c r="H90">
        <f t="shared" si="7"/>
        <v>0.4297540434964443</v>
      </c>
      <c r="I90" s="33">
        <v>2</v>
      </c>
      <c r="J90" s="35">
        <v>5</v>
      </c>
      <c r="K90" s="34">
        <v>3</v>
      </c>
    </row>
    <row r="91" spans="1:11" hidden="1" x14ac:dyDescent="0.2">
      <c r="A91" t="s">
        <v>5</v>
      </c>
      <c r="B91">
        <v>3</v>
      </c>
      <c r="C91">
        <v>50.552203382161146</v>
      </c>
      <c r="D91">
        <f t="shared" si="5"/>
        <v>0.53338612499114912</v>
      </c>
      <c r="E91">
        <v>69.945355191256823</v>
      </c>
      <c r="F91">
        <f t="shared" si="6"/>
        <v>0.50161614451561121</v>
      </c>
      <c r="G91">
        <v>0.19154098360655736</v>
      </c>
      <c r="H91">
        <f t="shared" si="7"/>
        <v>0.31659666711827661</v>
      </c>
      <c r="I91" s="33">
        <v>2</v>
      </c>
      <c r="J91" s="35">
        <v>5</v>
      </c>
      <c r="K91" s="34">
        <v>3</v>
      </c>
    </row>
    <row r="92" spans="1:11" hidden="1" x14ac:dyDescent="0.2">
      <c r="A92" t="s">
        <v>5</v>
      </c>
      <c r="B92">
        <v>4</v>
      </c>
      <c r="C92">
        <v>50.435867331066873</v>
      </c>
      <c r="D92">
        <f t="shared" si="5"/>
        <v>0.53215864070088292</v>
      </c>
      <c r="E92">
        <v>78.10798029766049</v>
      </c>
      <c r="F92">
        <f t="shared" si="6"/>
        <v>0.56015476403944697</v>
      </c>
      <c r="G92">
        <v>0.20691707270418325</v>
      </c>
      <c r="H92">
        <f t="shared" si="7"/>
        <v>0.34201169042013763</v>
      </c>
      <c r="I92" s="33">
        <v>2</v>
      </c>
      <c r="J92" s="35">
        <v>5</v>
      </c>
      <c r="K92" s="34">
        <v>3</v>
      </c>
    </row>
    <row r="93" spans="1:11" hidden="1" x14ac:dyDescent="0.2">
      <c r="A93" t="s">
        <v>4</v>
      </c>
      <c r="B93">
        <v>1</v>
      </c>
      <c r="C93">
        <v>82.070147631346899</v>
      </c>
      <c r="D93">
        <f t="shared" si="5"/>
        <v>0.86593808170155839</v>
      </c>
      <c r="E93">
        <v>33.808754368907138</v>
      </c>
      <c r="F93">
        <f t="shared" si="6"/>
        <v>0.24246094642073393</v>
      </c>
      <c r="G93">
        <v>0.23557473716608027</v>
      </c>
      <c r="H93">
        <f t="shared" si="7"/>
        <v>0.38937973085302524</v>
      </c>
      <c r="I93" s="32">
        <v>4</v>
      </c>
      <c r="J93" s="46">
        <v>3</v>
      </c>
      <c r="K93" s="32">
        <v>4</v>
      </c>
    </row>
    <row r="94" spans="1:11" hidden="1" x14ac:dyDescent="0.2">
      <c r="A94" t="s">
        <v>4</v>
      </c>
      <c r="B94">
        <v>2</v>
      </c>
      <c r="C94">
        <v>58.738317698253361</v>
      </c>
      <c r="D94">
        <f t="shared" si="5"/>
        <v>0.61975940848161315</v>
      </c>
      <c r="E94">
        <v>56.122793968490093</v>
      </c>
      <c r="F94">
        <f t="shared" si="6"/>
        <v>0.40248704796679641</v>
      </c>
      <c r="G94">
        <v>0.22194874568936376</v>
      </c>
      <c r="H94">
        <f t="shared" si="7"/>
        <v>0.36685743089151035</v>
      </c>
      <c r="I94" s="32">
        <v>4</v>
      </c>
      <c r="J94" s="46">
        <v>3</v>
      </c>
      <c r="K94" s="32">
        <v>4</v>
      </c>
    </row>
    <row r="95" spans="1:11" hidden="1" x14ac:dyDescent="0.2">
      <c r="A95" t="s">
        <v>4</v>
      </c>
      <c r="B95">
        <v>3</v>
      </c>
      <c r="C95">
        <v>63.513773906691284</v>
      </c>
      <c r="D95">
        <f t="shared" si="5"/>
        <v>0.67014617526263276</v>
      </c>
      <c r="E95">
        <v>70.49392745167809</v>
      </c>
      <c r="F95">
        <f t="shared" si="6"/>
        <v>0.50555025424324507</v>
      </c>
      <c r="G95">
        <v>0.33171756775809164</v>
      </c>
      <c r="H95">
        <f t="shared" si="7"/>
        <v>0.54829350042659775</v>
      </c>
      <c r="I95" s="32">
        <v>4</v>
      </c>
      <c r="J95" s="46">
        <v>3</v>
      </c>
      <c r="K95" s="32">
        <v>4</v>
      </c>
    </row>
    <row r="96" spans="1:11" hidden="1" x14ac:dyDescent="0.2">
      <c r="A96" t="s">
        <v>4</v>
      </c>
      <c r="B96">
        <v>4</v>
      </c>
      <c r="C96">
        <v>60.067311731954732</v>
      </c>
      <c r="D96">
        <f t="shared" si="5"/>
        <v>0.63378188288126458</v>
      </c>
      <c r="E96">
        <v>56.354035943456537</v>
      </c>
      <c r="F96">
        <f t="shared" si="6"/>
        <v>0.40414540980677383</v>
      </c>
      <c r="G96">
        <v>0.24783463168612213</v>
      </c>
      <c r="H96">
        <f t="shared" si="7"/>
        <v>0.40964401931590438</v>
      </c>
      <c r="I96" s="32">
        <v>4</v>
      </c>
      <c r="J96" s="46">
        <v>3</v>
      </c>
      <c r="K96" s="32">
        <v>4</v>
      </c>
    </row>
    <row r="97" spans="1:11" hidden="1" x14ac:dyDescent="0.2">
      <c r="A97" t="s">
        <v>312</v>
      </c>
      <c r="B97">
        <v>1</v>
      </c>
      <c r="C97">
        <v>50.998254396780567</v>
      </c>
      <c r="D97">
        <f t="shared" si="5"/>
        <v>0.53809249595657727</v>
      </c>
      <c r="E97">
        <v>58.070403451041116</v>
      </c>
      <c r="F97">
        <f t="shared" si="6"/>
        <v>0.41645441373380032</v>
      </c>
      <c r="G97">
        <v>0.14623786743356471</v>
      </c>
      <c r="H97">
        <f t="shared" si="7"/>
        <v>0.24171548336126397</v>
      </c>
      <c r="I97" s="33">
        <v>2</v>
      </c>
      <c r="J97" s="46">
        <v>3</v>
      </c>
      <c r="K97" s="33">
        <v>2</v>
      </c>
    </row>
    <row r="98" spans="1:11" hidden="1" x14ac:dyDescent="0.2">
      <c r="A98" t="s">
        <v>312</v>
      </c>
      <c r="B98">
        <v>2</v>
      </c>
      <c r="C98">
        <v>58.164899629612897</v>
      </c>
      <c r="D98">
        <f t="shared" ref="D98:D112" si="8">C98/94.776</f>
        <v>0.61370916296966427</v>
      </c>
      <c r="E98">
        <v>57.345986299145686</v>
      </c>
      <c r="F98">
        <f t="shared" ref="F98:F112" si="9">E98/139.44</f>
        <v>0.41125922475004079</v>
      </c>
      <c r="G98">
        <v>0.19092758860127612</v>
      </c>
      <c r="H98">
        <f t="shared" si="7"/>
        <v>0.31558279107648946</v>
      </c>
      <c r="I98" s="33">
        <v>2</v>
      </c>
      <c r="J98" s="46">
        <v>3</v>
      </c>
      <c r="K98" s="33">
        <v>2</v>
      </c>
    </row>
    <row r="99" spans="1:11" hidden="1" x14ac:dyDescent="0.2">
      <c r="A99" t="s">
        <v>312</v>
      </c>
      <c r="B99">
        <v>3</v>
      </c>
      <c r="C99">
        <v>42.593755033685142</v>
      </c>
      <c r="D99">
        <f t="shared" si="8"/>
        <v>0.44941498938217633</v>
      </c>
      <c r="E99">
        <v>39.121096634290282</v>
      </c>
      <c r="F99">
        <f t="shared" si="9"/>
        <v>0.28055863908699286</v>
      </c>
      <c r="G99">
        <v>0.18029643946204599</v>
      </c>
      <c r="H99">
        <f t="shared" si="7"/>
        <v>0.298010643738919</v>
      </c>
      <c r="I99" s="33">
        <v>2</v>
      </c>
      <c r="J99" s="46">
        <v>3</v>
      </c>
      <c r="K99" s="33">
        <v>2</v>
      </c>
    </row>
    <row r="100" spans="1:11" hidden="1" x14ac:dyDescent="0.2">
      <c r="A100" t="s">
        <v>312</v>
      </c>
      <c r="B100">
        <v>4</v>
      </c>
      <c r="C100">
        <v>53.616136432444705</v>
      </c>
      <c r="D100">
        <f t="shared" si="8"/>
        <v>0.565714278218586</v>
      </c>
      <c r="E100">
        <v>67.653560184875076</v>
      </c>
      <c r="F100">
        <f t="shared" si="9"/>
        <v>0.48518043735567323</v>
      </c>
      <c r="G100">
        <v>0.19908902136780759</v>
      </c>
      <c r="H100">
        <f t="shared" si="7"/>
        <v>0.32907276259141754</v>
      </c>
      <c r="I100" s="33">
        <v>2</v>
      </c>
      <c r="J100" s="46">
        <v>3</v>
      </c>
      <c r="K100" s="33">
        <v>2</v>
      </c>
    </row>
    <row r="101" spans="1:11" hidden="1" x14ac:dyDescent="0.2">
      <c r="A101" t="s">
        <v>2</v>
      </c>
      <c r="B101">
        <v>1</v>
      </c>
      <c r="C101">
        <v>47.715796120275151</v>
      </c>
      <c r="D101">
        <f t="shared" si="8"/>
        <v>0.50345864058701728</v>
      </c>
      <c r="E101">
        <v>67.475987349719247</v>
      </c>
      <c r="F101">
        <f t="shared" si="9"/>
        <v>0.48390696607658668</v>
      </c>
      <c r="G101">
        <v>0.13939952238735911</v>
      </c>
      <c r="H101">
        <f t="shared" si="7"/>
        <v>0.23041243369811423</v>
      </c>
      <c r="I101" s="51">
        <v>1</v>
      </c>
      <c r="J101" s="35">
        <v>5</v>
      </c>
      <c r="K101" s="33">
        <v>2</v>
      </c>
    </row>
    <row r="102" spans="1:11" hidden="1" x14ac:dyDescent="0.2">
      <c r="A102" t="s">
        <v>2</v>
      </c>
      <c r="B102">
        <v>2</v>
      </c>
      <c r="C102">
        <v>47.485899028608891</v>
      </c>
      <c r="D102">
        <f t="shared" si="8"/>
        <v>0.50103295168195416</v>
      </c>
      <c r="E102">
        <v>93.344857389801206</v>
      </c>
      <c r="F102">
        <f t="shared" si="9"/>
        <v>0.66942668810815553</v>
      </c>
      <c r="G102">
        <v>0.20132238547968889</v>
      </c>
      <c r="H102">
        <f t="shared" si="7"/>
        <v>0.33276427352014692</v>
      </c>
      <c r="I102" s="51">
        <v>1</v>
      </c>
      <c r="J102" s="35">
        <v>5</v>
      </c>
      <c r="K102" s="33">
        <v>2</v>
      </c>
    </row>
    <row r="103" spans="1:11" hidden="1" x14ac:dyDescent="0.2">
      <c r="A103" t="s">
        <v>2</v>
      </c>
      <c r="B103">
        <v>3</v>
      </c>
      <c r="C103">
        <v>42.667097650375887</v>
      </c>
      <c r="D103">
        <f t="shared" si="8"/>
        <v>0.45018884158833344</v>
      </c>
      <c r="E103">
        <v>89.977694605118884</v>
      </c>
      <c r="F103">
        <f t="shared" si="9"/>
        <v>0.64527893434537353</v>
      </c>
      <c r="G103">
        <v>0.15590336849268457</v>
      </c>
      <c r="H103">
        <f t="shared" si="7"/>
        <v>0.25769151816972657</v>
      </c>
      <c r="I103" s="51">
        <v>1</v>
      </c>
      <c r="J103" s="35">
        <v>5</v>
      </c>
      <c r="K103" s="33">
        <v>2</v>
      </c>
    </row>
    <row r="104" spans="1:11" hidden="1" x14ac:dyDescent="0.2">
      <c r="A104" t="s">
        <v>2</v>
      </c>
      <c r="B104">
        <v>4</v>
      </c>
      <c r="C104">
        <v>49.302627708398454</v>
      </c>
      <c r="D104">
        <f t="shared" si="8"/>
        <v>0.52020160914575897</v>
      </c>
      <c r="E104">
        <v>75.124286503406367</v>
      </c>
      <c r="F104">
        <f t="shared" si="9"/>
        <v>0.53875707475191026</v>
      </c>
      <c r="G104">
        <v>0.18519609648315233</v>
      </c>
      <c r="H104">
        <f t="shared" si="7"/>
        <v>0.30610925038537573</v>
      </c>
      <c r="I104" s="51">
        <v>1</v>
      </c>
      <c r="J104" s="35">
        <v>5</v>
      </c>
      <c r="K104" s="33">
        <v>2</v>
      </c>
    </row>
    <row r="105" spans="1:11" hidden="1" x14ac:dyDescent="0.2">
      <c r="A105" t="s">
        <v>1</v>
      </c>
      <c r="B105">
        <v>1</v>
      </c>
      <c r="C105">
        <v>57.29773433860224</v>
      </c>
      <c r="D105">
        <f t="shared" si="8"/>
        <v>0.60455953341143587</v>
      </c>
      <c r="E105">
        <v>68.30601092896174</v>
      </c>
      <c r="F105">
        <f t="shared" si="9"/>
        <v>0.48985951612852652</v>
      </c>
      <c r="G105">
        <v>0.3930340066354408</v>
      </c>
      <c r="H105">
        <f t="shared" si="7"/>
        <v>0.64964298617428229</v>
      </c>
      <c r="I105" s="34">
        <v>3</v>
      </c>
      <c r="J105" s="32">
        <v>4</v>
      </c>
      <c r="K105" s="35">
        <v>5</v>
      </c>
    </row>
    <row r="106" spans="1:11" hidden="1" x14ac:dyDescent="0.2">
      <c r="A106" t="s">
        <v>1</v>
      </c>
      <c r="B106">
        <v>2</v>
      </c>
      <c r="C106">
        <v>61.516769859303537</v>
      </c>
      <c r="D106">
        <f t="shared" si="8"/>
        <v>0.64907539735063247</v>
      </c>
      <c r="E106">
        <v>50.956883746196247</v>
      </c>
      <c r="F106">
        <f t="shared" si="9"/>
        <v>0.36543949904042061</v>
      </c>
      <c r="G106">
        <v>0.22909926497098815</v>
      </c>
      <c r="H106">
        <f t="shared" si="7"/>
        <v>0.37867647102642671</v>
      </c>
      <c r="I106" s="34">
        <v>3</v>
      </c>
      <c r="J106" s="32">
        <v>4</v>
      </c>
      <c r="K106" s="35">
        <v>5</v>
      </c>
    </row>
    <row r="107" spans="1:11" hidden="1" x14ac:dyDescent="0.2">
      <c r="A107" t="s">
        <v>1</v>
      </c>
      <c r="B107">
        <v>3</v>
      </c>
      <c r="C107">
        <v>58.34358419639328</v>
      </c>
      <c r="D107">
        <f t="shared" si="8"/>
        <v>0.61559449856918713</v>
      </c>
      <c r="E107">
        <v>78.275260544795813</v>
      </c>
      <c r="F107">
        <f t="shared" si="9"/>
        <v>0.56135442157770954</v>
      </c>
      <c r="G107">
        <v>0.60499321614408608</v>
      </c>
      <c r="H107">
        <f t="shared" si="7"/>
        <v>0.99998878701501837</v>
      </c>
      <c r="I107" s="34">
        <v>3</v>
      </c>
      <c r="J107" s="32">
        <v>4</v>
      </c>
      <c r="K107" s="35">
        <v>5</v>
      </c>
    </row>
    <row r="108" spans="1:11" hidden="1" x14ac:dyDescent="0.2">
      <c r="A108" t="s">
        <v>1</v>
      </c>
      <c r="B108">
        <v>4</v>
      </c>
      <c r="C108">
        <v>50.766183027713915</v>
      </c>
      <c r="D108">
        <f t="shared" si="8"/>
        <v>0.5356438658279935</v>
      </c>
      <c r="E108">
        <v>66.653765937775489</v>
      </c>
      <c r="F108">
        <f t="shared" si="9"/>
        <v>0.47801036960538934</v>
      </c>
      <c r="G108">
        <v>0.19969790793179817</v>
      </c>
      <c r="H108">
        <f t="shared" si="7"/>
        <v>0.33007918666412922</v>
      </c>
      <c r="I108" s="34">
        <v>3</v>
      </c>
      <c r="J108" s="32">
        <v>4</v>
      </c>
      <c r="K108" s="35">
        <v>5</v>
      </c>
    </row>
    <row r="109" spans="1:11" hidden="1" x14ac:dyDescent="0.2">
      <c r="A109" t="s">
        <v>0</v>
      </c>
      <c r="B109">
        <v>1</v>
      </c>
      <c r="C109">
        <v>79.181197178611839</v>
      </c>
      <c r="D109">
        <f t="shared" si="8"/>
        <v>0.83545620387663377</v>
      </c>
      <c r="E109">
        <v>33.079275496357909</v>
      </c>
      <c r="F109">
        <f t="shared" si="9"/>
        <v>0.23722945708805154</v>
      </c>
      <c r="G109">
        <v>0.18734796472444074</v>
      </c>
      <c r="H109">
        <f t="shared" si="7"/>
        <v>0.3096660573957698</v>
      </c>
      <c r="I109" s="34">
        <v>3</v>
      </c>
      <c r="J109" s="32">
        <v>4</v>
      </c>
      <c r="K109" s="35">
        <v>5</v>
      </c>
    </row>
    <row r="110" spans="1:11" hidden="1" x14ac:dyDescent="0.2">
      <c r="A110" t="s">
        <v>0</v>
      </c>
      <c r="B110">
        <v>2</v>
      </c>
      <c r="C110">
        <v>68.820745720931896</v>
      </c>
      <c r="D110">
        <f t="shared" si="8"/>
        <v>0.72614106652456212</v>
      </c>
      <c r="E110">
        <v>37.540617207525031</v>
      </c>
      <c r="F110">
        <f t="shared" si="9"/>
        <v>0.26922416241770675</v>
      </c>
      <c r="G110">
        <v>0.18518960497823397</v>
      </c>
      <c r="H110">
        <f t="shared" si="7"/>
        <v>0.30609852062518011</v>
      </c>
      <c r="I110" s="32">
        <v>4</v>
      </c>
      <c r="J110" s="46">
        <v>3</v>
      </c>
      <c r="K110" s="34">
        <v>3</v>
      </c>
    </row>
    <row r="111" spans="1:11" hidden="1" x14ac:dyDescent="0.2">
      <c r="A111" t="s">
        <v>0</v>
      </c>
      <c r="B111">
        <v>3</v>
      </c>
      <c r="C111">
        <v>63.181338570161216</v>
      </c>
      <c r="D111">
        <f t="shared" si="8"/>
        <v>0.66663858540306853</v>
      </c>
      <c r="E111">
        <v>48.774209282003</v>
      </c>
      <c r="F111">
        <f t="shared" si="9"/>
        <v>0.34978635457546614</v>
      </c>
      <c r="G111">
        <v>0.20074990346771088</v>
      </c>
      <c r="H111">
        <f t="shared" si="7"/>
        <v>0.33181802226067914</v>
      </c>
      <c r="I111" s="32">
        <v>4</v>
      </c>
      <c r="J111" s="46">
        <v>3</v>
      </c>
      <c r="K111" s="34">
        <v>3</v>
      </c>
    </row>
    <row r="112" spans="1:11" hidden="1" x14ac:dyDescent="0.2">
      <c r="A112" t="s">
        <v>0</v>
      </c>
      <c r="B112">
        <v>4</v>
      </c>
      <c r="C112">
        <v>49.951861328865078</v>
      </c>
      <c r="D112">
        <f t="shared" si="8"/>
        <v>0.52705179928320545</v>
      </c>
      <c r="E112">
        <v>84.731135554125927</v>
      </c>
      <c r="F112">
        <f t="shared" si="9"/>
        <v>0.60765300885058759</v>
      </c>
      <c r="G112">
        <v>0.22970767758233834</v>
      </c>
      <c r="H112">
        <f t="shared" si="7"/>
        <v>0.37968211170634436</v>
      </c>
      <c r="I112" s="32">
        <v>4</v>
      </c>
      <c r="J112" s="46">
        <v>3</v>
      </c>
      <c r="K112" s="34">
        <v>3</v>
      </c>
    </row>
    <row r="123" spans="1:1" x14ac:dyDescent="0.2">
      <c r="A123" s="12"/>
    </row>
  </sheetData>
  <autoFilter ref="A1:H112" xr:uid="{AA0D0129-D4C2-3B4B-AC05-7A4521E3A5E9}">
    <filterColumn colId="0">
      <filters>
        <filter val="MILLARDET-GRASSET 420A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3163-A6AD-3D4D-9020-761E9E56F4C0}">
  <dimension ref="A1:J50"/>
  <sheetViews>
    <sheetView workbookViewId="0">
      <pane xSplit="1" topLeftCell="B1" activePane="topRight" state="frozen"/>
      <selection pane="topRight" activeCell="A18" sqref="A18"/>
    </sheetView>
  </sheetViews>
  <sheetFormatPr baseColWidth="10" defaultRowHeight="15" x14ac:dyDescent="0.2"/>
  <cols>
    <col min="1" max="1" width="36.6640625" customWidth="1"/>
  </cols>
  <sheetData>
    <row r="1" spans="1:10" x14ac:dyDescent="0.2">
      <c r="A1" t="s">
        <v>261</v>
      </c>
      <c r="B1" t="s">
        <v>174</v>
      </c>
      <c r="C1" t="s">
        <v>176</v>
      </c>
      <c r="D1" t="s">
        <v>178</v>
      </c>
      <c r="E1" t="s">
        <v>268</v>
      </c>
      <c r="F1" t="s">
        <v>295</v>
      </c>
      <c r="G1" s="48" t="s">
        <v>286</v>
      </c>
      <c r="H1" t="s">
        <v>298</v>
      </c>
      <c r="I1" t="s">
        <v>288</v>
      </c>
      <c r="J1" t="s">
        <v>299</v>
      </c>
    </row>
    <row r="2" spans="1:10" x14ac:dyDescent="0.2">
      <c r="A2" t="s">
        <v>21</v>
      </c>
      <c r="B2">
        <v>44.647509337298402</v>
      </c>
      <c r="C2">
        <v>65.835773684278806</v>
      </c>
      <c r="D2">
        <v>0.15369251794474401</v>
      </c>
      <c r="E2" t="s">
        <v>269</v>
      </c>
      <c r="F2" s="31">
        <v>1</v>
      </c>
      <c r="G2" s="48" t="s">
        <v>278</v>
      </c>
      <c r="H2" s="32">
        <v>4</v>
      </c>
      <c r="I2" t="s">
        <v>289</v>
      </c>
      <c r="J2" s="33">
        <v>2</v>
      </c>
    </row>
    <row r="3" spans="1:10" x14ac:dyDescent="0.2">
      <c r="A3" t="s">
        <v>20</v>
      </c>
      <c r="B3">
        <v>44.239221767993499</v>
      </c>
      <c r="C3">
        <v>110.545780494588</v>
      </c>
      <c r="D3">
        <v>0.19990682710442501</v>
      </c>
      <c r="E3" t="s">
        <v>269</v>
      </c>
      <c r="F3" s="31">
        <v>1</v>
      </c>
      <c r="G3" s="48" t="s">
        <v>282</v>
      </c>
      <c r="H3" s="35">
        <v>5</v>
      </c>
      <c r="I3" t="s">
        <v>278</v>
      </c>
      <c r="J3" s="34">
        <v>3</v>
      </c>
    </row>
    <row r="4" spans="1:10" x14ac:dyDescent="0.2">
      <c r="A4" t="s">
        <v>19</v>
      </c>
      <c r="B4">
        <v>52.914023515571301</v>
      </c>
      <c r="C4">
        <v>68.1049215375442</v>
      </c>
      <c r="D4">
        <v>0.17978413652365999</v>
      </c>
      <c r="E4" t="s">
        <v>270</v>
      </c>
      <c r="F4" s="33">
        <v>2</v>
      </c>
      <c r="G4" s="48" t="s">
        <v>278</v>
      </c>
      <c r="H4" s="35">
        <v>5</v>
      </c>
      <c r="I4" t="s">
        <v>290</v>
      </c>
      <c r="J4" s="33">
        <v>2</v>
      </c>
    </row>
    <row r="5" spans="1:10" x14ac:dyDescent="0.2">
      <c r="A5" t="s">
        <v>18</v>
      </c>
      <c r="B5">
        <v>41.159574197280797</v>
      </c>
      <c r="C5">
        <v>97.9526953258231</v>
      </c>
      <c r="D5">
        <v>0.14226817948866299</v>
      </c>
      <c r="E5" t="s">
        <v>271</v>
      </c>
      <c r="F5" s="31">
        <v>1</v>
      </c>
      <c r="G5" s="48" t="s">
        <v>284</v>
      </c>
      <c r="H5" s="35">
        <v>5</v>
      </c>
      <c r="I5" t="s">
        <v>291</v>
      </c>
      <c r="J5" s="31">
        <v>1</v>
      </c>
    </row>
    <row r="6" spans="1:10" x14ac:dyDescent="0.2">
      <c r="A6" t="s">
        <v>127</v>
      </c>
      <c r="B6">
        <v>59.551444327024903</v>
      </c>
      <c r="C6">
        <v>47.208431634651497</v>
      </c>
      <c r="D6">
        <v>0.164388185480313</v>
      </c>
      <c r="E6" t="s">
        <v>273</v>
      </c>
      <c r="F6" s="34">
        <v>3</v>
      </c>
      <c r="G6" s="48" t="s">
        <v>313</v>
      </c>
      <c r="H6" s="33">
        <v>2</v>
      </c>
      <c r="I6" t="s">
        <v>293</v>
      </c>
      <c r="J6" s="33">
        <v>2</v>
      </c>
    </row>
    <row r="7" spans="1:10" x14ac:dyDescent="0.2">
      <c r="A7" s="18" t="s">
        <v>17</v>
      </c>
      <c r="B7">
        <v>62.822585523931799</v>
      </c>
      <c r="C7">
        <v>44.661712330783402</v>
      </c>
      <c r="D7">
        <v>0.16970186830676101</v>
      </c>
      <c r="E7" t="s">
        <v>272</v>
      </c>
      <c r="F7" s="32">
        <v>4</v>
      </c>
      <c r="G7" s="48" t="s">
        <v>315</v>
      </c>
      <c r="H7" s="33">
        <v>2</v>
      </c>
      <c r="I7" t="s">
        <v>292</v>
      </c>
      <c r="J7" s="33">
        <v>2</v>
      </c>
    </row>
    <row r="8" spans="1:10" x14ac:dyDescent="0.2">
      <c r="A8" t="s">
        <v>267</v>
      </c>
      <c r="B8">
        <v>68.475349976822798</v>
      </c>
      <c r="C8">
        <v>31.094479012073698</v>
      </c>
      <c r="D8">
        <v>0.22239527266720699</v>
      </c>
      <c r="E8" t="s">
        <v>274</v>
      </c>
      <c r="F8" s="35">
        <v>5</v>
      </c>
      <c r="G8" s="48" t="s">
        <v>314</v>
      </c>
      <c r="H8" s="31">
        <v>1</v>
      </c>
      <c r="I8" t="s">
        <v>276</v>
      </c>
      <c r="J8" s="34">
        <v>3</v>
      </c>
    </row>
    <row r="9" spans="1:10" x14ac:dyDescent="0.2">
      <c r="A9" t="s">
        <v>111</v>
      </c>
      <c r="B9">
        <v>65.512742312042505</v>
      </c>
      <c r="C9">
        <v>47.5674299984397</v>
      </c>
      <c r="D9">
        <v>0.21368794790061901</v>
      </c>
      <c r="E9" t="s">
        <v>276</v>
      </c>
      <c r="F9" s="32">
        <v>4</v>
      </c>
      <c r="G9" s="48" t="s">
        <v>313</v>
      </c>
      <c r="H9" s="33">
        <v>2</v>
      </c>
      <c r="I9" t="s">
        <v>276</v>
      </c>
      <c r="J9" s="34">
        <v>3</v>
      </c>
    </row>
    <row r="10" spans="1:10" x14ac:dyDescent="0.2">
      <c r="A10" t="s">
        <v>262</v>
      </c>
      <c r="B10">
        <v>59.343128747046698</v>
      </c>
      <c r="C10">
        <v>53.858539417470901</v>
      </c>
      <c r="D10">
        <v>0.19237479992799</v>
      </c>
      <c r="E10" t="s">
        <v>275</v>
      </c>
      <c r="F10" s="34">
        <v>3</v>
      </c>
      <c r="G10" s="48" t="s">
        <v>313</v>
      </c>
      <c r="H10" s="46">
        <v>3</v>
      </c>
      <c r="I10" t="s">
        <v>275</v>
      </c>
      <c r="J10" s="34">
        <v>3</v>
      </c>
    </row>
    <row r="11" spans="1:10" x14ac:dyDescent="0.2">
      <c r="A11" t="s">
        <v>16</v>
      </c>
      <c r="B11">
        <v>56.041427871413198</v>
      </c>
      <c r="C11">
        <v>41.2055232522465</v>
      </c>
      <c r="D11">
        <v>0.13888351235187699</v>
      </c>
      <c r="E11" t="s">
        <v>277</v>
      </c>
      <c r="F11" s="34">
        <v>3</v>
      </c>
      <c r="G11" s="48" t="s">
        <v>315</v>
      </c>
      <c r="H11" s="33">
        <v>2</v>
      </c>
      <c r="I11" t="s">
        <v>291</v>
      </c>
      <c r="J11" s="31">
        <v>1</v>
      </c>
    </row>
    <row r="12" spans="1:10" x14ac:dyDescent="0.2">
      <c r="A12" s="19" t="s">
        <v>115</v>
      </c>
      <c r="B12">
        <v>64.372356385003101</v>
      </c>
      <c r="C12">
        <v>58.953125073395299</v>
      </c>
      <c r="D12">
        <v>0.31277740339948201</v>
      </c>
      <c r="E12" t="s">
        <v>278</v>
      </c>
      <c r="F12" s="32">
        <v>4</v>
      </c>
      <c r="G12" s="48" t="s">
        <v>313</v>
      </c>
      <c r="H12" s="46">
        <v>3</v>
      </c>
      <c r="I12" t="s">
        <v>283</v>
      </c>
      <c r="J12" s="35">
        <v>5</v>
      </c>
    </row>
    <row r="13" spans="1:10" x14ac:dyDescent="0.2">
      <c r="A13" t="s">
        <v>15</v>
      </c>
      <c r="B13">
        <v>56.909826319804402</v>
      </c>
      <c r="C13">
        <v>60.035106452449902</v>
      </c>
      <c r="D13">
        <v>0.194936282817953</v>
      </c>
      <c r="E13" t="s">
        <v>279</v>
      </c>
      <c r="F13" s="34">
        <v>3</v>
      </c>
      <c r="G13" s="48" t="s">
        <v>313</v>
      </c>
      <c r="H13" s="46">
        <v>3</v>
      </c>
      <c r="I13" t="s">
        <v>273</v>
      </c>
      <c r="J13" s="34">
        <v>3</v>
      </c>
    </row>
    <row r="14" spans="1:10" x14ac:dyDescent="0.2">
      <c r="A14" t="s">
        <v>14</v>
      </c>
      <c r="B14">
        <v>55.9205274310549</v>
      </c>
      <c r="C14">
        <v>66.412271889520497</v>
      </c>
      <c r="D14">
        <v>0.18796844608098201</v>
      </c>
      <c r="E14" t="s">
        <v>277</v>
      </c>
      <c r="F14" s="34">
        <v>3</v>
      </c>
      <c r="G14" s="48" t="s">
        <v>278</v>
      </c>
      <c r="H14" s="32">
        <v>4</v>
      </c>
      <c r="I14" t="s">
        <v>287</v>
      </c>
      <c r="J14" s="33">
        <v>2</v>
      </c>
    </row>
    <row r="15" spans="1:10" x14ac:dyDescent="0.2">
      <c r="A15" t="s">
        <v>13</v>
      </c>
      <c r="B15">
        <v>51.842310645894997</v>
      </c>
      <c r="C15">
        <v>47.713769241452802</v>
      </c>
      <c r="D15">
        <v>0.120361220389957</v>
      </c>
      <c r="E15" t="s">
        <v>280</v>
      </c>
      <c r="F15" s="33">
        <v>2</v>
      </c>
      <c r="G15" s="48" t="s">
        <v>313</v>
      </c>
      <c r="H15" s="46">
        <v>2</v>
      </c>
      <c r="I15" t="s">
        <v>294</v>
      </c>
      <c r="J15" s="31">
        <v>1</v>
      </c>
    </row>
    <row r="16" spans="1:10" x14ac:dyDescent="0.2">
      <c r="A16" t="s">
        <v>12</v>
      </c>
      <c r="B16">
        <v>57.7513110733044</v>
      </c>
      <c r="C16">
        <v>50.462649855026598</v>
      </c>
      <c r="D16">
        <v>0.16449300967691799</v>
      </c>
      <c r="E16" t="s">
        <v>279</v>
      </c>
      <c r="F16" s="34">
        <v>3</v>
      </c>
      <c r="G16" s="48" t="s">
        <v>313</v>
      </c>
      <c r="H16" s="46">
        <v>3</v>
      </c>
      <c r="I16" t="s">
        <v>293</v>
      </c>
      <c r="J16" s="33">
        <v>2</v>
      </c>
    </row>
    <row r="17" spans="1:10" x14ac:dyDescent="0.2">
      <c r="A17" t="s">
        <v>11</v>
      </c>
      <c r="B17">
        <v>49.223644076036599</v>
      </c>
      <c r="C17">
        <v>66.5005952685962</v>
      </c>
      <c r="D17">
        <v>0.15551440757469101</v>
      </c>
      <c r="E17" t="s">
        <v>281</v>
      </c>
      <c r="F17" s="33">
        <v>2</v>
      </c>
      <c r="G17" s="48" t="s">
        <v>278</v>
      </c>
      <c r="H17" s="32">
        <v>4</v>
      </c>
      <c r="I17" t="s">
        <v>289</v>
      </c>
      <c r="J17" s="33">
        <v>2</v>
      </c>
    </row>
    <row r="18" spans="1:10" x14ac:dyDescent="0.2">
      <c r="A18" t="s">
        <v>328</v>
      </c>
      <c r="B18">
        <v>57.545712355040699</v>
      </c>
      <c r="C18">
        <v>62.569573847888101</v>
      </c>
      <c r="D18">
        <v>0.169885120590519</v>
      </c>
      <c r="E18" t="s">
        <v>279</v>
      </c>
      <c r="F18" s="34">
        <v>3</v>
      </c>
      <c r="G18" s="48" t="s">
        <v>278</v>
      </c>
      <c r="H18" s="32">
        <v>4</v>
      </c>
      <c r="I18" t="s">
        <v>292</v>
      </c>
      <c r="J18" s="33">
        <v>2</v>
      </c>
    </row>
    <row r="19" spans="1:10" x14ac:dyDescent="0.2">
      <c r="A19" t="s">
        <v>10</v>
      </c>
      <c r="B19">
        <v>81.6892446664869</v>
      </c>
      <c r="C19">
        <v>34.084948119759702</v>
      </c>
      <c r="D19">
        <v>0.25515076230424799</v>
      </c>
      <c r="E19" t="s">
        <v>282</v>
      </c>
      <c r="F19" s="35">
        <v>5</v>
      </c>
      <c r="G19" s="48" t="s">
        <v>314</v>
      </c>
      <c r="H19" s="31">
        <v>1</v>
      </c>
      <c r="I19" t="s">
        <v>284</v>
      </c>
      <c r="J19" s="32">
        <v>4</v>
      </c>
    </row>
    <row r="20" spans="1:10" x14ac:dyDescent="0.2">
      <c r="A20" t="s">
        <v>9</v>
      </c>
      <c r="B20">
        <v>75.049851677026297</v>
      </c>
      <c r="C20">
        <v>41.982232778860102</v>
      </c>
      <c r="D20">
        <v>0.25910549970852897</v>
      </c>
      <c r="E20" t="s">
        <v>283</v>
      </c>
      <c r="F20" s="35">
        <v>5</v>
      </c>
      <c r="G20" s="48" t="s">
        <v>315</v>
      </c>
      <c r="H20" s="33">
        <v>2</v>
      </c>
      <c r="I20" t="s">
        <v>282</v>
      </c>
      <c r="J20" s="32">
        <v>4</v>
      </c>
    </row>
    <row r="21" spans="1:10" x14ac:dyDescent="0.2">
      <c r="A21" t="s">
        <v>8</v>
      </c>
      <c r="B21">
        <v>83.567206996679602</v>
      </c>
      <c r="C21">
        <v>35.169256002803799</v>
      </c>
      <c r="D21">
        <v>0.246431474116071</v>
      </c>
      <c r="E21" t="s">
        <v>284</v>
      </c>
      <c r="F21" s="35">
        <v>5</v>
      </c>
      <c r="G21" s="48" t="s">
        <v>314</v>
      </c>
      <c r="H21" s="31">
        <v>1</v>
      </c>
      <c r="I21" t="s">
        <v>282</v>
      </c>
      <c r="J21" s="32">
        <v>4</v>
      </c>
    </row>
    <row r="22" spans="1:10" x14ac:dyDescent="0.2">
      <c r="A22" t="s">
        <v>7</v>
      </c>
      <c r="B22">
        <v>68.386549595504206</v>
      </c>
      <c r="C22">
        <v>37.7141310810498</v>
      </c>
      <c r="D22">
        <v>0.18459903884840001</v>
      </c>
      <c r="E22" t="s">
        <v>283</v>
      </c>
      <c r="F22" s="35">
        <v>5</v>
      </c>
      <c r="G22" s="48" t="s">
        <v>314</v>
      </c>
      <c r="H22" s="33">
        <v>2</v>
      </c>
      <c r="I22" t="s">
        <v>287</v>
      </c>
      <c r="J22" s="33">
        <v>2</v>
      </c>
    </row>
    <row r="23" spans="1:10" x14ac:dyDescent="0.2">
      <c r="A23" t="s">
        <v>6</v>
      </c>
      <c r="B23">
        <v>47.887151273606001</v>
      </c>
      <c r="C23">
        <v>65.570579467956406</v>
      </c>
      <c r="D23">
        <v>0.13915952959052899</v>
      </c>
      <c r="E23" t="s">
        <v>285</v>
      </c>
      <c r="F23" s="31">
        <v>1</v>
      </c>
      <c r="G23" s="48" t="s">
        <v>278</v>
      </c>
      <c r="H23" s="32">
        <v>4</v>
      </c>
      <c r="I23" t="s">
        <v>291</v>
      </c>
      <c r="J23" s="31">
        <v>1</v>
      </c>
    </row>
    <row r="24" spans="1:10" x14ac:dyDescent="0.2">
      <c r="A24" t="s">
        <v>5</v>
      </c>
      <c r="B24">
        <v>52.028597273186897</v>
      </c>
      <c r="C24">
        <v>76.361211043229304</v>
      </c>
      <c r="D24">
        <v>0.21755372450011301</v>
      </c>
      <c r="E24" t="s">
        <v>280</v>
      </c>
      <c r="F24" s="33">
        <v>2</v>
      </c>
      <c r="G24" s="48" t="s">
        <v>276</v>
      </c>
      <c r="H24" s="35">
        <v>5</v>
      </c>
      <c r="I24" t="s">
        <v>276</v>
      </c>
      <c r="J24" s="34">
        <v>3</v>
      </c>
    </row>
    <row r="25" spans="1:10" x14ac:dyDescent="0.2">
      <c r="A25" t="s">
        <v>4</v>
      </c>
      <c r="B25">
        <v>66.097387742061599</v>
      </c>
      <c r="C25">
        <v>54.194877933133</v>
      </c>
      <c r="D25">
        <v>0.25926892057491402</v>
      </c>
      <c r="E25" t="s">
        <v>272</v>
      </c>
      <c r="F25" s="32">
        <v>4</v>
      </c>
      <c r="G25" s="48" t="s">
        <v>313</v>
      </c>
      <c r="H25" s="46">
        <v>3</v>
      </c>
      <c r="I25" t="s">
        <v>282</v>
      </c>
      <c r="J25" s="32">
        <v>4</v>
      </c>
    </row>
    <row r="26" spans="1:10" x14ac:dyDescent="0.2">
      <c r="A26" t="s">
        <v>3</v>
      </c>
      <c r="B26">
        <v>51.343261373130801</v>
      </c>
      <c r="C26">
        <v>55.547761642338003</v>
      </c>
      <c r="D26">
        <v>0.17913772921617399</v>
      </c>
      <c r="E26" t="s">
        <v>280</v>
      </c>
      <c r="F26" s="33">
        <v>2</v>
      </c>
      <c r="G26" s="48" t="s">
        <v>313</v>
      </c>
      <c r="H26" s="46">
        <v>3</v>
      </c>
      <c r="I26" t="s">
        <v>290</v>
      </c>
      <c r="J26" s="33">
        <v>2</v>
      </c>
    </row>
    <row r="27" spans="1:10" x14ac:dyDescent="0.2">
      <c r="A27" t="s">
        <v>2</v>
      </c>
      <c r="B27">
        <v>46.792855126914603</v>
      </c>
      <c r="C27">
        <v>81.480706462011398</v>
      </c>
      <c r="D27">
        <v>0.17045534321072101</v>
      </c>
      <c r="E27" t="s">
        <v>269</v>
      </c>
      <c r="F27" s="31">
        <v>1</v>
      </c>
      <c r="G27" s="48" t="s">
        <v>283</v>
      </c>
      <c r="H27" s="35">
        <v>5</v>
      </c>
      <c r="I27" t="s">
        <v>292</v>
      </c>
      <c r="J27" s="33">
        <v>2</v>
      </c>
    </row>
    <row r="28" spans="1:10" x14ac:dyDescent="0.2">
      <c r="A28" t="s">
        <v>1</v>
      </c>
      <c r="B28">
        <v>56.981067855503198</v>
      </c>
      <c r="C28">
        <v>66.047980289432303</v>
      </c>
      <c r="D28">
        <v>0.35670609892057797</v>
      </c>
      <c r="E28" t="s">
        <v>279</v>
      </c>
      <c r="F28" s="34">
        <v>3</v>
      </c>
      <c r="G28" s="48" t="s">
        <v>278</v>
      </c>
      <c r="H28" s="32">
        <v>4</v>
      </c>
      <c r="I28" t="s">
        <v>282</v>
      </c>
      <c r="J28" s="35">
        <v>5</v>
      </c>
    </row>
    <row r="29" spans="1:10" x14ac:dyDescent="0.2">
      <c r="A29" t="s">
        <v>0</v>
      </c>
      <c r="B29">
        <v>65.283785699642493</v>
      </c>
      <c r="C29">
        <v>51.031309385002999</v>
      </c>
      <c r="D29">
        <v>0.200748787688181</v>
      </c>
      <c r="E29" t="s">
        <v>272</v>
      </c>
      <c r="F29" s="32">
        <v>4</v>
      </c>
      <c r="G29" s="48" t="s">
        <v>313</v>
      </c>
      <c r="H29" s="46">
        <v>3</v>
      </c>
      <c r="I29" t="s">
        <v>278</v>
      </c>
      <c r="J29" s="34">
        <v>3</v>
      </c>
    </row>
    <row r="45" spans="2:3" x14ac:dyDescent="0.2">
      <c r="B45" t="s">
        <v>296</v>
      </c>
      <c r="C45" t="s">
        <v>297</v>
      </c>
    </row>
    <row r="46" spans="2:3" x14ac:dyDescent="0.2">
      <c r="B46">
        <v>1</v>
      </c>
      <c r="C46">
        <v>1</v>
      </c>
    </row>
    <row r="47" spans="2:3" x14ac:dyDescent="0.2">
      <c r="B47">
        <v>2</v>
      </c>
      <c r="C47">
        <v>2</v>
      </c>
    </row>
    <row r="48" spans="2:3" x14ac:dyDescent="0.2">
      <c r="B48">
        <v>3</v>
      </c>
      <c r="C48">
        <v>3</v>
      </c>
    </row>
    <row r="49" spans="2:3" x14ac:dyDescent="0.2">
      <c r="B49">
        <v>4</v>
      </c>
      <c r="C49">
        <v>4</v>
      </c>
    </row>
    <row r="50" spans="2:3" x14ac:dyDescent="0.2">
      <c r="B50">
        <v>5</v>
      </c>
      <c r="C50">
        <v>5</v>
      </c>
    </row>
  </sheetData>
  <autoFilter ref="F1:F54" xr:uid="{3C30717C-9812-D74A-A077-9E0F0EACC26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2EF3-EBA2-1C44-987F-89D528F6C0E2}">
  <sheetPr filterMode="1">
    <pageSetUpPr fitToPage="1"/>
  </sheetPr>
  <dimension ref="A1:L50"/>
  <sheetViews>
    <sheetView tabSelected="1" zoomScaleNormal="100" workbookViewId="0">
      <selection activeCell="C11" sqref="C11"/>
    </sheetView>
  </sheetViews>
  <sheetFormatPr baseColWidth="10" defaultRowHeight="15" x14ac:dyDescent="0.2"/>
  <cols>
    <col min="1" max="1" width="25.6640625" bestFit="1" customWidth="1"/>
    <col min="2" max="2" width="10.83203125" customWidth="1"/>
    <col min="3" max="3" width="40" bestFit="1" customWidth="1"/>
    <col min="4" max="4" width="7.6640625" customWidth="1"/>
    <col min="5" max="5" width="13.33203125" customWidth="1"/>
    <col min="6" max="6" width="17.5" customWidth="1"/>
    <col min="8" max="8" width="8.6640625" customWidth="1"/>
    <col min="10" max="10" width="13.5" customWidth="1"/>
    <col min="12" max="12" width="18.5" customWidth="1"/>
  </cols>
  <sheetData>
    <row r="1" spans="1:12" ht="32" x14ac:dyDescent="0.2">
      <c r="A1" s="36" t="s">
        <v>261</v>
      </c>
      <c r="B1" s="36" t="s">
        <v>249</v>
      </c>
      <c r="C1" s="36" t="s">
        <v>250</v>
      </c>
      <c r="D1" s="36" t="s">
        <v>256</v>
      </c>
      <c r="E1" s="36" t="s">
        <v>255</v>
      </c>
      <c r="F1" s="36" t="s">
        <v>254</v>
      </c>
      <c r="G1" s="36" t="s">
        <v>251</v>
      </c>
      <c r="H1" s="36" t="s">
        <v>252</v>
      </c>
      <c r="I1" s="36" t="s">
        <v>253</v>
      </c>
      <c r="J1" s="36" t="s">
        <v>259</v>
      </c>
      <c r="K1" s="36" t="s">
        <v>258</v>
      </c>
      <c r="L1" s="36" t="s">
        <v>257</v>
      </c>
    </row>
    <row r="2" spans="1:12" x14ac:dyDescent="0.2">
      <c r="A2" s="41" t="s">
        <v>17</v>
      </c>
      <c r="B2" s="42" t="s">
        <v>183</v>
      </c>
      <c r="C2" s="41" t="s">
        <v>206</v>
      </c>
      <c r="D2" s="18"/>
      <c r="E2" s="18"/>
      <c r="F2" s="18"/>
      <c r="G2" s="18"/>
      <c r="H2" s="18"/>
      <c r="I2" s="18"/>
      <c r="J2" s="18"/>
      <c r="K2" s="18"/>
      <c r="L2" s="18"/>
    </row>
    <row r="3" spans="1:12" hidden="1" x14ac:dyDescent="0.2">
      <c r="A3" s="18" t="s">
        <v>76</v>
      </c>
      <c r="B3" s="37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x14ac:dyDescent="0.2">
      <c r="A4" s="18" t="s">
        <v>122</v>
      </c>
      <c r="B4" s="37" t="s">
        <v>183</v>
      </c>
      <c r="C4" s="18" t="s">
        <v>184</v>
      </c>
      <c r="D4" s="18">
        <v>0.31</v>
      </c>
      <c r="E4" s="18" t="s">
        <v>185</v>
      </c>
      <c r="F4" s="18" t="s">
        <v>186</v>
      </c>
      <c r="G4" s="18" t="s">
        <v>187</v>
      </c>
      <c r="H4" s="18" t="s">
        <v>188</v>
      </c>
      <c r="I4" s="18"/>
      <c r="J4" s="18"/>
      <c r="K4" s="18"/>
      <c r="L4" s="18"/>
    </row>
    <row r="5" spans="1:12" hidden="1" x14ac:dyDescent="0.2">
      <c r="A5" s="38" t="s">
        <v>189</v>
      </c>
      <c r="B5" s="37"/>
      <c r="C5" s="18"/>
      <c r="D5" s="18">
        <v>0.17</v>
      </c>
      <c r="E5" s="18"/>
      <c r="F5" s="18" t="s">
        <v>190</v>
      </c>
      <c r="G5" s="18" t="s">
        <v>191</v>
      </c>
      <c r="H5" s="18"/>
      <c r="I5" s="18"/>
      <c r="J5" s="18"/>
      <c r="K5" s="18" t="s">
        <v>191</v>
      </c>
      <c r="L5" s="18" t="s">
        <v>192</v>
      </c>
    </row>
    <row r="6" spans="1:12" x14ac:dyDescent="0.2">
      <c r="A6" s="18" t="s">
        <v>13</v>
      </c>
      <c r="B6" s="37" t="s">
        <v>183</v>
      </c>
      <c r="C6" s="18" t="s">
        <v>317</v>
      </c>
      <c r="D6" s="18"/>
      <c r="E6" s="18"/>
      <c r="F6" s="18"/>
      <c r="G6" s="18"/>
      <c r="H6" s="18"/>
      <c r="I6" s="18"/>
      <c r="J6" s="18"/>
      <c r="K6" s="18"/>
      <c r="L6" s="18"/>
    </row>
    <row r="7" spans="1:12" hidden="1" x14ac:dyDescent="0.2">
      <c r="A7" s="18" t="s">
        <v>263</v>
      </c>
      <c r="B7" s="37"/>
      <c r="C7" s="18" t="s">
        <v>193</v>
      </c>
      <c r="D7" s="18"/>
      <c r="E7" s="18"/>
      <c r="F7" s="18"/>
      <c r="G7" s="18"/>
      <c r="H7" s="18"/>
      <c r="I7" s="18"/>
      <c r="J7" s="18"/>
      <c r="K7" s="18"/>
      <c r="L7" s="18"/>
    </row>
    <row r="8" spans="1:12" x14ac:dyDescent="0.2">
      <c r="A8" s="18" t="s">
        <v>267</v>
      </c>
      <c r="B8" s="37" t="s">
        <v>183</v>
      </c>
      <c r="C8" s="18" t="s">
        <v>193</v>
      </c>
      <c r="D8" s="18"/>
      <c r="E8" s="18"/>
      <c r="F8" s="18"/>
      <c r="G8" s="18"/>
      <c r="H8" s="18"/>
      <c r="I8" s="18"/>
      <c r="J8" s="18"/>
      <c r="K8" s="18"/>
      <c r="L8" s="18"/>
    </row>
    <row r="9" spans="1:12" hidden="1" x14ac:dyDescent="0.2">
      <c r="A9" s="38" t="s">
        <v>194</v>
      </c>
      <c r="B9" s="37"/>
      <c r="C9" s="18" t="s">
        <v>195</v>
      </c>
      <c r="D9" s="18"/>
      <c r="E9" s="18"/>
      <c r="F9" s="18"/>
      <c r="G9" s="18"/>
      <c r="H9" s="18"/>
      <c r="I9" s="18"/>
      <c r="J9" s="18"/>
      <c r="K9" s="18"/>
      <c r="L9" s="18"/>
    </row>
    <row r="10" spans="1:12" x14ac:dyDescent="0.2">
      <c r="A10" s="43" t="s">
        <v>4</v>
      </c>
      <c r="B10" s="44" t="s">
        <v>183</v>
      </c>
      <c r="C10" s="43" t="s">
        <v>196</v>
      </c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">
      <c r="A11" s="18" t="s">
        <v>19</v>
      </c>
      <c r="B11" s="37" t="s">
        <v>183</v>
      </c>
      <c r="C11" s="18" t="s">
        <v>345</v>
      </c>
      <c r="D11" s="18">
        <v>0.14000000000000001</v>
      </c>
      <c r="E11" s="18" t="s">
        <v>197</v>
      </c>
      <c r="F11" s="18" t="s">
        <v>198</v>
      </c>
      <c r="G11" s="18" t="s">
        <v>199</v>
      </c>
      <c r="H11" s="18" t="s">
        <v>188</v>
      </c>
      <c r="I11" s="18"/>
      <c r="J11" s="18"/>
      <c r="K11" s="18"/>
      <c r="L11" s="18"/>
    </row>
    <row r="12" spans="1:12" hidden="1" x14ac:dyDescent="0.2">
      <c r="A12" s="18" t="s">
        <v>60</v>
      </c>
      <c r="B12" s="37"/>
      <c r="C12" s="18" t="s">
        <v>200</v>
      </c>
      <c r="D12" s="18">
        <v>0.14000000000000001</v>
      </c>
      <c r="E12" s="18" t="s">
        <v>185</v>
      </c>
      <c r="F12" s="18" t="s">
        <v>201</v>
      </c>
      <c r="G12" s="18" t="s">
        <v>202</v>
      </c>
      <c r="H12" s="18" t="s">
        <v>203</v>
      </c>
      <c r="I12" s="18" t="s">
        <v>204</v>
      </c>
      <c r="J12" s="18" t="s">
        <v>205</v>
      </c>
      <c r="K12" s="18"/>
      <c r="L12" s="18"/>
    </row>
    <row r="13" spans="1:12" x14ac:dyDescent="0.2">
      <c r="A13" s="41" t="s">
        <v>111</v>
      </c>
      <c r="B13" s="42" t="s">
        <v>183</v>
      </c>
      <c r="C13" s="41" t="s">
        <v>206</v>
      </c>
      <c r="D13" s="18">
        <v>0.14000000000000001</v>
      </c>
      <c r="E13" s="18" t="s">
        <v>185</v>
      </c>
      <c r="F13" s="18" t="s">
        <v>198</v>
      </c>
      <c r="G13" s="18" t="s">
        <v>199</v>
      </c>
      <c r="H13" s="18" t="s">
        <v>207</v>
      </c>
      <c r="I13" s="18" t="s">
        <v>208</v>
      </c>
      <c r="J13" s="18"/>
      <c r="K13" s="18"/>
      <c r="L13" s="18"/>
    </row>
    <row r="14" spans="1:12" hidden="1" x14ac:dyDescent="0.2">
      <c r="A14" s="18" t="s">
        <v>264</v>
      </c>
      <c r="B14" s="37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43" t="s">
        <v>119</v>
      </c>
      <c r="B15" s="44" t="s">
        <v>183</v>
      </c>
      <c r="C15" s="43" t="s">
        <v>196</v>
      </c>
      <c r="D15" s="18">
        <v>0.2</v>
      </c>
      <c r="E15" s="18" t="s">
        <v>197</v>
      </c>
      <c r="F15" s="18" t="s">
        <v>209</v>
      </c>
      <c r="G15" s="18" t="s">
        <v>210</v>
      </c>
      <c r="H15" s="18" t="s">
        <v>211</v>
      </c>
      <c r="I15" s="18" t="s">
        <v>208</v>
      </c>
      <c r="J15" s="18"/>
      <c r="K15" s="18"/>
      <c r="L15" s="18"/>
    </row>
    <row r="16" spans="1:12" hidden="1" x14ac:dyDescent="0.2">
      <c r="A16" s="18" t="s">
        <v>64</v>
      </c>
      <c r="B16" s="37"/>
      <c r="C16" s="18" t="s">
        <v>212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">
      <c r="A17" s="18" t="s">
        <v>107</v>
      </c>
      <c r="B17" s="37" t="s">
        <v>183</v>
      </c>
      <c r="C17" s="18" t="s">
        <v>213</v>
      </c>
      <c r="D17" s="18"/>
      <c r="E17" s="18"/>
      <c r="F17" s="18"/>
      <c r="G17" s="18"/>
      <c r="H17" s="18"/>
      <c r="I17" s="18"/>
      <c r="J17" s="18"/>
      <c r="K17" s="18"/>
      <c r="L17" s="18"/>
    </row>
    <row r="18" spans="1:12" hidden="1" x14ac:dyDescent="0.2">
      <c r="A18" s="18" t="s">
        <v>54</v>
      </c>
      <c r="B18" s="37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">
      <c r="A19" s="18" t="s">
        <v>6</v>
      </c>
      <c r="B19" s="37" t="s">
        <v>183</v>
      </c>
      <c r="C19" s="18" t="s">
        <v>214</v>
      </c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">
      <c r="A20" s="18" t="s">
        <v>2</v>
      </c>
      <c r="B20" s="37" t="s">
        <v>183</v>
      </c>
      <c r="C20" s="18" t="s">
        <v>215</v>
      </c>
      <c r="D20" s="18"/>
      <c r="E20" s="18"/>
      <c r="F20" s="18"/>
      <c r="G20" s="18"/>
      <c r="H20" s="18"/>
      <c r="I20" s="18"/>
      <c r="J20" s="18"/>
      <c r="K20" s="18"/>
      <c r="L20" s="18"/>
    </row>
    <row r="21" spans="1:12" hidden="1" x14ac:dyDescent="0.2">
      <c r="A21" s="18" t="s">
        <v>75</v>
      </c>
      <c r="B21" s="37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x14ac:dyDescent="0.2">
      <c r="A22" s="18" t="s">
        <v>16</v>
      </c>
      <c r="B22" s="37" t="s">
        <v>183</v>
      </c>
      <c r="C22" s="18" t="s">
        <v>260</v>
      </c>
      <c r="D22" s="18">
        <v>0.4</v>
      </c>
      <c r="E22" s="18" t="s">
        <v>216</v>
      </c>
      <c r="F22" s="18" t="s">
        <v>190</v>
      </c>
      <c r="G22" s="18" t="s">
        <v>210</v>
      </c>
      <c r="H22" s="18" t="s">
        <v>207</v>
      </c>
      <c r="I22" s="18"/>
      <c r="J22" s="18" t="s">
        <v>217</v>
      </c>
      <c r="K22" s="18"/>
      <c r="L22" s="18"/>
    </row>
    <row r="23" spans="1:12" hidden="1" x14ac:dyDescent="0.2">
      <c r="A23" s="43" t="s">
        <v>68</v>
      </c>
      <c r="B23" s="44"/>
      <c r="C23" s="43" t="s">
        <v>196</v>
      </c>
      <c r="D23" s="18"/>
      <c r="E23" s="18"/>
      <c r="F23" s="18"/>
      <c r="G23" s="18"/>
      <c r="H23" s="18"/>
      <c r="I23" s="18"/>
      <c r="J23" s="18"/>
      <c r="K23" s="18"/>
      <c r="L23" s="18"/>
    </row>
    <row r="24" spans="1:12" hidden="1" x14ac:dyDescent="0.2">
      <c r="A24" s="18" t="s">
        <v>59</v>
      </c>
      <c r="B24" s="37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43" t="s">
        <v>3</v>
      </c>
      <c r="B25" s="44" t="s">
        <v>183</v>
      </c>
      <c r="C25" s="43" t="s">
        <v>196</v>
      </c>
      <c r="D25" s="18"/>
      <c r="E25" s="18"/>
      <c r="F25" s="18"/>
      <c r="G25" s="18"/>
      <c r="H25" s="18"/>
      <c r="I25" s="18"/>
      <c r="J25" s="18"/>
      <c r="K25" s="18"/>
      <c r="L25" s="18"/>
    </row>
    <row r="26" spans="1:12" x14ac:dyDescent="0.2">
      <c r="A26" s="18" t="s">
        <v>14</v>
      </c>
      <c r="B26" s="37" t="s">
        <v>183</v>
      </c>
      <c r="C26" s="18" t="s">
        <v>218</v>
      </c>
      <c r="D26" s="18"/>
      <c r="E26" s="18"/>
      <c r="F26" s="18"/>
      <c r="G26" s="18"/>
      <c r="H26" s="18"/>
      <c r="I26" s="18"/>
      <c r="J26" s="18"/>
      <c r="K26" s="18"/>
      <c r="L26" s="18"/>
    </row>
    <row r="27" spans="1:12" x14ac:dyDescent="0.2">
      <c r="A27" s="12" t="s">
        <v>115</v>
      </c>
      <c r="B27" s="37" t="s">
        <v>183</v>
      </c>
      <c r="C27" s="18" t="s">
        <v>232</v>
      </c>
      <c r="D27" s="18">
        <v>0.35</v>
      </c>
      <c r="E27" s="18"/>
      <c r="F27" s="18" t="s">
        <v>201</v>
      </c>
      <c r="G27" s="18" t="s">
        <v>219</v>
      </c>
      <c r="H27" s="18"/>
      <c r="I27" s="18" t="s">
        <v>208</v>
      </c>
      <c r="J27" s="18"/>
      <c r="K27" s="18"/>
      <c r="L27" s="18" t="s">
        <v>220</v>
      </c>
    </row>
    <row r="28" spans="1:12" x14ac:dyDescent="0.2">
      <c r="A28" s="43" t="s">
        <v>126</v>
      </c>
      <c r="B28" s="44" t="s">
        <v>183</v>
      </c>
      <c r="C28" s="43" t="s">
        <v>196</v>
      </c>
      <c r="D28" s="18">
        <v>0.2</v>
      </c>
      <c r="E28" s="18" t="s">
        <v>221</v>
      </c>
      <c r="F28" s="18" t="s">
        <v>222</v>
      </c>
      <c r="G28" s="18" t="s">
        <v>223</v>
      </c>
      <c r="H28" s="18" t="s">
        <v>211</v>
      </c>
      <c r="I28" s="18"/>
      <c r="J28" s="18"/>
      <c r="K28" s="18"/>
      <c r="L28" s="18"/>
    </row>
    <row r="29" spans="1:12" hidden="1" x14ac:dyDescent="0.2">
      <c r="A29" s="18" t="s">
        <v>51</v>
      </c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hidden="1" x14ac:dyDescent="0.2">
      <c r="A30" s="18" t="s">
        <v>55</v>
      </c>
      <c r="B30" s="37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x14ac:dyDescent="0.2">
      <c r="A31" s="18" t="s">
        <v>127</v>
      </c>
      <c r="B31" s="37" t="s">
        <v>183</v>
      </c>
      <c r="C31" s="18" t="s">
        <v>316</v>
      </c>
      <c r="D31" s="18"/>
      <c r="E31" s="18"/>
      <c r="F31" s="18"/>
      <c r="G31" s="18"/>
      <c r="H31" s="18"/>
      <c r="I31" s="18"/>
      <c r="J31" s="18"/>
      <c r="K31" s="18"/>
      <c r="L31" s="18"/>
    </row>
    <row r="32" spans="1:12" x14ac:dyDescent="0.2">
      <c r="A32" s="18" t="s">
        <v>265</v>
      </c>
      <c r="B32" s="37" t="s">
        <v>183</v>
      </c>
      <c r="C32" s="18" t="s">
        <v>225</v>
      </c>
      <c r="D32" s="18">
        <v>0.1</v>
      </c>
      <c r="E32" s="18" t="s">
        <v>226</v>
      </c>
      <c r="F32" s="18" t="s">
        <v>201</v>
      </c>
      <c r="G32" s="18" t="s">
        <v>198</v>
      </c>
      <c r="H32" s="18" t="s">
        <v>227</v>
      </c>
      <c r="I32" s="18"/>
      <c r="J32" s="18"/>
      <c r="K32" s="18"/>
      <c r="L32" s="18"/>
    </row>
    <row r="33" spans="1:12" x14ac:dyDescent="0.2">
      <c r="A33" s="18" t="s">
        <v>12</v>
      </c>
      <c r="B33" s="37" t="s">
        <v>183</v>
      </c>
      <c r="C33" s="18" t="s">
        <v>193</v>
      </c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18" t="s">
        <v>118</v>
      </c>
      <c r="B34" s="37" t="s">
        <v>183</v>
      </c>
      <c r="C34" s="18" t="s">
        <v>260</v>
      </c>
      <c r="D34" s="18">
        <v>0.4</v>
      </c>
      <c r="E34" s="18" t="s">
        <v>185</v>
      </c>
      <c r="F34" s="18" t="s">
        <v>201</v>
      </c>
      <c r="G34" s="18" t="s">
        <v>228</v>
      </c>
      <c r="H34" s="18" t="s">
        <v>207</v>
      </c>
      <c r="I34" s="18" t="s">
        <v>208</v>
      </c>
      <c r="J34" s="18"/>
      <c r="K34" s="18"/>
      <c r="L34" s="18"/>
    </row>
    <row r="35" spans="1:12" hidden="1" x14ac:dyDescent="0.2">
      <c r="A35" s="18" t="s">
        <v>52</v>
      </c>
      <c r="B35" s="37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 x14ac:dyDescent="0.2">
      <c r="A36" s="40" t="s">
        <v>5</v>
      </c>
      <c r="B36" s="37" t="s">
        <v>183</v>
      </c>
      <c r="C36" s="40" t="s">
        <v>229</v>
      </c>
      <c r="D36" s="18">
        <v>0.4</v>
      </c>
      <c r="E36" s="18" t="s">
        <v>185</v>
      </c>
      <c r="F36" s="18" t="s">
        <v>230</v>
      </c>
      <c r="G36" s="18" t="s">
        <v>223</v>
      </c>
      <c r="H36" s="18"/>
      <c r="I36" s="18" t="s">
        <v>231</v>
      </c>
      <c r="J36" s="18" t="s">
        <v>217</v>
      </c>
      <c r="K36" s="18"/>
      <c r="L36" s="18"/>
    </row>
    <row r="37" spans="1:12" hidden="1" x14ac:dyDescent="0.2">
      <c r="A37" s="40" t="s">
        <v>58</v>
      </c>
      <c r="B37" s="37"/>
      <c r="C37" s="40" t="s">
        <v>229</v>
      </c>
      <c r="D37" s="18"/>
      <c r="E37" s="18"/>
      <c r="F37" s="18"/>
      <c r="G37" s="18"/>
      <c r="H37" s="18"/>
      <c r="I37" s="18"/>
      <c r="J37" s="18"/>
      <c r="K37" s="18"/>
      <c r="L37" s="18"/>
    </row>
    <row r="38" spans="1:12" x14ac:dyDescent="0.2">
      <c r="A38" s="18" t="s">
        <v>21</v>
      </c>
      <c r="B38" s="37" t="s">
        <v>183</v>
      </c>
      <c r="C38" s="18" t="s">
        <v>232</v>
      </c>
      <c r="D38" s="18"/>
      <c r="E38" s="18"/>
      <c r="F38" s="18"/>
      <c r="G38" s="18"/>
      <c r="H38" s="18"/>
      <c r="I38" s="18"/>
      <c r="J38" s="18"/>
      <c r="K38" s="18"/>
      <c r="L38" s="18"/>
    </row>
    <row r="39" spans="1:12" hidden="1" x14ac:dyDescent="0.2">
      <c r="A39" s="18" t="s">
        <v>56</v>
      </c>
      <c r="B39" s="37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2" hidden="1" x14ac:dyDescent="0.2">
      <c r="A40" s="18" t="s">
        <v>266</v>
      </c>
      <c r="B40" s="37"/>
      <c r="C40" s="18" t="s">
        <v>224</v>
      </c>
      <c r="D40" s="18">
        <v>0.11</v>
      </c>
      <c r="E40" s="18" t="s">
        <v>185</v>
      </c>
      <c r="F40" s="18" t="s">
        <v>233</v>
      </c>
      <c r="G40" s="18" t="s">
        <v>210</v>
      </c>
      <c r="H40" s="18" t="s">
        <v>211</v>
      </c>
      <c r="I40" s="18" t="s">
        <v>208</v>
      </c>
      <c r="J40" s="18" t="s">
        <v>234</v>
      </c>
      <c r="K40" s="18" t="s">
        <v>191</v>
      </c>
      <c r="L40" s="18"/>
    </row>
    <row r="41" spans="1:12" x14ac:dyDescent="0.2">
      <c r="A41" s="18" t="s">
        <v>15</v>
      </c>
      <c r="B41" s="37" t="s">
        <v>183</v>
      </c>
      <c r="C41" s="18" t="s">
        <v>235</v>
      </c>
      <c r="D41" s="18">
        <v>0.4</v>
      </c>
      <c r="E41" s="18" t="s">
        <v>221</v>
      </c>
      <c r="F41" s="18" t="s">
        <v>201</v>
      </c>
      <c r="G41" s="18" t="s">
        <v>236</v>
      </c>
      <c r="H41" s="18"/>
      <c r="I41" s="18" t="s">
        <v>219</v>
      </c>
      <c r="J41" s="18" t="s">
        <v>237</v>
      </c>
      <c r="K41" s="18" t="s">
        <v>191</v>
      </c>
      <c r="L41" s="18"/>
    </row>
    <row r="42" spans="1:12" x14ac:dyDescent="0.2">
      <c r="A42" s="18" t="s">
        <v>109</v>
      </c>
      <c r="B42" s="37" t="s">
        <v>183</v>
      </c>
      <c r="C42" s="18" t="s">
        <v>316</v>
      </c>
      <c r="D42" s="18">
        <v>0.13</v>
      </c>
      <c r="E42" s="18" t="s">
        <v>185</v>
      </c>
      <c r="F42" s="18" t="s">
        <v>238</v>
      </c>
      <c r="G42" s="18" t="s">
        <v>239</v>
      </c>
      <c r="H42" s="18" t="s">
        <v>207</v>
      </c>
      <c r="I42" s="18"/>
      <c r="J42" s="18"/>
      <c r="K42" s="18"/>
      <c r="L42" s="18"/>
    </row>
    <row r="43" spans="1:12" hidden="1" x14ac:dyDescent="0.2">
      <c r="A43" s="40" t="s">
        <v>240</v>
      </c>
      <c r="B43" s="37"/>
      <c r="C43" s="40" t="s">
        <v>229</v>
      </c>
      <c r="D43" s="18">
        <v>0.17</v>
      </c>
      <c r="E43" s="18" t="s">
        <v>241</v>
      </c>
      <c r="F43" s="18" t="s">
        <v>190</v>
      </c>
      <c r="G43" s="18" t="s">
        <v>191</v>
      </c>
      <c r="H43" s="18" t="s">
        <v>203</v>
      </c>
      <c r="I43" s="18" t="s">
        <v>219</v>
      </c>
      <c r="J43" s="18" t="s">
        <v>242</v>
      </c>
      <c r="K43" s="18"/>
      <c r="L43" s="18"/>
    </row>
    <row r="44" spans="1:12" hidden="1" x14ac:dyDescent="0.2">
      <c r="A44" s="18" t="s">
        <v>53</v>
      </c>
      <c r="B44" s="37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spans="1:12" hidden="1" x14ac:dyDescent="0.2">
      <c r="A45" s="18" t="s">
        <v>57</v>
      </c>
      <c r="B45" s="37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pans="1:12" x14ac:dyDescent="0.2">
      <c r="A46" s="40" t="s">
        <v>121</v>
      </c>
      <c r="B46" s="37" t="s">
        <v>183</v>
      </c>
      <c r="C46" s="40" t="s">
        <v>229</v>
      </c>
      <c r="D46" s="18">
        <v>0.17</v>
      </c>
      <c r="E46" s="18" t="s">
        <v>185</v>
      </c>
      <c r="F46" s="18" t="s">
        <v>243</v>
      </c>
      <c r="G46" s="18" t="s">
        <v>244</v>
      </c>
      <c r="H46" s="18" t="s">
        <v>207</v>
      </c>
      <c r="I46" s="18" t="s">
        <v>231</v>
      </c>
      <c r="J46" s="18" t="s">
        <v>245</v>
      </c>
      <c r="K46" s="18"/>
      <c r="L46" s="18"/>
    </row>
    <row r="47" spans="1:12" x14ac:dyDescent="0.2">
      <c r="A47" s="43" t="s">
        <v>1</v>
      </c>
      <c r="B47" s="44" t="s">
        <v>183</v>
      </c>
      <c r="C47" s="43" t="s">
        <v>196</v>
      </c>
      <c r="D47" s="18">
        <v>0.17</v>
      </c>
      <c r="E47" s="18" t="s">
        <v>246</v>
      </c>
      <c r="F47" s="18" t="s">
        <v>222</v>
      </c>
      <c r="G47" s="18" t="s">
        <v>191</v>
      </c>
      <c r="H47" s="18"/>
      <c r="I47" s="18" t="s">
        <v>208</v>
      </c>
      <c r="J47" s="18" t="s">
        <v>247</v>
      </c>
      <c r="K47" s="18"/>
      <c r="L47" s="18" t="s">
        <v>248</v>
      </c>
    </row>
    <row r="48" spans="1:12" x14ac:dyDescent="0.2">
      <c r="A48" s="18" t="s">
        <v>10</v>
      </c>
      <c r="B48" s="37" t="s">
        <v>183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x14ac:dyDescent="0.2">
      <c r="A49" s="18" t="s">
        <v>9</v>
      </c>
      <c r="B49" s="37" t="s">
        <v>183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x14ac:dyDescent="0.2">
      <c r="A50" s="39"/>
    </row>
  </sheetData>
  <autoFilter ref="A1:L49" xr:uid="{8792A33A-D017-CB42-8769-DFE7381EFA5A}">
    <filterColumn colId="1">
      <customFilters>
        <customFilter operator="notEqual" val=" "/>
      </customFilters>
    </filterColumn>
  </autoFilter>
  <pageMargins left="0.25" right="0.25" top="0.75" bottom="0.75" header="0.3" footer="0.3"/>
  <pageSetup paperSize="9" scale="60" orientation="landscape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7A60-0611-5C4E-9C0E-15D5623F7CFD}">
  <dimension ref="A1:J29"/>
  <sheetViews>
    <sheetView topLeftCell="A4" zoomScale="135" workbookViewId="0">
      <pane xSplit="1" topLeftCell="B1" activePane="topRight" state="frozen"/>
      <selection pane="topRight" activeCell="A18" sqref="A18"/>
    </sheetView>
  </sheetViews>
  <sheetFormatPr baseColWidth="10" defaultRowHeight="15" x14ac:dyDescent="0.2"/>
  <cols>
    <col min="1" max="1" width="36.6640625" customWidth="1"/>
  </cols>
  <sheetData>
    <row r="1" spans="1:10" x14ac:dyDescent="0.2">
      <c r="A1" t="s">
        <v>261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</row>
    <row r="2" spans="1:10" x14ac:dyDescent="0.2">
      <c r="A2" t="s">
        <v>21</v>
      </c>
      <c r="B2">
        <v>44.647509337298402</v>
      </c>
      <c r="C2">
        <v>4.6514308849831396</v>
      </c>
      <c r="D2">
        <v>65.835773684278806</v>
      </c>
      <c r="E2">
        <v>7.4638489857035601</v>
      </c>
      <c r="F2">
        <v>0.15369251794474401</v>
      </c>
      <c r="G2">
        <v>7.2610599379623704E-3</v>
      </c>
      <c r="H2" s="31">
        <v>1</v>
      </c>
      <c r="I2" s="32">
        <v>4</v>
      </c>
      <c r="J2" s="33">
        <v>2</v>
      </c>
    </row>
    <row r="3" spans="1:10" x14ac:dyDescent="0.2">
      <c r="A3" t="s">
        <v>20</v>
      </c>
      <c r="B3">
        <v>44.239221767993499</v>
      </c>
      <c r="C3">
        <v>1.3554282888407101</v>
      </c>
      <c r="D3">
        <v>110.545780494588</v>
      </c>
      <c r="E3">
        <v>3.4968486345037899</v>
      </c>
      <c r="F3">
        <v>0.19990682710442501</v>
      </c>
      <c r="G3">
        <v>1.1708580029730201E-2</v>
      </c>
      <c r="H3" s="31">
        <v>1</v>
      </c>
      <c r="I3" s="35">
        <v>5</v>
      </c>
      <c r="J3" s="34">
        <v>3</v>
      </c>
    </row>
    <row r="4" spans="1:10" x14ac:dyDescent="0.2">
      <c r="A4" t="s">
        <v>19</v>
      </c>
      <c r="B4">
        <v>52.914023515571301</v>
      </c>
      <c r="C4">
        <v>1.56876043753826</v>
      </c>
      <c r="D4">
        <v>68.1049215375442</v>
      </c>
      <c r="E4">
        <v>7.1347668574589997</v>
      </c>
      <c r="F4">
        <v>0.17978413652365999</v>
      </c>
      <c r="G4">
        <v>1.5658975416439801E-2</v>
      </c>
      <c r="H4" s="33">
        <v>2</v>
      </c>
      <c r="I4" s="32">
        <v>4</v>
      </c>
      <c r="J4" s="33">
        <v>2</v>
      </c>
    </row>
    <row r="5" spans="1:10" x14ac:dyDescent="0.2">
      <c r="A5" t="s">
        <v>18</v>
      </c>
      <c r="B5">
        <v>41.159574197280797</v>
      </c>
      <c r="C5">
        <v>3.2151508552438401</v>
      </c>
      <c r="D5">
        <v>97.9526953258231</v>
      </c>
      <c r="E5">
        <v>17.539683666908299</v>
      </c>
      <c r="F5">
        <v>0.14226817948866299</v>
      </c>
      <c r="G5">
        <v>1.0207822161575701E-2</v>
      </c>
      <c r="H5" s="31">
        <v>1</v>
      </c>
      <c r="I5" s="35">
        <v>5</v>
      </c>
      <c r="J5" s="31">
        <v>1</v>
      </c>
    </row>
    <row r="6" spans="1:10" x14ac:dyDescent="0.2">
      <c r="A6" s="27" t="s">
        <v>127</v>
      </c>
      <c r="B6">
        <v>59.551444327024903</v>
      </c>
      <c r="C6">
        <v>0.97596313970519899</v>
      </c>
      <c r="D6">
        <v>47.208431634651497</v>
      </c>
      <c r="E6">
        <v>3.0644239478012301</v>
      </c>
      <c r="F6">
        <v>0.164388185480313</v>
      </c>
      <c r="G6">
        <v>9.4969946593298493E-3</v>
      </c>
      <c r="H6" s="34">
        <v>3</v>
      </c>
      <c r="I6" s="33">
        <v>2</v>
      </c>
      <c r="J6" s="33">
        <v>2</v>
      </c>
    </row>
    <row r="7" spans="1:10" x14ac:dyDescent="0.2">
      <c r="A7" s="18" t="s">
        <v>17</v>
      </c>
      <c r="B7">
        <v>62.822585523931799</v>
      </c>
      <c r="C7">
        <v>2.3121855130311499</v>
      </c>
      <c r="D7">
        <v>44.661712330783402</v>
      </c>
      <c r="E7">
        <v>2.5590818981035999</v>
      </c>
      <c r="F7">
        <v>0.16970186830676101</v>
      </c>
      <c r="G7">
        <v>4.1000367622809203E-3</v>
      </c>
      <c r="H7" s="32">
        <v>4</v>
      </c>
      <c r="I7" s="33">
        <v>2</v>
      </c>
      <c r="J7" s="33">
        <v>2</v>
      </c>
    </row>
    <row r="8" spans="1:10" x14ac:dyDescent="0.2">
      <c r="A8" t="s">
        <v>267</v>
      </c>
      <c r="B8">
        <v>68.475349976822798</v>
      </c>
      <c r="C8">
        <v>18.719801935718898</v>
      </c>
      <c r="D8">
        <v>31.094479012073698</v>
      </c>
      <c r="E8">
        <v>3.6269213972670999</v>
      </c>
      <c r="F8">
        <v>0.22239527266720699</v>
      </c>
      <c r="G8">
        <v>1.8153938214329601E-2</v>
      </c>
      <c r="H8" s="32">
        <v>4</v>
      </c>
      <c r="I8" s="31">
        <v>1</v>
      </c>
      <c r="J8" s="34">
        <v>3</v>
      </c>
    </row>
    <row r="9" spans="1:10" x14ac:dyDescent="0.2">
      <c r="A9" t="s">
        <v>111</v>
      </c>
      <c r="B9">
        <v>65.512742312042505</v>
      </c>
      <c r="C9">
        <v>3.1697180780141698</v>
      </c>
      <c r="D9">
        <v>47.5674299984397</v>
      </c>
      <c r="E9">
        <v>3.4412400507688199</v>
      </c>
      <c r="F9">
        <v>0.21368794790061901</v>
      </c>
      <c r="G9">
        <v>5.5216420897929198E-3</v>
      </c>
      <c r="H9" s="32">
        <v>4</v>
      </c>
      <c r="I9" s="33">
        <v>2</v>
      </c>
      <c r="J9" s="34">
        <v>3</v>
      </c>
    </row>
    <row r="10" spans="1:10" x14ac:dyDescent="0.2">
      <c r="A10" t="s">
        <v>262</v>
      </c>
      <c r="B10">
        <v>59.343128747046698</v>
      </c>
      <c r="C10">
        <v>2.5395772097270499</v>
      </c>
      <c r="D10">
        <v>53.858539417470901</v>
      </c>
      <c r="E10">
        <v>3.1134934095119999</v>
      </c>
      <c r="F10">
        <v>0.19237479992799</v>
      </c>
      <c r="G10">
        <v>1.3735796742623801E-2</v>
      </c>
      <c r="H10" s="34">
        <v>3</v>
      </c>
      <c r="I10" s="46">
        <v>3</v>
      </c>
      <c r="J10" s="34">
        <v>3</v>
      </c>
    </row>
    <row r="11" spans="1:10" x14ac:dyDescent="0.2">
      <c r="A11" t="s">
        <v>16</v>
      </c>
      <c r="B11">
        <v>56.041427871413198</v>
      </c>
      <c r="C11">
        <v>0.66814373422046403</v>
      </c>
      <c r="D11">
        <v>41.2055232522465</v>
      </c>
      <c r="E11">
        <v>1.67941111648149</v>
      </c>
      <c r="F11">
        <v>0.13888351235187699</v>
      </c>
      <c r="G11">
        <v>1.02581512735887E-2</v>
      </c>
      <c r="H11" s="34">
        <v>3</v>
      </c>
      <c r="I11" s="33">
        <v>2</v>
      </c>
      <c r="J11" s="31">
        <v>1</v>
      </c>
    </row>
    <row r="12" spans="1:10" x14ac:dyDescent="0.2">
      <c r="A12" s="12" t="s">
        <v>115</v>
      </c>
      <c r="B12">
        <v>64.372356385003101</v>
      </c>
      <c r="C12">
        <v>6.3096029430619396</v>
      </c>
      <c r="D12">
        <v>58.953125073395299</v>
      </c>
      <c r="E12">
        <v>3.0739571123894298</v>
      </c>
      <c r="F12">
        <v>0.31277740339948201</v>
      </c>
      <c r="G12">
        <v>9.8933108402349201E-2</v>
      </c>
      <c r="H12" s="32">
        <v>4</v>
      </c>
      <c r="I12" s="46">
        <v>3</v>
      </c>
      <c r="J12" s="35">
        <v>5</v>
      </c>
    </row>
    <row r="13" spans="1:10" x14ac:dyDescent="0.2">
      <c r="A13" t="s">
        <v>15</v>
      </c>
      <c r="B13">
        <v>56.909826319804402</v>
      </c>
      <c r="C13">
        <v>2.8895498925942098</v>
      </c>
      <c r="D13">
        <v>60.035106452449902</v>
      </c>
      <c r="E13">
        <v>7.2823633020729703</v>
      </c>
      <c r="F13">
        <v>0.194936282817953</v>
      </c>
      <c r="G13">
        <v>8.2601779838118207E-3</v>
      </c>
      <c r="H13" s="34">
        <v>3</v>
      </c>
      <c r="I13" s="46">
        <v>3</v>
      </c>
      <c r="J13" s="34">
        <v>3</v>
      </c>
    </row>
    <row r="14" spans="1:10" x14ac:dyDescent="0.2">
      <c r="A14" t="s">
        <v>14</v>
      </c>
      <c r="B14">
        <v>55.9205274310549</v>
      </c>
      <c r="C14">
        <v>4.7778864218502299</v>
      </c>
      <c r="D14">
        <v>66.412271889520497</v>
      </c>
      <c r="E14">
        <v>10.751593760460899</v>
      </c>
      <c r="F14">
        <v>0.18796844608098201</v>
      </c>
      <c r="G14">
        <v>1.6223847686240099E-2</v>
      </c>
      <c r="H14" s="34">
        <v>3</v>
      </c>
      <c r="I14" s="32">
        <v>4</v>
      </c>
      <c r="J14" s="33">
        <v>2</v>
      </c>
    </row>
    <row r="15" spans="1:10" x14ac:dyDescent="0.2">
      <c r="A15" t="s">
        <v>13</v>
      </c>
      <c r="B15">
        <v>51.842310645894997</v>
      </c>
      <c r="C15">
        <v>2.0564304216872</v>
      </c>
      <c r="D15">
        <v>47.713769241452802</v>
      </c>
      <c r="E15">
        <v>3.86107433441836</v>
      </c>
      <c r="F15">
        <v>0.120361220389957</v>
      </c>
      <c r="G15">
        <v>3.1831604734558999E-3</v>
      </c>
      <c r="H15" s="33">
        <v>2</v>
      </c>
      <c r="I15" s="46">
        <v>2</v>
      </c>
      <c r="J15" s="31">
        <v>1</v>
      </c>
    </row>
    <row r="16" spans="1:10" x14ac:dyDescent="0.2">
      <c r="A16" t="s">
        <v>12</v>
      </c>
      <c r="B16">
        <v>57.7513110733044</v>
      </c>
      <c r="C16">
        <v>3.8863213732906501</v>
      </c>
      <c r="D16">
        <v>50.462649855026598</v>
      </c>
      <c r="E16">
        <v>4.9621552592271696</v>
      </c>
      <c r="F16">
        <v>0.16449300967691799</v>
      </c>
      <c r="G16">
        <v>1.3779865982204299E-2</v>
      </c>
      <c r="H16" s="34">
        <v>3</v>
      </c>
      <c r="I16" s="46">
        <v>3</v>
      </c>
      <c r="J16" s="33">
        <v>2</v>
      </c>
    </row>
    <row r="17" spans="1:10" x14ac:dyDescent="0.2">
      <c r="A17" t="s">
        <v>11</v>
      </c>
      <c r="B17">
        <v>49.223644076036599</v>
      </c>
      <c r="C17">
        <v>2.65134468712963</v>
      </c>
      <c r="D17">
        <v>66.5005952685962</v>
      </c>
      <c r="E17">
        <v>5.9450912261396702</v>
      </c>
      <c r="F17">
        <v>0.15551440757469101</v>
      </c>
      <c r="G17">
        <v>6.3895849811479001E-3</v>
      </c>
      <c r="H17" s="33">
        <v>2</v>
      </c>
      <c r="I17" s="32">
        <v>4</v>
      </c>
      <c r="J17" s="33">
        <v>2</v>
      </c>
    </row>
    <row r="18" spans="1:10" x14ac:dyDescent="0.2">
      <c r="A18" t="s">
        <v>328</v>
      </c>
      <c r="B18">
        <v>57.545712355040699</v>
      </c>
      <c r="C18">
        <v>5.5915275453017701</v>
      </c>
      <c r="D18">
        <v>62.569573847888101</v>
      </c>
      <c r="E18">
        <v>3.4207037976155799</v>
      </c>
      <c r="F18">
        <v>0.169885120590519</v>
      </c>
      <c r="G18">
        <v>1.8239313821063901E-2</v>
      </c>
      <c r="H18" s="34">
        <v>3</v>
      </c>
      <c r="I18" s="32">
        <v>4</v>
      </c>
      <c r="J18" s="33">
        <v>2</v>
      </c>
    </row>
    <row r="19" spans="1:10" x14ac:dyDescent="0.2">
      <c r="A19" t="s">
        <v>10</v>
      </c>
      <c r="B19">
        <v>81.6892446664869</v>
      </c>
      <c r="C19">
        <v>5.4886448528195801</v>
      </c>
      <c r="D19">
        <v>34.084948119759702</v>
      </c>
      <c r="E19">
        <v>4.2670660841216197</v>
      </c>
      <c r="F19">
        <v>0.25515076230424799</v>
      </c>
      <c r="G19">
        <v>2.7168582817405602E-2</v>
      </c>
      <c r="H19" s="45">
        <v>5</v>
      </c>
      <c r="I19" s="31">
        <v>1</v>
      </c>
      <c r="J19" s="32">
        <v>4</v>
      </c>
    </row>
    <row r="20" spans="1:10" x14ac:dyDescent="0.2">
      <c r="A20" t="s">
        <v>9</v>
      </c>
      <c r="B20">
        <v>75.049851677026297</v>
      </c>
      <c r="C20">
        <v>6.8204656094385596</v>
      </c>
      <c r="D20">
        <v>41.982232778860102</v>
      </c>
      <c r="E20">
        <v>4.7888590410430503</v>
      </c>
      <c r="F20">
        <v>0.25910549970852897</v>
      </c>
      <c r="G20">
        <v>1.15392983677516E-2</v>
      </c>
      <c r="H20" s="45">
        <v>5</v>
      </c>
      <c r="I20" s="33">
        <v>2</v>
      </c>
      <c r="J20" s="32">
        <v>4</v>
      </c>
    </row>
    <row r="21" spans="1:10" x14ac:dyDescent="0.2">
      <c r="A21" t="s">
        <v>8</v>
      </c>
      <c r="B21">
        <v>83.567206996679602</v>
      </c>
      <c r="C21">
        <v>7.3142073964757301</v>
      </c>
      <c r="D21">
        <v>35.169256002803799</v>
      </c>
      <c r="E21">
        <v>6.7173873327562701</v>
      </c>
      <c r="F21">
        <v>0.246431474116071</v>
      </c>
      <c r="G21">
        <v>9.4762283489484896E-3</v>
      </c>
      <c r="H21" s="45">
        <v>5</v>
      </c>
      <c r="I21" s="31">
        <v>1</v>
      </c>
      <c r="J21" s="32">
        <v>4</v>
      </c>
    </row>
    <row r="22" spans="1:10" x14ac:dyDescent="0.2">
      <c r="A22" t="s">
        <v>7</v>
      </c>
      <c r="B22">
        <v>68.386549595504206</v>
      </c>
      <c r="C22">
        <v>2.6656599914119599</v>
      </c>
      <c r="D22">
        <v>37.7141310810498</v>
      </c>
      <c r="E22">
        <v>1.2649503963620601</v>
      </c>
      <c r="F22">
        <v>0.18459903884840001</v>
      </c>
      <c r="G22">
        <v>6.1697312342803403E-3</v>
      </c>
      <c r="H22" s="32">
        <v>4</v>
      </c>
      <c r="I22" s="31">
        <v>1</v>
      </c>
      <c r="J22" s="33">
        <v>2</v>
      </c>
    </row>
    <row r="23" spans="1:10" x14ac:dyDescent="0.2">
      <c r="A23" t="s">
        <v>6</v>
      </c>
      <c r="B23">
        <v>47.887151273606001</v>
      </c>
      <c r="C23">
        <v>2.3987673937757501</v>
      </c>
      <c r="D23">
        <v>65.570579467956406</v>
      </c>
      <c r="E23">
        <v>5.3204354493190804</v>
      </c>
      <c r="F23">
        <v>0.13915952959052899</v>
      </c>
      <c r="G23">
        <v>8.3711760218129795E-3</v>
      </c>
      <c r="H23" s="31">
        <v>1</v>
      </c>
      <c r="I23" s="32">
        <v>4</v>
      </c>
      <c r="J23" s="31">
        <v>1</v>
      </c>
    </row>
    <row r="24" spans="1:10" x14ac:dyDescent="0.2">
      <c r="A24" t="s">
        <v>5</v>
      </c>
      <c r="B24">
        <v>52.028597273186897</v>
      </c>
      <c r="C24">
        <v>3.6827093789417802</v>
      </c>
      <c r="D24">
        <v>76.361211043229304</v>
      </c>
      <c r="E24">
        <v>5.9120588679430197</v>
      </c>
      <c r="F24">
        <v>0.21755372450011301</v>
      </c>
      <c r="G24">
        <v>1.4790781575238001E-2</v>
      </c>
      <c r="H24" s="33">
        <v>2</v>
      </c>
      <c r="I24" s="35">
        <v>5</v>
      </c>
      <c r="J24" s="34">
        <v>3</v>
      </c>
    </row>
    <row r="25" spans="1:10" x14ac:dyDescent="0.2">
      <c r="A25" t="s">
        <v>4</v>
      </c>
      <c r="B25">
        <v>66.097387742061599</v>
      </c>
      <c r="C25">
        <v>5.4185010806220104</v>
      </c>
      <c r="D25">
        <v>54.194877933133</v>
      </c>
      <c r="E25">
        <v>7.5808523747707097</v>
      </c>
      <c r="F25">
        <v>0.25926892057491402</v>
      </c>
      <c r="G25">
        <v>2.4721379448371501E-2</v>
      </c>
      <c r="H25" s="32">
        <v>4</v>
      </c>
      <c r="I25" s="46">
        <v>3</v>
      </c>
      <c r="J25" s="32">
        <v>4</v>
      </c>
    </row>
    <row r="26" spans="1:10" x14ac:dyDescent="0.2">
      <c r="A26" t="s">
        <v>3</v>
      </c>
      <c r="B26">
        <v>51.343261373130801</v>
      </c>
      <c r="C26">
        <v>3.2707491564788098</v>
      </c>
      <c r="D26">
        <v>55.547761642338003</v>
      </c>
      <c r="E26">
        <v>5.9580688653461502</v>
      </c>
      <c r="F26">
        <v>0.17913772921617399</v>
      </c>
      <c r="G26">
        <v>1.1621812672689399E-2</v>
      </c>
      <c r="H26" s="33">
        <v>2</v>
      </c>
      <c r="I26" s="46">
        <v>3</v>
      </c>
      <c r="J26" s="33">
        <v>2</v>
      </c>
    </row>
    <row r="27" spans="1:10" x14ac:dyDescent="0.2">
      <c r="A27" t="s">
        <v>2</v>
      </c>
      <c r="B27">
        <v>46.792855126914603</v>
      </c>
      <c r="C27">
        <v>1.4333225704891699</v>
      </c>
      <c r="D27">
        <v>81.480706462011398</v>
      </c>
      <c r="E27">
        <v>6.1202744821742501</v>
      </c>
      <c r="F27">
        <v>0.17045534321072101</v>
      </c>
      <c r="G27">
        <v>1.39829899064305E-2</v>
      </c>
      <c r="H27" s="31">
        <v>1</v>
      </c>
      <c r="I27" s="35">
        <v>5</v>
      </c>
      <c r="J27" s="33">
        <v>2</v>
      </c>
    </row>
    <row r="28" spans="1:10" x14ac:dyDescent="0.2">
      <c r="A28" t="s">
        <v>1</v>
      </c>
      <c r="B28">
        <v>56.981067855503198</v>
      </c>
      <c r="C28">
        <v>2.25747119824142</v>
      </c>
      <c r="D28">
        <v>66.047980289432303</v>
      </c>
      <c r="E28">
        <v>5.6473685313107298</v>
      </c>
      <c r="F28">
        <v>0.35670609892057797</v>
      </c>
      <c r="G28">
        <v>9.3050741339652507E-2</v>
      </c>
      <c r="H28" s="34">
        <v>3</v>
      </c>
      <c r="I28" s="32">
        <v>4</v>
      </c>
      <c r="J28" s="35">
        <v>5</v>
      </c>
    </row>
    <row r="29" spans="1:10" x14ac:dyDescent="0.2">
      <c r="A29" t="s">
        <v>0</v>
      </c>
      <c r="B29">
        <v>65.283785699642493</v>
      </c>
      <c r="C29">
        <v>6.0905413063446998</v>
      </c>
      <c r="D29">
        <v>51.031309385002999</v>
      </c>
      <c r="E29">
        <v>11.708426740566599</v>
      </c>
      <c r="F29">
        <v>0.200748787688181</v>
      </c>
      <c r="G29">
        <v>1.0248119859490999E-2</v>
      </c>
      <c r="H29" s="32">
        <v>4</v>
      </c>
      <c r="I29" s="46">
        <v>3</v>
      </c>
      <c r="J29" s="34">
        <v>3</v>
      </c>
    </row>
  </sheetData>
  <autoFilter ref="J1:J54" xr:uid="{97554D79-4B9E-9F40-8511-1A9AA45D8F9E}"/>
  <sortState xmlns:xlrd2="http://schemas.microsoft.com/office/spreadsheetml/2017/richdata2" ref="A2:J5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Pch incidence</vt:lpstr>
      <vt:lpstr>Pmin incidence</vt:lpstr>
      <vt:lpstr>Pmin conc</vt:lpstr>
      <vt:lpstr>Pch conc</vt:lpstr>
      <vt:lpstr>histological data</vt:lpstr>
      <vt:lpstr>histwclasses</vt:lpstr>
      <vt:lpstr>hist.groups</vt:lpstr>
      <vt:lpstr>rootstock.characteristics</vt:lpstr>
      <vt:lpstr>hist.avrgs</vt:lpstr>
      <vt:lpstr>Calc.Pch.Inc</vt:lpstr>
      <vt:lpstr>Calc.Pmin.Inc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Microsoft Office User</cp:lastModifiedBy>
  <dcterms:created xsi:type="dcterms:W3CDTF">2020-04-10T17:17:45Z</dcterms:created>
  <dcterms:modified xsi:type="dcterms:W3CDTF">2021-03-28T13:03:25Z</dcterms:modified>
</cp:coreProperties>
</file>