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uweschmitt/Projects/Load-Indicator/AECPLoadIndicator/tests/testthat/"/>
    </mc:Choice>
  </mc:AlternateContent>
  <xr:revisionPtr revIDLastSave="0" documentId="13_ncr:1_{07D130B5-7AD1-2E43-84B7-FEA532A0E244}" xr6:coauthVersionLast="45" xr6:coauthVersionMax="45" xr10:uidLastSave="{00000000-0000-0000-0000-000000000000}"/>
  <bookViews>
    <workbookView xWindow="-35220" yWindow="-3320" windowWidth="25260" windowHeight="11440" xr2:uid="{00000000-000D-0000-FFFF-FFFF00000000}"/>
  </bookViews>
  <sheets>
    <sheet name="Sheet1" sheetId="1" r:id="rId1"/>
    <sheet name="ESRI_MAPINFO_SHEET" sheetId="2" state="very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9" i="1" l="1"/>
  <c r="AH4" i="1"/>
  <c r="J4" i="1"/>
  <c r="J10" i="1"/>
</calcChain>
</file>

<file path=xl/sharedStrings.xml><?xml version="1.0" encoding="utf-8"?>
<sst xmlns="http://schemas.openxmlformats.org/spreadsheetml/2006/main" count="64" uniqueCount="59">
  <si>
    <t>Cyproconazol</t>
  </si>
  <si>
    <t>Trifloxystrobin</t>
  </si>
  <si>
    <t>BCF</t>
  </si>
  <si>
    <t>SoilDT50</t>
  </si>
  <si>
    <t>Birds.Acute.LD50.mg.kg</t>
  </si>
  <si>
    <t>Reference.Value.Fish</t>
  </si>
  <si>
    <t>Fish.Acute.96hr.LC50.mg.l</t>
  </si>
  <si>
    <t>Load.Factor.Mammals</t>
  </si>
  <si>
    <t>Reference.Value.Mammals</t>
  </si>
  <si>
    <t>Mammals.Acute.Oral.LD50.mg.kg.BW.day</t>
  </si>
  <si>
    <t>Load.Factor.Birds</t>
  </si>
  <si>
    <t>Reference.Value.Birds</t>
  </si>
  <si>
    <t>Load.Factor.Fish</t>
  </si>
  <si>
    <t>Reference.Value.Aquatic.Invertebrates</t>
  </si>
  <si>
    <t>Load.Factor.Aquatic.Invertebrates</t>
  </si>
  <si>
    <t>Algae.Acute.72hr.EC50.Growth.mg.l</t>
  </si>
  <si>
    <t>Reference.Value.Algae</t>
  </si>
  <si>
    <t>Load.Factor.Algae</t>
  </si>
  <si>
    <t>Aquatic.Plants.Acute.7d.EC50.mg.l</t>
  </si>
  <si>
    <t>Reference.Value.Aquatic.Plants</t>
  </si>
  <si>
    <t>Load.Factor.Aquatic.Plants</t>
  </si>
  <si>
    <t>Reference.Value.Earthworms</t>
  </si>
  <si>
    <t>Earthworms.Acute.14d.LC50.mg.kg</t>
  </si>
  <si>
    <t>BeesLD50</t>
  </si>
  <si>
    <t>Reference.Value.Bees</t>
  </si>
  <si>
    <t>Load.Factor.Bees</t>
  </si>
  <si>
    <t>Reference.Value.Fish.Chronic</t>
  </si>
  <si>
    <t>Load.Factor.Fish.Chronic</t>
  </si>
  <si>
    <t>Aquatic.Invertebrates.Chronic.21d.NOEC.mg.l.correted</t>
  </si>
  <si>
    <t>Fish.Chronic.21d.NOEC.mg.l.corrected</t>
  </si>
  <si>
    <t>Reference.Value.Aquatic.Invertebrates.Chronic</t>
  </si>
  <si>
    <t xml:space="preserve">Load.Factor.Aquatic.Invertebrates.Chronic </t>
  </si>
  <si>
    <t>Reference.Value.Earthworms.Chronic</t>
  </si>
  <si>
    <t>Load.Factor.Earthworms.Chronic</t>
  </si>
  <si>
    <t>Earthworms.Chronic.14d.NOEC..Reproduction.mg.kg.corrected</t>
  </si>
  <si>
    <t>Load.Factor.SCI</t>
  </si>
  <si>
    <t>Load.Factor.BCF</t>
  </si>
  <si>
    <t>Load.Factor.SoilDT50</t>
  </si>
  <si>
    <t>Aquatic.Invertebrates.Acute.48hr.EC50.mg.l</t>
  </si>
  <si>
    <t>Load.Factor.Earthworms</t>
  </si>
  <si>
    <t>Agora</t>
  </si>
  <si>
    <t>Thiacloprid</t>
  </si>
  <si>
    <t>Alanto</t>
  </si>
  <si>
    <t>Flurenolcarbonsäure</t>
  </si>
  <si>
    <t>Flurenol</t>
  </si>
  <si>
    <t>Dicamba</t>
  </si>
  <si>
    <t>MCPA</t>
  </si>
  <si>
    <t>water.phase.DT50.days</t>
  </si>
  <si>
    <t>Flufenacet</t>
  </si>
  <si>
    <t>Metribuzin</t>
  </si>
  <si>
    <t>Artist</t>
  </si>
  <si>
    <t>Aniten</t>
  </si>
  <si>
    <t>product</t>
  </si>
  <si>
    <t>substance</t>
  </si>
  <si>
    <t>concentration</t>
  </si>
  <si>
    <t>Reference.BCF</t>
  </si>
  <si>
    <t>Reference.SoilDT50</t>
  </si>
  <si>
    <t>SCI.Grow</t>
  </si>
  <si>
    <t>Reference.SCI.Grow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</si>
</sst>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0" fillId="0" borderId="0" xfId="0" applyFill="1"/>
    <xf numFmtId="0" fontId="1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0"/>
  <sheetViews>
    <sheetView tabSelected="1" zoomScale="110" zoomScaleNormal="110" workbookViewId="0">
      <pane xSplit="1" topLeftCell="B1" activePane="topRight" state="frozen"/>
      <selection pane="topRight" activeCell="E2" sqref="E2"/>
    </sheetView>
  </sheetViews>
  <sheetFormatPr baseColWidth="10" defaultColWidth="8.83203125" defaultRowHeight="15" x14ac:dyDescent="0.2"/>
  <cols>
    <col min="1" max="1" width="14.83203125" style="2" bestFit="1" customWidth="1"/>
    <col min="2" max="3" width="9.1640625" style="2"/>
    <col min="4" max="4" width="12" style="2" bestFit="1" customWidth="1"/>
    <col min="5" max="5" width="13.5" style="2" bestFit="1" customWidth="1"/>
    <col min="6" max="6" width="14.5" bestFit="1" customWidth="1"/>
    <col min="7" max="7" width="5" style="2" bestFit="1" customWidth="1"/>
    <col min="8" max="8" width="8.5" style="2" bestFit="1" customWidth="1"/>
    <col min="9" max="9" width="15.1640625" bestFit="1" customWidth="1"/>
    <col min="10" max="10" width="8.5" style="2" bestFit="1" customWidth="1"/>
    <col min="11" max="11" width="12.83203125" style="2" bestFit="1" customWidth="1"/>
    <col min="12" max="12" width="19.5" bestFit="1" customWidth="1"/>
    <col min="13" max="13" width="22.1640625" style="2" bestFit="1" customWidth="1"/>
    <col min="14" max="14" width="21.1640625" style="2" bestFit="1" customWidth="1"/>
    <col min="15" max="15" width="16.33203125" bestFit="1" customWidth="1"/>
    <col min="16" max="16" width="38.5" style="2" bestFit="1" customWidth="1"/>
    <col min="17" max="17" width="25.5" style="2" bestFit="1" customWidth="1"/>
    <col min="18" max="18" width="20.5" bestFit="1" customWidth="1"/>
    <col min="19" max="19" width="24.1640625" style="2" bestFit="1" customWidth="1"/>
    <col min="20" max="20" width="20.33203125" style="2" bestFit="1" customWidth="1"/>
    <col min="21" max="21" width="15.5" bestFit="1" customWidth="1"/>
    <col min="22" max="22" width="40.5" style="2" bestFit="1" customWidth="1"/>
    <col min="23" max="23" width="36.5" style="2" bestFit="1" customWidth="1"/>
    <col min="24" max="24" width="31.6640625" bestFit="1" customWidth="1"/>
    <col min="25" max="25" width="33.1640625" style="2" bestFit="1" customWidth="1"/>
    <col min="26" max="26" width="21.83203125" style="2" bestFit="1" customWidth="1"/>
    <col min="27" max="27" width="16.83203125" bestFit="1" customWidth="1"/>
    <col min="28" max="28" width="32" style="2" bestFit="1" customWidth="1"/>
    <col min="29" max="29" width="29.83203125" style="2" bestFit="1" customWidth="1"/>
    <col min="30" max="30" width="24.83203125" bestFit="1" customWidth="1"/>
    <col min="31" max="31" width="32.1640625" style="2" bestFit="1" customWidth="1"/>
    <col min="32" max="32" width="27.5" style="2" bestFit="1" customWidth="1"/>
    <col min="33" max="33" width="23.1640625" bestFit="1" customWidth="1"/>
    <col min="34" max="34" width="9.5" style="2" bestFit="1" customWidth="1"/>
    <col min="35" max="35" width="21" style="2" bestFit="1" customWidth="1"/>
    <col min="36" max="36" width="16.1640625" bestFit="1" customWidth="1"/>
    <col min="37" max="37" width="35.5" style="2" bestFit="1" customWidth="1"/>
    <col min="38" max="38" width="27.83203125" style="2" bestFit="1" customWidth="1"/>
    <col min="39" max="39" width="23" bestFit="1" customWidth="1"/>
    <col min="40" max="40" width="23" style="2" customWidth="1"/>
    <col min="41" max="41" width="50.83203125" style="2" bestFit="1" customWidth="1"/>
    <col min="42" max="42" width="44.1640625" style="2" bestFit="1" customWidth="1"/>
    <col min="43" max="43" width="39.6640625" bestFit="1" customWidth="1"/>
    <col min="44" max="44" width="57.6640625" style="2" bestFit="1" customWidth="1"/>
    <col min="45" max="45" width="35.1640625" style="2" bestFit="1" customWidth="1"/>
    <col min="46" max="46" width="30.33203125" bestFit="1" customWidth="1"/>
  </cols>
  <sheetData>
    <row r="1" spans="1:46" x14ac:dyDescent="0.2">
      <c r="A1" s="2" t="s">
        <v>53</v>
      </c>
      <c r="B1" s="2" t="s">
        <v>52</v>
      </c>
      <c r="C1" s="2" t="s">
        <v>54</v>
      </c>
      <c r="D1" s="2" t="s">
        <v>57</v>
      </c>
      <c r="E1" s="2" t="s">
        <v>58</v>
      </c>
      <c r="F1" t="s">
        <v>35</v>
      </c>
      <c r="G1" s="2" t="s">
        <v>2</v>
      </c>
      <c r="H1" s="2" t="s">
        <v>55</v>
      </c>
      <c r="I1" t="s">
        <v>36</v>
      </c>
      <c r="J1" s="2" t="s">
        <v>3</v>
      </c>
      <c r="K1" s="2" t="s">
        <v>56</v>
      </c>
      <c r="L1" t="s">
        <v>37</v>
      </c>
      <c r="M1" s="2" t="s">
        <v>4</v>
      </c>
      <c r="N1" s="2" t="s">
        <v>11</v>
      </c>
      <c r="O1" t="s">
        <v>10</v>
      </c>
      <c r="P1" s="2" t="s">
        <v>9</v>
      </c>
      <c r="Q1" s="2" t="s">
        <v>8</v>
      </c>
      <c r="R1" t="s">
        <v>7</v>
      </c>
      <c r="S1" s="2" t="s">
        <v>6</v>
      </c>
      <c r="T1" s="2" t="s">
        <v>5</v>
      </c>
      <c r="U1" t="s">
        <v>12</v>
      </c>
      <c r="V1" s="2" t="s">
        <v>38</v>
      </c>
      <c r="W1" s="2" t="s">
        <v>13</v>
      </c>
      <c r="X1" t="s">
        <v>14</v>
      </c>
      <c r="Y1" s="2" t="s">
        <v>15</v>
      </c>
      <c r="Z1" s="2" t="s">
        <v>16</v>
      </c>
      <c r="AA1" t="s">
        <v>17</v>
      </c>
      <c r="AB1" s="2" t="s">
        <v>18</v>
      </c>
      <c r="AC1" s="2" t="s">
        <v>19</v>
      </c>
      <c r="AD1" t="s">
        <v>20</v>
      </c>
      <c r="AE1" s="2" t="s">
        <v>22</v>
      </c>
      <c r="AF1" s="2" t="s">
        <v>21</v>
      </c>
      <c r="AG1" t="s">
        <v>39</v>
      </c>
      <c r="AH1" s="2" t="s">
        <v>23</v>
      </c>
      <c r="AI1" s="2" t="s">
        <v>24</v>
      </c>
      <c r="AJ1" t="s">
        <v>25</v>
      </c>
      <c r="AK1" s="2" t="s">
        <v>29</v>
      </c>
      <c r="AL1" s="2" t="s">
        <v>26</v>
      </c>
      <c r="AM1" t="s">
        <v>27</v>
      </c>
      <c r="AN1" s="2" t="s">
        <v>47</v>
      </c>
      <c r="AO1" s="2" t="s">
        <v>28</v>
      </c>
      <c r="AP1" s="2" t="s">
        <v>30</v>
      </c>
      <c r="AQ1" t="s">
        <v>31</v>
      </c>
      <c r="AR1" s="2" t="s">
        <v>34</v>
      </c>
      <c r="AS1" s="2" t="s">
        <v>32</v>
      </c>
      <c r="AT1" t="s">
        <v>33</v>
      </c>
    </row>
    <row r="2" spans="1:46" s="1" customFormat="1" x14ac:dyDescent="0.2">
      <c r="A2" s="2" t="s">
        <v>0</v>
      </c>
      <c r="B2" s="2" t="s">
        <v>40</v>
      </c>
      <c r="C2" s="2">
        <v>0.08</v>
      </c>
      <c r="D2" s="2">
        <v>0.37773679999999998</v>
      </c>
      <c r="E2" s="2">
        <v>12.5</v>
      </c>
      <c r="F2" s="1">
        <v>20</v>
      </c>
      <c r="G2" s="2">
        <v>28</v>
      </c>
      <c r="H2" s="2">
        <v>5100</v>
      </c>
      <c r="I2" s="1">
        <v>2.5</v>
      </c>
      <c r="J2" s="2">
        <v>142</v>
      </c>
      <c r="K2" s="2">
        <v>354</v>
      </c>
      <c r="L2" s="1">
        <v>2.5</v>
      </c>
      <c r="M2" s="2">
        <v>94</v>
      </c>
      <c r="N2" s="2">
        <v>10</v>
      </c>
      <c r="O2" s="1">
        <v>1</v>
      </c>
      <c r="P2" s="2">
        <v>350</v>
      </c>
      <c r="Q2" s="2">
        <v>8</v>
      </c>
      <c r="R2" s="1">
        <v>1</v>
      </c>
      <c r="S2" s="2">
        <v>19</v>
      </c>
      <c r="T2" s="2">
        <v>2.1000000000000001E-4</v>
      </c>
      <c r="U2" s="1">
        <v>30</v>
      </c>
      <c r="V2" s="2">
        <v>22</v>
      </c>
      <c r="W2" s="2">
        <v>1.4999999999999999E-4</v>
      </c>
      <c r="X2" s="1">
        <v>30</v>
      </c>
      <c r="Y2" s="2">
        <v>9.9000000000000005E-2</v>
      </c>
      <c r="Z2" s="2">
        <v>2.0000000000000002E-5</v>
      </c>
      <c r="AA2" s="1">
        <v>3</v>
      </c>
      <c r="AB2" s="2">
        <v>5.8999999999999997E-2</v>
      </c>
      <c r="AC2" s="2">
        <v>3.5E-4</v>
      </c>
      <c r="AD2" s="1">
        <v>3</v>
      </c>
      <c r="AE2" s="2">
        <v>168</v>
      </c>
      <c r="AF2" s="2">
        <v>1</v>
      </c>
      <c r="AG2" s="1">
        <v>2</v>
      </c>
      <c r="AH2" s="2">
        <v>100</v>
      </c>
      <c r="AI2" s="2">
        <v>1.4999999999999999E-2</v>
      </c>
      <c r="AJ2" s="1">
        <v>100</v>
      </c>
      <c r="AK2" s="2">
        <v>0.65</v>
      </c>
      <c r="AL2" s="2">
        <v>1.4999999999999999E-4</v>
      </c>
      <c r="AM2" s="1">
        <v>3</v>
      </c>
      <c r="AN2" s="2">
        <v>0</v>
      </c>
      <c r="AO2" s="2">
        <v>0.28999999999999998</v>
      </c>
      <c r="AP2" s="2">
        <v>1.4999999999999999E-4</v>
      </c>
      <c r="AQ2" s="1">
        <v>3</v>
      </c>
      <c r="AR2" s="2">
        <v>0.75</v>
      </c>
      <c r="AS2" s="2">
        <v>0.8</v>
      </c>
      <c r="AT2" s="1">
        <v>2</v>
      </c>
    </row>
    <row r="3" spans="1:46" x14ac:dyDescent="0.2">
      <c r="A3" s="2" t="s">
        <v>1</v>
      </c>
      <c r="B3" s="2" t="s">
        <v>40</v>
      </c>
      <c r="C3" s="2">
        <v>0.1875</v>
      </c>
      <c r="D3" s="2">
        <v>1.4259660000000001E-5</v>
      </c>
      <c r="E3" s="2">
        <v>12.5</v>
      </c>
      <c r="F3">
        <v>20</v>
      </c>
      <c r="G3" s="2">
        <v>431</v>
      </c>
      <c r="H3" s="2">
        <v>5100</v>
      </c>
      <c r="I3">
        <v>2.5</v>
      </c>
      <c r="J3" s="2">
        <v>0.34</v>
      </c>
      <c r="K3" s="2">
        <v>354</v>
      </c>
      <c r="L3">
        <v>2.5</v>
      </c>
      <c r="M3" s="2">
        <v>2000</v>
      </c>
      <c r="N3" s="2">
        <v>10</v>
      </c>
      <c r="O3">
        <v>1</v>
      </c>
      <c r="P3" s="2">
        <v>2000</v>
      </c>
      <c r="Q3" s="2">
        <v>8</v>
      </c>
      <c r="R3">
        <v>1</v>
      </c>
      <c r="S3" s="2">
        <v>2.1999999999999999E-2</v>
      </c>
      <c r="T3" s="2">
        <v>2.1000000000000001E-4</v>
      </c>
      <c r="U3">
        <v>30</v>
      </c>
      <c r="V3" s="2">
        <v>1.0999999999999999E-2</v>
      </c>
      <c r="W3" s="2">
        <v>1.4999999999999999E-4</v>
      </c>
      <c r="X3">
        <v>30</v>
      </c>
      <c r="Y3" s="2">
        <v>5.3E-3</v>
      </c>
      <c r="Z3" s="2">
        <v>2.0000000000000002E-5</v>
      </c>
      <c r="AA3">
        <v>3</v>
      </c>
      <c r="AB3" s="2">
        <v>1.93</v>
      </c>
      <c r="AC3" s="2">
        <v>3.5E-4</v>
      </c>
      <c r="AD3">
        <v>3</v>
      </c>
      <c r="AE3" s="2">
        <v>1000</v>
      </c>
      <c r="AF3" s="2">
        <v>1</v>
      </c>
      <c r="AG3">
        <v>2</v>
      </c>
      <c r="AH3" s="2">
        <v>105</v>
      </c>
      <c r="AI3" s="2">
        <v>1.4999999999999999E-2</v>
      </c>
      <c r="AJ3">
        <v>100</v>
      </c>
      <c r="AK3" s="2">
        <v>8.0000000000000002E-3</v>
      </c>
      <c r="AL3" s="2">
        <v>1.4999999999999999E-4</v>
      </c>
      <c r="AM3">
        <v>3</v>
      </c>
      <c r="AN3" s="2">
        <v>1.1000000000000001</v>
      </c>
      <c r="AO3" s="2">
        <v>3.0000000000000001E-3</v>
      </c>
      <c r="AP3" s="2">
        <v>1.4999999999999999E-4</v>
      </c>
      <c r="AQ3">
        <v>3</v>
      </c>
      <c r="AR3" s="2">
        <v>3.5</v>
      </c>
      <c r="AS3" s="2">
        <v>0.8</v>
      </c>
      <c r="AT3">
        <v>2</v>
      </c>
    </row>
    <row r="4" spans="1:46" x14ac:dyDescent="0.2">
      <c r="A4" s="2" t="s">
        <v>41</v>
      </c>
      <c r="B4" s="2" t="s">
        <v>42</v>
      </c>
      <c r="C4" s="2">
        <v>0.48</v>
      </c>
      <c r="D4" s="2">
        <v>3.7850149644643702E-4</v>
      </c>
      <c r="E4" s="2">
        <v>12.5</v>
      </c>
      <c r="F4">
        <v>20</v>
      </c>
      <c r="G4" s="2">
        <v>0</v>
      </c>
      <c r="H4" s="2">
        <v>5100</v>
      </c>
      <c r="I4">
        <v>2.5</v>
      </c>
      <c r="J4" s="2">
        <f>((15.5+1.3)/2)</f>
        <v>8.4</v>
      </c>
      <c r="K4" s="2">
        <v>354</v>
      </c>
      <c r="L4">
        <v>2.5</v>
      </c>
      <c r="M4" s="2">
        <v>49</v>
      </c>
      <c r="N4" s="2">
        <v>10</v>
      </c>
      <c r="O4">
        <v>1</v>
      </c>
      <c r="P4" s="2">
        <v>444</v>
      </c>
      <c r="Q4" s="2">
        <v>8</v>
      </c>
      <c r="R4">
        <v>1</v>
      </c>
      <c r="S4" s="2">
        <v>24.5</v>
      </c>
      <c r="T4" s="2">
        <v>2.1000000000000001E-4</v>
      </c>
      <c r="U4">
        <v>30</v>
      </c>
      <c r="V4" s="2">
        <v>85.1</v>
      </c>
      <c r="W4" s="2">
        <v>1.4999999999999999E-4</v>
      </c>
      <c r="X4">
        <v>30</v>
      </c>
      <c r="Y4" s="2">
        <v>60.6</v>
      </c>
      <c r="Z4" s="2">
        <v>2.0000000000000002E-5</v>
      </c>
      <c r="AA4">
        <v>3</v>
      </c>
      <c r="AB4" s="2">
        <v>95.4</v>
      </c>
      <c r="AC4" s="2">
        <v>3.5E-4</v>
      </c>
      <c r="AD4">
        <v>3</v>
      </c>
      <c r="AE4" s="2">
        <v>105</v>
      </c>
      <c r="AF4" s="2">
        <v>1</v>
      </c>
      <c r="AG4">
        <v>2</v>
      </c>
      <c r="AH4" s="2">
        <f>((38.82+17.32)/2)</f>
        <v>28.07</v>
      </c>
      <c r="AI4" s="2">
        <v>1.4999999999999999E-2</v>
      </c>
      <c r="AJ4">
        <v>100</v>
      </c>
      <c r="AK4" s="2">
        <v>0</v>
      </c>
      <c r="AL4" s="2">
        <v>1.4999999999999999E-4</v>
      </c>
      <c r="AM4">
        <v>3</v>
      </c>
      <c r="AN4" s="2">
        <v>8.5</v>
      </c>
      <c r="AO4" s="2">
        <v>0.57999999999999996</v>
      </c>
      <c r="AP4" s="2">
        <v>1.4999999999999999E-4</v>
      </c>
      <c r="AQ4">
        <v>3</v>
      </c>
      <c r="AR4" s="2">
        <v>62.5</v>
      </c>
      <c r="AS4" s="2">
        <v>0.8</v>
      </c>
      <c r="AT4">
        <v>2</v>
      </c>
    </row>
    <row r="5" spans="1:46" x14ac:dyDescent="0.2">
      <c r="A5" s="2" t="s">
        <v>43</v>
      </c>
      <c r="B5" s="2" t="s">
        <v>51</v>
      </c>
      <c r="C5" s="2">
        <v>6.5000000000000002E-2</v>
      </c>
      <c r="D5" s="2">
        <v>0</v>
      </c>
      <c r="E5" s="2">
        <v>12.5</v>
      </c>
      <c r="F5">
        <v>20</v>
      </c>
      <c r="G5" s="2">
        <v>0</v>
      </c>
      <c r="H5" s="2">
        <v>5100</v>
      </c>
      <c r="I5">
        <v>2.5</v>
      </c>
      <c r="J5" s="2">
        <v>0</v>
      </c>
      <c r="K5" s="2">
        <v>354</v>
      </c>
      <c r="L5">
        <v>2.5</v>
      </c>
      <c r="M5" s="2">
        <v>0</v>
      </c>
      <c r="N5" s="2">
        <v>10</v>
      </c>
      <c r="O5">
        <v>1</v>
      </c>
      <c r="P5" s="2">
        <v>0</v>
      </c>
      <c r="Q5" s="2">
        <v>8</v>
      </c>
      <c r="R5">
        <v>1</v>
      </c>
      <c r="S5" s="2">
        <v>0</v>
      </c>
      <c r="T5" s="2">
        <v>2.1000000000000001E-4</v>
      </c>
      <c r="U5">
        <v>30</v>
      </c>
      <c r="V5" s="2">
        <v>0</v>
      </c>
      <c r="W5" s="2">
        <v>1.4999999999999999E-4</v>
      </c>
      <c r="X5">
        <v>30</v>
      </c>
      <c r="Y5" s="2">
        <v>0</v>
      </c>
      <c r="Z5" s="2">
        <v>2.0000000000000002E-5</v>
      </c>
      <c r="AA5">
        <v>3</v>
      </c>
      <c r="AB5" s="2">
        <v>0</v>
      </c>
      <c r="AC5" s="2">
        <v>3.5E-4</v>
      </c>
      <c r="AD5">
        <v>3</v>
      </c>
      <c r="AE5" s="2">
        <v>0</v>
      </c>
      <c r="AF5" s="2">
        <v>1</v>
      </c>
      <c r="AG5">
        <v>2</v>
      </c>
      <c r="AH5" s="2">
        <v>0</v>
      </c>
      <c r="AI5" s="2">
        <v>1.4999999999999999E-2</v>
      </c>
      <c r="AJ5">
        <v>100</v>
      </c>
      <c r="AK5" s="2">
        <v>0</v>
      </c>
      <c r="AL5" s="2">
        <v>1.4999999999999999E-4</v>
      </c>
      <c r="AM5">
        <v>3</v>
      </c>
      <c r="AN5" s="2">
        <v>0</v>
      </c>
      <c r="AO5" s="2">
        <v>0</v>
      </c>
      <c r="AP5" s="2">
        <v>1.4999999999999999E-4</v>
      </c>
      <c r="AQ5">
        <v>3</v>
      </c>
      <c r="AR5" s="2">
        <v>0</v>
      </c>
      <c r="AS5" s="2">
        <v>0.8</v>
      </c>
      <c r="AT5">
        <v>2</v>
      </c>
    </row>
    <row r="6" spans="1:46" x14ac:dyDescent="0.2">
      <c r="A6" s="2" t="s">
        <v>44</v>
      </c>
      <c r="B6" s="2" t="s">
        <v>51</v>
      </c>
      <c r="C6" s="2">
        <v>6.5699999999999995E-2</v>
      </c>
      <c r="D6" s="2">
        <v>0</v>
      </c>
      <c r="E6" s="2">
        <v>12.5</v>
      </c>
      <c r="F6">
        <v>20</v>
      </c>
      <c r="G6" s="2">
        <v>303.38909999999998</v>
      </c>
      <c r="H6" s="2">
        <v>5100</v>
      </c>
      <c r="I6">
        <v>2.5</v>
      </c>
      <c r="J6" s="2">
        <v>1.5</v>
      </c>
      <c r="K6" s="2">
        <v>354</v>
      </c>
      <c r="L6">
        <v>2.5</v>
      </c>
      <c r="M6" s="2">
        <v>0</v>
      </c>
      <c r="N6" s="2">
        <v>10</v>
      </c>
      <c r="O6">
        <v>1</v>
      </c>
      <c r="P6" s="2">
        <v>6400</v>
      </c>
      <c r="Q6" s="2">
        <v>8</v>
      </c>
      <c r="R6">
        <v>1</v>
      </c>
      <c r="S6" s="2">
        <v>318</v>
      </c>
      <c r="T6" s="2">
        <v>2.1000000000000001E-4</v>
      </c>
      <c r="U6">
        <v>30</v>
      </c>
      <c r="V6" s="2">
        <v>86.7</v>
      </c>
      <c r="W6" s="2">
        <v>1.4999999999999999E-4</v>
      </c>
      <c r="X6">
        <v>30</v>
      </c>
      <c r="Y6" s="2">
        <v>0</v>
      </c>
      <c r="Z6" s="2">
        <v>2.0000000000000002E-5</v>
      </c>
      <c r="AA6">
        <v>3</v>
      </c>
      <c r="AB6" s="2">
        <v>0</v>
      </c>
      <c r="AC6" s="2">
        <v>3.5E-4</v>
      </c>
      <c r="AD6">
        <v>3</v>
      </c>
      <c r="AE6" s="2">
        <v>1000</v>
      </c>
      <c r="AF6" s="2">
        <v>1</v>
      </c>
      <c r="AG6">
        <v>2</v>
      </c>
      <c r="AH6" s="2">
        <v>0</v>
      </c>
      <c r="AI6" s="2">
        <v>1.4999999999999999E-2</v>
      </c>
      <c r="AJ6">
        <v>100</v>
      </c>
      <c r="AK6" s="2">
        <v>0</v>
      </c>
      <c r="AL6" s="2">
        <v>1.4999999999999999E-4</v>
      </c>
      <c r="AM6">
        <v>3</v>
      </c>
      <c r="AN6" s="2">
        <v>0</v>
      </c>
      <c r="AO6" s="2">
        <v>0</v>
      </c>
      <c r="AP6" s="2">
        <v>1.4999999999999999E-4</v>
      </c>
      <c r="AQ6">
        <v>3</v>
      </c>
      <c r="AR6" s="2">
        <v>0</v>
      </c>
      <c r="AS6" s="2">
        <v>0.8</v>
      </c>
      <c r="AT6">
        <v>2</v>
      </c>
    </row>
    <row r="7" spans="1:46" x14ac:dyDescent="0.2">
      <c r="A7" s="2" t="s">
        <v>45</v>
      </c>
      <c r="B7" s="2" t="s">
        <v>51</v>
      </c>
      <c r="C7" s="2">
        <v>4.3799999999999999E-2</v>
      </c>
      <c r="D7" s="2">
        <v>3.7696840000000001E-3</v>
      </c>
      <c r="E7" s="2">
        <v>12.5</v>
      </c>
      <c r="F7">
        <v>20</v>
      </c>
      <c r="G7" s="2">
        <v>15</v>
      </c>
      <c r="H7" s="2">
        <v>5100</v>
      </c>
      <c r="I7">
        <v>2.5</v>
      </c>
      <c r="J7" s="2">
        <v>4</v>
      </c>
      <c r="K7" s="2">
        <v>354</v>
      </c>
      <c r="L7">
        <v>2.5</v>
      </c>
      <c r="M7" s="2">
        <v>1373</v>
      </c>
      <c r="N7" s="2">
        <v>10</v>
      </c>
      <c r="O7">
        <v>1</v>
      </c>
      <c r="P7" s="2">
        <v>1581</v>
      </c>
      <c r="Q7" s="2">
        <v>8</v>
      </c>
      <c r="R7">
        <v>1</v>
      </c>
      <c r="S7" s="2">
        <v>100</v>
      </c>
      <c r="T7" s="2">
        <v>2.1000000000000001E-4</v>
      </c>
      <c r="U7">
        <v>30</v>
      </c>
      <c r="V7" s="2">
        <v>41</v>
      </c>
      <c r="W7" s="2">
        <v>1.4999999999999999E-4</v>
      </c>
      <c r="X7">
        <v>30</v>
      </c>
      <c r="Y7" s="2">
        <v>1.8</v>
      </c>
      <c r="Z7" s="2">
        <v>2.0000000000000002E-5</v>
      </c>
      <c r="AA7">
        <v>3</v>
      </c>
      <c r="AB7" s="2">
        <v>0.45</v>
      </c>
      <c r="AC7" s="2">
        <v>3.5E-4</v>
      </c>
      <c r="AD7">
        <v>3</v>
      </c>
      <c r="AE7" s="2">
        <v>1000</v>
      </c>
      <c r="AF7" s="2">
        <v>1</v>
      </c>
      <c r="AG7">
        <v>2</v>
      </c>
      <c r="AH7" s="2">
        <v>100</v>
      </c>
      <c r="AI7" s="2">
        <v>1.4999999999999999E-2</v>
      </c>
      <c r="AJ7">
        <v>100</v>
      </c>
      <c r="AK7" s="2">
        <v>180</v>
      </c>
      <c r="AL7" s="2">
        <v>1.4999999999999999E-4</v>
      </c>
      <c r="AM7">
        <v>3</v>
      </c>
      <c r="AN7" s="2">
        <v>40</v>
      </c>
      <c r="AO7" s="2">
        <v>97</v>
      </c>
      <c r="AP7" s="2">
        <v>1.4999999999999999E-4</v>
      </c>
      <c r="AQ7">
        <v>3</v>
      </c>
      <c r="AR7" s="2">
        <v>0</v>
      </c>
      <c r="AS7" s="2">
        <v>0.8</v>
      </c>
      <c r="AT7">
        <v>2</v>
      </c>
    </row>
    <row r="8" spans="1:46" x14ac:dyDescent="0.2">
      <c r="A8" s="2" t="s">
        <v>46</v>
      </c>
      <c r="B8" s="2" t="s">
        <v>51</v>
      </c>
      <c r="C8" s="2">
        <v>0.219</v>
      </c>
      <c r="D8" s="2">
        <v>0.223556</v>
      </c>
      <c r="E8" s="2">
        <v>12.5</v>
      </c>
      <c r="F8">
        <v>20</v>
      </c>
      <c r="G8" s="2">
        <v>1</v>
      </c>
      <c r="H8" s="2">
        <v>5100</v>
      </c>
      <c r="I8">
        <v>2.5</v>
      </c>
      <c r="J8" s="2">
        <v>24</v>
      </c>
      <c r="K8" s="2">
        <v>354</v>
      </c>
      <c r="L8">
        <v>2.5</v>
      </c>
      <c r="M8" s="2">
        <v>234</v>
      </c>
      <c r="N8" s="2">
        <v>10</v>
      </c>
      <c r="O8">
        <v>1</v>
      </c>
      <c r="P8" s="2">
        <v>962</v>
      </c>
      <c r="Q8" s="2">
        <v>8</v>
      </c>
      <c r="R8">
        <v>1</v>
      </c>
      <c r="S8" s="2">
        <v>72</v>
      </c>
      <c r="T8" s="2">
        <v>2.1000000000000001E-4</v>
      </c>
      <c r="U8">
        <v>30</v>
      </c>
      <c r="V8" s="2">
        <v>190</v>
      </c>
      <c r="W8" s="2">
        <v>1.4999999999999999E-4</v>
      </c>
      <c r="X8">
        <v>30</v>
      </c>
      <c r="Y8" s="2">
        <v>79.8</v>
      </c>
      <c r="Z8" s="2">
        <v>2.0000000000000002E-5</v>
      </c>
      <c r="AA8">
        <v>3</v>
      </c>
      <c r="AB8" s="2">
        <v>0.152</v>
      </c>
      <c r="AC8" s="2">
        <v>3.5E-4</v>
      </c>
      <c r="AD8">
        <v>3</v>
      </c>
      <c r="AE8" s="2">
        <v>325</v>
      </c>
      <c r="AF8" s="2">
        <v>1</v>
      </c>
      <c r="AG8">
        <v>2</v>
      </c>
      <c r="AH8" s="2">
        <v>200</v>
      </c>
      <c r="AI8" s="2">
        <v>1.4999999999999999E-2</v>
      </c>
      <c r="AJ8">
        <v>100</v>
      </c>
      <c r="AK8" s="2">
        <v>15</v>
      </c>
      <c r="AL8" s="2">
        <v>1.4999999999999999E-4</v>
      </c>
      <c r="AM8">
        <v>3</v>
      </c>
      <c r="AN8" s="2">
        <v>13.5</v>
      </c>
      <c r="AO8" s="2">
        <v>50</v>
      </c>
      <c r="AP8" s="2">
        <v>1.4999999999999999E-4</v>
      </c>
      <c r="AQ8">
        <v>3</v>
      </c>
      <c r="AR8" s="2">
        <v>0</v>
      </c>
      <c r="AS8" s="2">
        <v>0.8</v>
      </c>
      <c r="AT8">
        <v>2</v>
      </c>
    </row>
    <row r="9" spans="1:46" x14ac:dyDescent="0.2">
      <c r="A9" s="2" t="s">
        <v>49</v>
      </c>
      <c r="B9" s="2" t="s">
        <v>50</v>
      </c>
      <c r="C9" s="2">
        <v>0.17499999999999999</v>
      </c>
      <c r="D9" s="2">
        <v>7.6447269999999998E-2</v>
      </c>
      <c r="E9" s="2">
        <v>12.5</v>
      </c>
      <c r="F9">
        <v>20</v>
      </c>
      <c r="G9" s="2">
        <v>10</v>
      </c>
      <c r="H9" s="2">
        <v>5100</v>
      </c>
      <c r="I9">
        <v>2.5</v>
      </c>
      <c r="J9" s="2">
        <v>11.5</v>
      </c>
      <c r="K9" s="2">
        <v>354</v>
      </c>
      <c r="L9">
        <v>2.5</v>
      </c>
      <c r="M9" s="2">
        <v>164</v>
      </c>
      <c r="N9" s="2">
        <v>10</v>
      </c>
      <c r="O9">
        <v>1</v>
      </c>
      <c r="P9" s="2">
        <v>322</v>
      </c>
      <c r="Q9" s="2">
        <v>8</v>
      </c>
      <c r="R9">
        <v>1</v>
      </c>
      <c r="S9" s="2">
        <v>74.599999999999994</v>
      </c>
      <c r="T9" s="2">
        <v>2.1000000000000001E-4</v>
      </c>
      <c r="U9">
        <v>30</v>
      </c>
      <c r="V9" s="2">
        <v>49</v>
      </c>
      <c r="W9" s="2">
        <v>1.4999999999999999E-4</v>
      </c>
      <c r="X9">
        <v>30</v>
      </c>
      <c r="Y9" s="2">
        <v>0.02</v>
      </c>
      <c r="Z9" s="2">
        <v>2.0000000000000002E-5</v>
      </c>
      <c r="AA9">
        <v>3</v>
      </c>
      <c r="AB9" s="2">
        <v>8.0000000000000002E-3</v>
      </c>
      <c r="AC9" s="2">
        <v>3.5E-4</v>
      </c>
      <c r="AD9">
        <v>3</v>
      </c>
      <c r="AE9" s="2">
        <v>427</v>
      </c>
      <c r="AF9" s="2">
        <v>1</v>
      </c>
      <c r="AG9">
        <v>2</v>
      </c>
      <c r="AH9" s="2">
        <f>((200+166)/2)</f>
        <v>183</v>
      </c>
      <c r="AI9" s="2">
        <v>1.4999999999999999E-2</v>
      </c>
      <c r="AJ9">
        <v>100</v>
      </c>
      <c r="AK9" s="2">
        <v>5.6</v>
      </c>
      <c r="AL9" s="2">
        <v>1.4999999999999999E-4</v>
      </c>
      <c r="AM9">
        <v>3</v>
      </c>
      <c r="AN9" s="2">
        <v>41</v>
      </c>
      <c r="AO9" s="2">
        <v>0.32</v>
      </c>
      <c r="AP9" s="2">
        <v>1.4999999999999999E-4</v>
      </c>
      <c r="AQ9">
        <v>3</v>
      </c>
      <c r="AR9" s="2">
        <v>5.25</v>
      </c>
      <c r="AS9" s="2">
        <v>0.8</v>
      </c>
      <c r="AT9">
        <v>2</v>
      </c>
    </row>
    <row r="10" spans="1:46" x14ac:dyDescent="0.2">
      <c r="A10" s="2" t="s">
        <v>48</v>
      </c>
      <c r="B10" s="2" t="s">
        <v>50</v>
      </c>
      <c r="C10" s="2">
        <v>0.24</v>
      </c>
      <c r="D10" s="2">
        <v>9.9897159999999999E-2</v>
      </c>
      <c r="E10" s="2">
        <v>12.5</v>
      </c>
      <c r="F10">
        <v>20</v>
      </c>
      <c r="G10" s="2">
        <v>71.400000000000006</v>
      </c>
      <c r="H10" s="2">
        <v>5100</v>
      </c>
      <c r="I10">
        <v>2.5</v>
      </c>
      <c r="J10" s="2">
        <f>((40+32)/2)</f>
        <v>36</v>
      </c>
      <c r="K10" s="2">
        <v>354</v>
      </c>
      <c r="L10">
        <v>2.5</v>
      </c>
      <c r="M10" s="2">
        <v>1608</v>
      </c>
      <c r="N10" s="2">
        <v>10</v>
      </c>
      <c r="O10">
        <v>1</v>
      </c>
      <c r="P10" s="2">
        <v>598</v>
      </c>
      <c r="Q10" s="2">
        <v>8</v>
      </c>
      <c r="R10">
        <v>1</v>
      </c>
      <c r="S10" s="2">
        <v>2.13</v>
      </c>
      <c r="T10" s="2">
        <v>2.1000000000000001E-4</v>
      </c>
      <c r="U10">
        <v>30</v>
      </c>
      <c r="V10" s="2">
        <v>30.9</v>
      </c>
      <c r="W10" s="2">
        <v>1.4999999999999999E-4</v>
      </c>
      <c r="X10">
        <v>30</v>
      </c>
      <c r="Y10" s="2">
        <v>2.0400000000000001E-3</v>
      </c>
      <c r="Z10" s="2">
        <v>2.0000000000000002E-5</v>
      </c>
      <c r="AA10">
        <v>3</v>
      </c>
      <c r="AB10" s="2">
        <v>2E-3</v>
      </c>
      <c r="AC10" s="2">
        <v>3.5E-4</v>
      </c>
      <c r="AD10">
        <v>3</v>
      </c>
      <c r="AE10" s="2">
        <v>219</v>
      </c>
      <c r="AF10" s="2">
        <v>1</v>
      </c>
      <c r="AG10">
        <v>2</v>
      </c>
      <c r="AH10" s="2">
        <v>170</v>
      </c>
      <c r="AI10" s="2">
        <v>1.4999999999999999E-2</v>
      </c>
      <c r="AJ10">
        <v>100</v>
      </c>
      <c r="AK10" s="2">
        <v>0.2</v>
      </c>
      <c r="AL10" s="2">
        <v>1.4999999999999999E-4</v>
      </c>
      <c r="AM10">
        <v>3</v>
      </c>
      <c r="AN10" s="2">
        <v>54</v>
      </c>
      <c r="AO10" s="2">
        <v>3.26</v>
      </c>
      <c r="AP10" s="2">
        <v>1.4999999999999999E-4</v>
      </c>
      <c r="AQ10">
        <v>3</v>
      </c>
      <c r="AR10" s="2">
        <v>4</v>
      </c>
      <c r="AS10" s="2">
        <v>0.8</v>
      </c>
      <c r="AT10">
        <v>2</v>
      </c>
    </row>
    <row r="11" spans="1:46" x14ac:dyDescent="0.2">
      <c r="E11" s="2">
        <v>12.5</v>
      </c>
      <c r="F11">
        <v>20</v>
      </c>
      <c r="H11" s="2">
        <v>5100</v>
      </c>
      <c r="I11">
        <v>2.5</v>
      </c>
      <c r="K11" s="2">
        <v>354</v>
      </c>
      <c r="L11">
        <v>2.5</v>
      </c>
      <c r="N11" s="2">
        <v>10</v>
      </c>
      <c r="O11">
        <v>1</v>
      </c>
      <c r="Q11" s="2">
        <v>8</v>
      </c>
      <c r="R11">
        <v>1</v>
      </c>
      <c r="T11" s="2">
        <v>2.1000000000000001E-4</v>
      </c>
      <c r="U11">
        <v>30</v>
      </c>
      <c r="W11" s="2">
        <v>1.4999999999999999E-4</v>
      </c>
      <c r="X11">
        <v>30</v>
      </c>
      <c r="Z11" s="2">
        <v>2.0000000000000002E-5</v>
      </c>
      <c r="AA11">
        <v>3</v>
      </c>
      <c r="AC11" s="2">
        <v>3.5E-4</v>
      </c>
      <c r="AD11">
        <v>3</v>
      </c>
      <c r="AF11" s="2">
        <v>1</v>
      </c>
      <c r="AG11">
        <v>2</v>
      </c>
      <c r="AI11" s="2">
        <v>1.4999999999999999E-2</v>
      </c>
      <c r="AJ11">
        <v>100</v>
      </c>
      <c r="AL11" s="2">
        <v>1.4999999999999999E-4</v>
      </c>
      <c r="AM11">
        <v>3</v>
      </c>
      <c r="AP11" s="2">
        <v>1.4999999999999999E-4</v>
      </c>
    </row>
    <row r="12" spans="1:46" x14ac:dyDescent="0.2">
      <c r="E12" s="2">
        <v>12.5</v>
      </c>
      <c r="F12">
        <v>20</v>
      </c>
      <c r="H12" s="2">
        <v>5100</v>
      </c>
      <c r="I12">
        <v>2.5</v>
      </c>
      <c r="K12" s="2">
        <v>354</v>
      </c>
      <c r="L12">
        <v>2.5</v>
      </c>
      <c r="N12" s="2">
        <v>10</v>
      </c>
      <c r="O12">
        <v>1</v>
      </c>
      <c r="Q12" s="2">
        <v>8</v>
      </c>
      <c r="R12">
        <v>1</v>
      </c>
      <c r="T12" s="2">
        <v>2.1000000000000001E-4</v>
      </c>
      <c r="U12">
        <v>30</v>
      </c>
      <c r="W12" s="2">
        <v>1.4999999999999999E-4</v>
      </c>
      <c r="X12">
        <v>30</v>
      </c>
      <c r="Z12" s="2">
        <v>2.0000000000000002E-5</v>
      </c>
      <c r="AA12">
        <v>3</v>
      </c>
      <c r="AC12" s="2">
        <v>3.5E-4</v>
      </c>
      <c r="AD12">
        <v>3</v>
      </c>
      <c r="AF12" s="2">
        <v>1</v>
      </c>
      <c r="AG12">
        <v>2</v>
      </c>
      <c r="AI12" s="2">
        <v>1.4999999999999999E-2</v>
      </c>
      <c r="AJ12">
        <v>100</v>
      </c>
      <c r="AL12" s="2">
        <v>1.4999999999999999E-4</v>
      </c>
      <c r="AM12">
        <v>3</v>
      </c>
      <c r="AP12" s="2">
        <v>1.4999999999999999E-4</v>
      </c>
    </row>
    <row r="13" spans="1:46" x14ac:dyDescent="0.2">
      <c r="E13" s="2">
        <v>12.5</v>
      </c>
      <c r="F13">
        <v>20</v>
      </c>
      <c r="H13" s="2">
        <v>5100</v>
      </c>
      <c r="I13">
        <v>2.5</v>
      </c>
      <c r="K13" s="2">
        <v>354</v>
      </c>
      <c r="L13">
        <v>2.5</v>
      </c>
      <c r="N13" s="2">
        <v>10</v>
      </c>
      <c r="O13">
        <v>1</v>
      </c>
      <c r="Q13" s="2">
        <v>8</v>
      </c>
      <c r="R13">
        <v>1</v>
      </c>
      <c r="T13" s="2">
        <v>2.1000000000000001E-4</v>
      </c>
      <c r="U13">
        <v>30</v>
      </c>
      <c r="W13" s="2">
        <v>1.4999999999999999E-4</v>
      </c>
      <c r="X13">
        <v>30</v>
      </c>
      <c r="Z13" s="2">
        <v>2.0000000000000002E-5</v>
      </c>
      <c r="AA13">
        <v>3</v>
      </c>
      <c r="AC13" s="2">
        <v>3.5E-4</v>
      </c>
      <c r="AD13">
        <v>3</v>
      </c>
      <c r="AF13" s="2">
        <v>1</v>
      </c>
      <c r="AG13">
        <v>2</v>
      </c>
      <c r="AI13" s="2">
        <v>1.4999999999999999E-2</v>
      </c>
      <c r="AJ13">
        <v>100</v>
      </c>
      <c r="AL13" s="2">
        <v>1.4999999999999999E-4</v>
      </c>
      <c r="AM13">
        <v>3</v>
      </c>
      <c r="AP13" s="2">
        <v>1.4999999999999999E-4</v>
      </c>
    </row>
    <row r="14" spans="1:46" x14ac:dyDescent="0.2">
      <c r="E14" s="2">
        <v>12.5</v>
      </c>
      <c r="F14">
        <v>20</v>
      </c>
      <c r="H14" s="2">
        <v>5100</v>
      </c>
      <c r="I14">
        <v>2.5</v>
      </c>
      <c r="K14" s="2">
        <v>354</v>
      </c>
      <c r="L14">
        <v>2.5</v>
      </c>
      <c r="N14" s="2">
        <v>10</v>
      </c>
      <c r="O14">
        <v>1</v>
      </c>
      <c r="Q14" s="2">
        <v>8</v>
      </c>
      <c r="R14">
        <v>1</v>
      </c>
      <c r="T14" s="2">
        <v>2.1000000000000001E-4</v>
      </c>
      <c r="U14">
        <v>30</v>
      </c>
      <c r="W14" s="2">
        <v>1.4999999999999999E-4</v>
      </c>
      <c r="X14">
        <v>30</v>
      </c>
      <c r="Z14" s="2">
        <v>2.0000000000000002E-5</v>
      </c>
      <c r="AA14">
        <v>3</v>
      </c>
      <c r="AC14" s="2">
        <v>3.5E-4</v>
      </c>
      <c r="AD14">
        <v>3</v>
      </c>
      <c r="AF14" s="2">
        <v>1</v>
      </c>
      <c r="AG14">
        <v>2</v>
      </c>
      <c r="AI14" s="2">
        <v>1.4999999999999999E-2</v>
      </c>
      <c r="AJ14">
        <v>100</v>
      </c>
      <c r="AL14" s="2">
        <v>1.4999999999999999E-4</v>
      </c>
      <c r="AM14">
        <v>3</v>
      </c>
      <c r="AP14" s="2">
        <v>1.4999999999999999E-4</v>
      </c>
    </row>
    <row r="15" spans="1:46" x14ac:dyDescent="0.2">
      <c r="E15" s="2">
        <v>12.5</v>
      </c>
      <c r="F15">
        <v>20</v>
      </c>
      <c r="H15" s="2">
        <v>5100</v>
      </c>
      <c r="I15">
        <v>2.5</v>
      </c>
      <c r="K15" s="2">
        <v>354</v>
      </c>
      <c r="L15">
        <v>2.5</v>
      </c>
      <c r="N15" s="2">
        <v>10</v>
      </c>
      <c r="O15">
        <v>1</v>
      </c>
      <c r="Q15" s="2">
        <v>8</v>
      </c>
      <c r="R15">
        <v>1</v>
      </c>
      <c r="T15" s="2">
        <v>2.1000000000000001E-4</v>
      </c>
      <c r="U15">
        <v>30</v>
      </c>
      <c r="W15" s="2">
        <v>1.4999999999999999E-4</v>
      </c>
      <c r="X15">
        <v>30</v>
      </c>
      <c r="Z15" s="2">
        <v>2.0000000000000002E-5</v>
      </c>
      <c r="AA15">
        <v>3</v>
      </c>
      <c r="AC15" s="2">
        <v>3.5E-4</v>
      </c>
      <c r="AD15">
        <v>3</v>
      </c>
      <c r="AF15" s="2">
        <v>1</v>
      </c>
      <c r="AG15">
        <v>2</v>
      </c>
      <c r="AI15" s="2">
        <v>1.4999999999999999E-2</v>
      </c>
      <c r="AJ15">
        <v>100</v>
      </c>
      <c r="AL15" s="2">
        <v>1.4999999999999999E-4</v>
      </c>
      <c r="AM15">
        <v>3</v>
      </c>
      <c r="AP15" s="2">
        <v>1.4999999999999999E-4</v>
      </c>
    </row>
    <row r="16" spans="1:46" x14ac:dyDescent="0.2">
      <c r="E16" s="2">
        <v>12.5</v>
      </c>
      <c r="F16">
        <v>20</v>
      </c>
      <c r="H16" s="2">
        <v>5100</v>
      </c>
      <c r="I16">
        <v>2.5</v>
      </c>
      <c r="K16" s="2">
        <v>354</v>
      </c>
      <c r="L16">
        <v>2.5</v>
      </c>
      <c r="N16" s="2">
        <v>10</v>
      </c>
      <c r="O16">
        <v>1</v>
      </c>
      <c r="Q16" s="2">
        <v>8</v>
      </c>
      <c r="R16">
        <v>1</v>
      </c>
      <c r="T16" s="2">
        <v>2.1000000000000001E-4</v>
      </c>
      <c r="U16">
        <v>30</v>
      </c>
      <c r="W16" s="2">
        <v>1.4999999999999999E-4</v>
      </c>
      <c r="X16">
        <v>30</v>
      </c>
      <c r="Z16" s="2">
        <v>2.0000000000000002E-5</v>
      </c>
      <c r="AA16">
        <v>3</v>
      </c>
      <c r="AC16" s="2">
        <v>3.5E-4</v>
      </c>
      <c r="AD16">
        <v>3</v>
      </c>
      <c r="AF16" s="2">
        <v>1</v>
      </c>
      <c r="AG16">
        <v>2</v>
      </c>
      <c r="AI16" s="2">
        <v>1.4999999999999999E-2</v>
      </c>
      <c r="AJ16">
        <v>100</v>
      </c>
      <c r="AL16" s="2">
        <v>1.4999999999999999E-4</v>
      </c>
      <c r="AM16">
        <v>3</v>
      </c>
      <c r="AP16" s="2">
        <v>1.4999999999999999E-4</v>
      </c>
    </row>
    <row r="17" spans="5:42" x14ac:dyDescent="0.2">
      <c r="E17" s="2">
        <v>12.5</v>
      </c>
      <c r="F17">
        <v>20</v>
      </c>
      <c r="H17" s="2">
        <v>5100</v>
      </c>
      <c r="I17">
        <v>2.5</v>
      </c>
      <c r="K17" s="2">
        <v>354</v>
      </c>
      <c r="L17">
        <v>2.5</v>
      </c>
      <c r="N17" s="2">
        <v>10</v>
      </c>
      <c r="O17">
        <v>1</v>
      </c>
      <c r="Q17" s="2">
        <v>8</v>
      </c>
      <c r="R17">
        <v>1</v>
      </c>
      <c r="T17" s="2">
        <v>2.1000000000000001E-4</v>
      </c>
      <c r="U17">
        <v>30</v>
      </c>
      <c r="W17" s="2">
        <v>1.4999999999999999E-4</v>
      </c>
      <c r="X17">
        <v>30</v>
      </c>
      <c r="Z17" s="2">
        <v>2.0000000000000002E-5</v>
      </c>
      <c r="AA17">
        <v>3</v>
      </c>
      <c r="AC17" s="2">
        <v>3.5E-4</v>
      </c>
      <c r="AD17">
        <v>3</v>
      </c>
      <c r="AF17" s="2">
        <v>1</v>
      </c>
      <c r="AG17">
        <v>2</v>
      </c>
      <c r="AI17" s="2">
        <v>1.4999999999999999E-2</v>
      </c>
      <c r="AJ17">
        <v>100</v>
      </c>
      <c r="AL17" s="2">
        <v>1.4999999999999999E-4</v>
      </c>
      <c r="AM17">
        <v>3</v>
      </c>
      <c r="AP17" s="2">
        <v>1.4999999999999999E-4</v>
      </c>
    </row>
    <row r="18" spans="5:42" x14ac:dyDescent="0.2">
      <c r="E18" s="2">
        <v>12.5</v>
      </c>
      <c r="F18">
        <v>20</v>
      </c>
      <c r="H18" s="2">
        <v>5100</v>
      </c>
      <c r="I18">
        <v>2.5</v>
      </c>
      <c r="K18" s="2">
        <v>354</v>
      </c>
      <c r="L18">
        <v>2.5</v>
      </c>
      <c r="N18" s="2">
        <v>10</v>
      </c>
      <c r="O18">
        <v>1</v>
      </c>
      <c r="Q18" s="2">
        <v>8</v>
      </c>
      <c r="R18">
        <v>1</v>
      </c>
      <c r="T18" s="2">
        <v>2.1000000000000001E-4</v>
      </c>
      <c r="U18">
        <v>30</v>
      </c>
      <c r="W18" s="2">
        <v>1.4999999999999999E-4</v>
      </c>
      <c r="X18">
        <v>30</v>
      </c>
      <c r="Z18" s="2">
        <v>2.0000000000000002E-5</v>
      </c>
      <c r="AA18">
        <v>3</v>
      </c>
      <c r="AC18" s="2">
        <v>3.5E-4</v>
      </c>
      <c r="AD18">
        <v>3</v>
      </c>
      <c r="AF18" s="2">
        <v>1</v>
      </c>
      <c r="AG18">
        <v>2</v>
      </c>
      <c r="AI18" s="2">
        <v>1.4999999999999999E-2</v>
      </c>
      <c r="AJ18">
        <v>100</v>
      </c>
      <c r="AL18" s="2">
        <v>1.4999999999999999E-4</v>
      </c>
      <c r="AM18">
        <v>3</v>
      </c>
      <c r="AP18" s="2">
        <v>1.4999999999999999E-4</v>
      </c>
    </row>
    <row r="19" spans="5:42" x14ac:dyDescent="0.2">
      <c r="E19" s="2">
        <v>12.5</v>
      </c>
      <c r="F19">
        <v>20</v>
      </c>
      <c r="H19" s="2">
        <v>5100</v>
      </c>
      <c r="I19">
        <v>2.5</v>
      </c>
      <c r="K19" s="2">
        <v>354</v>
      </c>
      <c r="L19">
        <v>2.5</v>
      </c>
      <c r="N19" s="2">
        <v>10</v>
      </c>
      <c r="O19">
        <v>1</v>
      </c>
      <c r="Q19" s="2">
        <v>8</v>
      </c>
      <c r="R19">
        <v>1</v>
      </c>
      <c r="T19" s="2">
        <v>2.1000000000000001E-4</v>
      </c>
      <c r="U19">
        <v>30</v>
      </c>
      <c r="W19" s="2">
        <v>1.4999999999999999E-4</v>
      </c>
      <c r="X19">
        <v>30</v>
      </c>
      <c r="Z19" s="2">
        <v>2.0000000000000002E-5</v>
      </c>
      <c r="AA19">
        <v>3</v>
      </c>
      <c r="AC19" s="2">
        <v>3.5E-4</v>
      </c>
      <c r="AD19">
        <v>3</v>
      </c>
      <c r="AF19" s="2">
        <v>1</v>
      </c>
      <c r="AG19">
        <v>2</v>
      </c>
      <c r="AI19" s="2">
        <v>1.4999999999999999E-2</v>
      </c>
      <c r="AJ19">
        <v>100</v>
      </c>
      <c r="AL19" s="2">
        <v>1.4999999999999999E-4</v>
      </c>
      <c r="AM19">
        <v>3</v>
      </c>
      <c r="AP19" s="2">
        <v>1.4999999999999999E-4</v>
      </c>
    </row>
    <row r="20" spans="5:42" x14ac:dyDescent="0.2">
      <c r="E20" s="2">
        <v>12.5</v>
      </c>
      <c r="F20">
        <v>20</v>
      </c>
      <c r="H20" s="2">
        <v>5100</v>
      </c>
      <c r="I20">
        <v>2.5</v>
      </c>
      <c r="K20" s="2">
        <v>354</v>
      </c>
      <c r="L20">
        <v>2.5</v>
      </c>
      <c r="N20" s="2">
        <v>10</v>
      </c>
      <c r="O20">
        <v>1</v>
      </c>
      <c r="Q20" s="2">
        <v>8</v>
      </c>
      <c r="R20">
        <v>1</v>
      </c>
      <c r="T20" s="2">
        <v>2.1000000000000001E-4</v>
      </c>
      <c r="U20">
        <v>30</v>
      </c>
      <c r="W20" s="2">
        <v>1.4999999999999999E-4</v>
      </c>
      <c r="X20">
        <v>30</v>
      </c>
      <c r="Z20" s="2">
        <v>2.0000000000000002E-5</v>
      </c>
      <c r="AA20">
        <v>3</v>
      </c>
      <c r="AC20" s="2">
        <v>3.5E-4</v>
      </c>
      <c r="AD20">
        <v>3</v>
      </c>
      <c r="AF20" s="2">
        <v>1</v>
      </c>
      <c r="AG20">
        <v>2</v>
      </c>
      <c r="AI20" s="2">
        <v>1.4999999999999999E-2</v>
      </c>
      <c r="AJ20">
        <v>100</v>
      </c>
      <c r="AL20" s="2">
        <v>1.4999999999999999E-4</v>
      </c>
      <c r="AM20">
        <v>3</v>
      </c>
      <c r="AP20" s="2">
        <v>1.4999999999999999E-4</v>
      </c>
    </row>
    <row r="21" spans="5:42" x14ac:dyDescent="0.2">
      <c r="E21" s="2">
        <v>12.5</v>
      </c>
      <c r="F21">
        <v>20</v>
      </c>
      <c r="H21" s="2">
        <v>5100</v>
      </c>
      <c r="I21">
        <v>2.5</v>
      </c>
      <c r="K21" s="2">
        <v>354</v>
      </c>
      <c r="L21">
        <v>2.5</v>
      </c>
      <c r="N21" s="2">
        <v>10</v>
      </c>
      <c r="O21">
        <v>1</v>
      </c>
      <c r="Q21" s="2">
        <v>8</v>
      </c>
      <c r="R21">
        <v>1</v>
      </c>
      <c r="T21" s="2">
        <v>2.1000000000000001E-4</v>
      </c>
      <c r="U21">
        <v>30</v>
      </c>
      <c r="W21" s="2">
        <v>1.4999999999999999E-4</v>
      </c>
      <c r="X21">
        <v>30</v>
      </c>
      <c r="Z21" s="2">
        <v>2.0000000000000002E-5</v>
      </c>
      <c r="AA21">
        <v>3</v>
      </c>
      <c r="AC21" s="2">
        <v>3.5E-4</v>
      </c>
      <c r="AD21">
        <v>3</v>
      </c>
      <c r="AF21" s="2">
        <v>1</v>
      </c>
      <c r="AG21">
        <v>2</v>
      </c>
      <c r="AI21" s="2">
        <v>1.4999999999999999E-2</v>
      </c>
      <c r="AJ21">
        <v>100</v>
      </c>
      <c r="AL21" s="2">
        <v>1.4999999999999999E-4</v>
      </c>
      <c r="AM21">
        <v>3</v>
      </c>
      <c r="AP21" s="2">
        <v>1.4999999999999999E-4</v>
      </c>
    </row>
    <row r="22" spans="5:42" x14ac:dyDescent="0.2">
      <c r="E22" s="2">
        <v>12.5</v>
      </c>
      <c r="F22">
        <v>20</v>
      </c>
      <c r="H22" s="2">
        <v>5100</v>
      </c>
      <c r="I22">
        <v>2.5</v>
      </c>
      <c r="K22" s="2">
        <v>354</v>
      </c>
      <c r="L22">
        <v>2.5</v>
      </c>
      <c r="N22" s="2">
        <v>10</v>
      </c>
      <c r="O22">
        <v>1</v>
      </c>
      <c r="Q22" s="2">
        <v>8</v>
      </c>
      <c r="R22">
        <v>1</v>
      </c>
      <c r="T22" s="2">
        <v>2.1000000000000001E-4</v>
      </c>
      <c r="U22">
        <v>30</v>
      </c>
      <c r="W22" s="2">
        <v>1.4999999999999999E-4</v>
      </c>
      <c r="X22">
        <v>30</v>
      </c>
      <c r="Z22" s="2">
        <v>2.0000000000000002E-5</v>
      </c>
      <c r="AA22">
        <v>3</v>
      </c>
      <c r="AC22" s="2">
        <v>3.5E-4</v>
      </c>
      <c r="AD22">
        <v>3</v>
      </c>
      <c r="AF22" s="2">
        <v>1</v>
      </c>
      <c r="AG22">
        <v>2</v>
      </c>
      <c r="AI22" s="2">
        <v>1.4999999999999999E-2</v>
      </c>
      <c r="AJ22">
        <v>100</v>
      </c>
      <c r="AL22" s="2">
        <v>1.4999999999999999E-4</v>
      </c>
      <c r="AM22">
        <v>3</v>
      </c>
      <c r="AP22" s="2">
        <v>1.4999999999999999E-4</v>
      </c>
    </row>
    <row r="23" spans="5:42" x14ac:dyDescent="0.2">
      <c r="E23" s="2">
        <v>12.5</v>
      </c>
      <c r="F23">
        <v>20</v>
      </c>
      <c r="H23" s="2">
        <v>5100</v>
      </c>
      <c r="I23">
        <v>2.5</v>
      </c>
      <c r="K23" s="2">
        <v>354</v>
      </c>
      <c r="L23">
        <v>2.5</v>
      </c>
      <c r="N23" s="2">
        <v>10</v>
      </c>
      <c r="O23">
        <v>1</v>
      </c>
      <c r="Q23" s="2">
        <v>8</v>
      </c>
      <c r="R23">
        <v>1</v>
      </c>
      <c r="T23" s="2">
        <v>2.1000000000000001E-4</v>
      </c>
      <c r="U23">
        <v>30</v>
      </c>
      <c r="W23" s="2">
        <v>1.4999999999999999E-4</v>
      </c>
      <c r="X23">
        <v>30</v>
      </c>
      <c r="Z23" s="2">
        <v>2.0000000000000002E-5</v>
      </c>
      <c r="AA23">
        <v>3</v>
      </c>
      <c r="AC23" s="2">
        <v>3.5E-4</v>
      </c>
      <c r="AD23">
        <v>3</v>
      </c>
      <c r="AF23" s="2">
        <v>1</v>
      </c>
      <c r="AG23">
        <v>2</v>
      </c>
      <c r="AI23" s="2">
        <v>1.4999999999999999E-2</v>
      </c>
      <c r="AJ23">
        <v>100</v>
      </c>
      <c r="AL23" s="2">
        <v>1.4999999999999999E-4</v>
      </c>
      <c r="AM23">
        <v>3</v>
      </c>
      <c r="AP23" s="2">
        <v>1.4999999999999999E-4</v>
      </c>
    </row>
    <row r="24" spans="5:42" x14ac:dyDescent="0.2">
      <c r="E24" s="2">
        <v>12.5</v>
      </c>
      <c r="F24">
        <v>20</v>
      </c>
      <c r="H24" s="2">
        <v>5100</v>
      </c>
      <c r="I24">
        <v>2.5</v>
      </c>
      <c r="K24" s="2">
        <v>354</v>
      </c>
      <c r="L24">
        <v>2.5</v>
      </c>
      <c r="N24" s="2">
        <v>10</v>
      </c>
      <c r="O24">
        <v>1</v>
      </c>
      <c r="Q24" s="2">
        <v>8</v>
      </c>
      <c r="R24">
        <v>1</v>
      </c>
      <c r="T24" s="2">
        <v>2.1000000000000001E-4</v>
      </c>
      <c r="U24">
        <v>30</v>
      </c>
      <c r="W24" s="2">
        <v>1.4999999999999999E-4</v>
      </c>
      <c r="X24">
        <v>30</v>
      </c>
      <c r="Z24" s="2">
        <v>2.0000000000000002E-5</v>
      </c>
      <c r="AA24">
        <v>3</v>
      </c>
      <c r="AC24" s="2">
        <v>3.5E-4</v>
      </c>
      <c r="AD24">
        <v>3</v>
      </c>
      <c r="AF24" s="2">
        <v>1</v>
      </c>
      <c r="AG24">
        <v>2</v>
      </c>
      <c r="AI24" s="2">
        <v>1.4999999999999999E-2</v>
      </c>
      <c r="AJ24">
        <v>100</v>
      </c>
      <c r="AL24" s="2">
        <v>1.4999999999999999E-4</v>
      </c>
      <c r="AM24">
        <v>3</v>
      </c>
      <c r="AP24" s="2">
        <v>1.4999999999999999E-4</v>
      </c>
    </row>
    <row r="25" spans="5:42" x14ac:dyDescent="0.2">
      <c r="E25" s="2">
        <v>12.5</v>
      </c>
      <c r="F25">
        <v>20</v>
      </c>
      <c r="H25" s="2">
        <v>5100</v>
      </c>
      <c r="I25">
        <v>2.5</v>
      </c>
      <c r="K25" s="2">
        <v>354</v>
      </c>
      <c r="L25">
        <v>2.5</v>
      </c>
      <c r="N25" s="2">
        <v>10</v>
      </c>
      <c r="O25">
        <v>1</v>
      </c>
      <c r="Q25" s="2">
        <v>8</v>
      </c>
      <c r="R25">
        <v>1</v>
      </c>
      <c r="T25" s="2">
        <v>2.1000000000000001E-4</v>
      </c>
      <c r="U25">
        <v>30</v>
      </c>
      <c r="W25" s="2">
        <v>1.4999999999999999E-4</v>
      </c>
      <c r="X25">
        <v>30</v>
      </c>
      <c r="Z25" s="2">
        <v>2.0000000000000002E-5</v>
      </c>
      <c r="AA25">
        <v>3</v>
      </c>
      <c r="AC25" s="2">
        <v>3.5E-4</v>
      </c>
      <c r="AD25">
        <v>3</v>
      </c>
      <c r="AF25" s="2">
        <v>1</v>
      </c>
      <c r="AG25">
        <v>2</v>
      </c>
      <c r="AI25" s="2">
        <v>1.4999999999999999E-2</v>
      </c>
      <c r="AJ25">
        <v>100</v>
      </c>
      <c r="AL25" s="2">
        <v>1.4999999999999999E-4</v>
      </c>
      <c r="AM25">
        <v>3</v>
      </c>
      <c r="AP25" s="2">
        <v>1.4999999999999999E-4</v>
      </c>
    </row>
    <row r="26" spans="5:42" x14ac:dyDescent="0.2">
      <c r="E26" s="2">
        <v>12.5</v>
      </c>
      <c r="F26">
        <v>20</v>
      </c>
      <c r="H26" s="2">
        <v>5100</v>
      </c>
      <c r="I26">
        <v>2.5</v>
      </c>
      <c r="K26" s="2">
        <v>354</v>
      </c>
      <c r="L26">
        <v>2.5</v>
      </c>
      <c r="N26" s="2">
        <v>10</v>
      </c>
      <c r="O26">
        <v>1</v>
      </c>
      <c r="Q26" s="2">
        <v>8</v>
      </c>
      <c r="R26">
        <v>1</v>
      </c>
      <c r="T26" s="2">
        <v>2.1000000000000001E-4</v>
      </c>
      <c r="U26">
        <v>30</v>
      </c>
      <c r="W26" s="2">
        <v>1.4999999999999999E-4</v>
      </c>
      <c r="X26">
        <v>30</v>
      </c>
      <c r="Z26" s="2">
        <v>2.0000000000000002E-5</v>
      </c>
      <c r="AA26">
        <v>3</v>
      </c>
      <c r="AC26" s="2">
        <v>3.5E-4</v>
      </c>
      <c r="AD26">
        <v>3</v>
      </c>
      <c r="AF26" s="2">
        <v>1</v>
      </c>
      <c r="AG26">
        <v>2</v>
      </c>
      <c r="AI26" s="2">
        <v>1.4999999999999999E-2</v>
      </c>
      <c r="AJ26">
        <v>100</v>
      </c>
      <c r="AL26" s="2">
        <v>1.4999999999999999E-4</v>
      </c>
      <c r="AM26">
        <v>3</v>
      </c>
      <c r="AP26" s="2">
        <v>1.4999999999999999E-4</v>
      </c>
    </row>
    <row r="27" spans="5:42" x14ac:dyDescent="0.2">
      <c r="E27" s="2">
        <v>12.5</v>
      </c>
      <c r="F27">
        <v>20</v>
      </c>
      <c r="H27" s="2">
        <v>5100</v>
      </c>
      <c r="I27">
        <v>2.5</v>
      </c>
      <c r="K27" s="2">
        <v>354</v>
      </c>
      <c r="L27">
        <v>2.5</v>
      </c>
      <c r="N27" s="2">
        <v>10</v>
      </c>
      <c r="O27">
        <v>1</v>
      </c>
      <c r="Q27" s="2">
        <v>8</v>
      </c>
      <c r="R27">
        <v>1</v>
      </c>
      <c r="T27" s="2">
        <v>2.1000000000000001E-4</v>
      </c>
      <c r="U27">
        <v>30</v>
      </c>
      <c r="W27" s="2">
        <v>1.4999999999999999E-4</v>
      </c>
      <c r="X27">
        <v>30</v>
      </c>
      <c r="Z27" s="2">
        <v>2.0000000000000002E-5</v>
      </c>
      <c r="AA27">
        <v>3</v>
      </c>
      <c r="AC27" s="2">
        <v>3.5E-4</v>
      </c>
      <c r="AD27">
        <v>3</v>
      </c>
      <c r="AF27" s="2">
        <v>1</v>
      </c>
      <c r="AG27">
        <v>2</v>
      </c>
      <c r="AI27" s="2">
        <v>1.4999999999999999E-2</v>
      </c>
      <c r="AJ27">
        <v>100</v>
      </c>
      <c r="AL27" s="2">
        <v>1.4999999999999999E-4</v>
      </c>
      <c r="AM27">
        <v>3</v>
      </c>
      <c r="AP27" s="2">
        <v>1.4999999999999999E-4</v>
      </c>
    </row>
    <row r="28" spans="5:42" x14ac:dyDescent="0.2">
      <c r="E28" s="2">
        <v>12.5</v>
      </c>
      <c r="F28">
        <v>20</v>
      </c>
      <c r="H28" s="2">
        <v>5100</v>
      </c>
      <c r="I28">
        <v>2.5</v>
      </c>
      <c r="K28" s="2">
        <v>354</v>
      </c>
      <c r="L28">
        <v>2.5</v>
      </c>
      <c r="N28" s="2">
        <v>10</v>
      </c>
      <c r="O28">
        <v>1</v>
      </c>
      <c r="Q28" s="2">
        <v>8</v>
      </c>
      <c r="R28">
        <v>1</v>
      </c>
      <c r="T28" s="2">
        <v>2.1000000000000001E-4</v>
      </c>
      <c r="U28">
        <v>30</v>
      </c>
      <c r="W28" s="2">
        <v>1.4999999999999999E-4</v>
      </c>
      <c r="X28">
        <v>30</v>
      </c>
      <c r="Z28" s="2">
        <v>2.0000000000000002E-5</v>
      </c>
      <c r="AA28">
        <v>3</v>
      </c>
      <c r="AC28" s="2">
        <v>3.5E-4</v>
      </c>
      <c r="AD28">
        <v>3</v>
      </c>
      <c r="AF28" s="2">
        <v>1</v>
      </c>
      <c r="AG28">
        <v>2</v>
      </c>
      <c r="AI28" s="2">
        <v>1.4999999999999999E-2</v>
      </c>
      <c r="AJ28">
        <v>100</v>
      </c>
      <c r="AL28" s="2">
        <v>1.4999999999999999E-4</v>
      </c>
      <c r="AM28">
        <v>3</v>
      </c>
      <c r="AP28" s="2">
        <v>1.4999999999999999E-4</v>
      </c>
    </row>
    <row r="29" spans="5:42" x14ac:dyDescent="0.2">
      <c r="E29" s="2">
        <v>12.5</v>
      </c>
      <c r="F29">
        <v>20</v>
      </c>
      <c r="O29">
        <v>1</v>
      </c>
      <c r="Q29" s="2">
        <v>8</v>
      </c>
      <c r="R29">
        <v>1</v>
      </c>
      <c r="T29" s="2">
        <v>2.1000000000000001E-4</v>
      </c>
      <c r="U29">
        <v>30</v>
      </c>
      <c r="W29" s="2">
        <v>1.4999999999999999E-4</v>
      </c>
      <c r="X29">
        <v>30</v>
      </c>
      <c r="Z29" s="2">
        <v>2.0000000000000002E-5</v>
      </c>
      <c r="AA29">
        <v>3</v>
      </c>
      <c r="AC29" s="2">
        <v>3.5E-4</v>
      </c>
      <c r="AD29">
        <v>3</v>
      </c>
      <c r="AF29" s="2">
        <v>1</v>
      </c>
      <c r="AG29">
        <v>2</v>
      </c>
      <c r="AI29" s="2">
        <v>1.4999999999999999E-2</v>
      </c>
      <c r="AJ29">
        <v>100</v>
      </c>
      <c r="AL29" s="2">
        <v>1.4999999999999999E-4</v>
      </c>
      <c r="AM29">
        <v>3</v>
      </c>
      <c r="AP29" s="2">
        <v>1.4999999999999999E-4</v>
      </c>
    </row>
    <row r="30" spans="5:42" x14ac:dyDescent="0.2">
      <c r="E30" s="2">
        <v>12.5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Vidensky  Leonie</dc:creator>
  <cp:lastModifiedBy>Uwe Schmitt</cp:lastModifiedBy>
  <dcterms:created xsi:type="dcterms:W3CDTF">2019-12-05T14:35:43Z</dcterms:created>
  <dcterms:modified xsi:type="dcterms:W3CDTF">2020-11-26T17:35:52Z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f156b46aa2034cec95245ba8a1d94328</vt:lpwstr>
  </property>
</Properties>
</file>