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endrive\Owais Ali\SQI\"/>
    </mc:Choice>
  </mc:AlternateContent>
  <xr:revisionPtr revIDLastSave="0" documentId="13_ncr:1_{26514171-29FF-4453-BA16-2F702A1F5E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8" sheetId="8" r:id="rId2"/>
    <sheet name="Sheet9" sheetId="9" r:id="rId3"/>
    <sheet name="GL" sheetId="2" r:id="rId4"/>
    <sheet name="HT" sheetId="3" r:id="rId5"/>
    <sheet name="MZ" sheetId="4" r:id="rId6"/>
    <sheet name="NF" sheetId="5" r:id="rId7"/>
    <sheet name="WL" sheetId="6" r:id="rId8"/>
    <sheet name="Sheet7" sheetId="7" r:id="rId9"/>
    <sheet name="Sheet10" sheetId="10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7" l="1"/>
  <c r="AA17" i="5"/>
  <c r="AA17" i="2"/>
  <c r="N17" i="7"/>
  <c r="J17" i="7"/>
  <c r="K17" i="7"/>
  <c r="L17" i="7"/>
  <c r="I17" i="7"/>
  <c r="O2" i="4"/>
  <c r="Y13" i="6"/>
  <c r="X13" i="6"/>
  <c r="W13" i="6"/>
  <c r="V13" i="6"/>
  <c r="U13" i="6"/>
  <c r="T13" i="6"/>
  <c r="S13" i="6"/>
  <c r="R13" i="6"/>
  <c r="Q13" i="6"/>
  <c r="P13" i="6"/>
  <c r="O13" i="6"/>
  <c r="Y12" i="6"/>
  <c r="X12" i="6"/>
  <c r="W12" i="6"/>
  <c r="V12" i="6"/>
  <c r="U12" i="6"/>
  <c r="T12" i="6"/>
  <c r="S12" i="6"/>
  <c r="R12" i="6"/>
  <c r="Q12" i="6"/>
  <c r="P12" i="6"/>
  <c r="O12" i="6"/>
  <c r="Y11" i="6"/>
  <c r="X11" i="6"/>
  <c r="W11" i="6"/>
  <c r="V11" i="6"/>
  <c r="U11" i="6"/>
  <c r="T11" i="6"/>
  <c r="S11" i="6"/>
  <c r="R11" i="6"/>
  <c r="Q11" i="6"/>
  <c r="P11" i="6"/>
  <c r="O11" i="6"/>
  <c r="Y10" i="6"/>
  <c r="X10" i="6"/>
  <c r="W10" i="6"/>
  <c r="V10" i="6"/>
  <c r="U10" i="6"/>
  <c r="T10" i="6"/>
  <c r="S10" i="6"/>
  <c r="R10" i="6"/>
  <c r="Q10" i="6"/>
  <c r="P10" i="6"/>
  <c r="O10" i="6"/>
  <c r="Y9" i="6"/>
  <c r="X9" i="6"/>
  <c r="W9" i="6"/>
  <c r="V9" i="6"/>
  <c r="U9" i="6"/>
  <c r="T9" i="6"/>
  <c r="S9" i="6"/>
  <c r="R9" i="6"/>
  <c r="Q9" i="6"/>
  <c r="P9" i="6"/>
  <c r="O9" i="6"/>
  <c r="Y8" i="6"/>
  <c r="X8" i="6"/>
  <c r="W8" i="6"/>
  <c r="V8" i="6"/>
  <c r="U8" i="6"/>
  <c r="T8" i="6"/>
  <c r="S8" i="6"/>
  <c r="R8" i="6"/>
  <c r="Q8" i="6"/>
  <c r="P8" i="6"/>
  <c r="O8" i="6"/>
  <c r="Y7" i="6"/>
  <c r="X7" i="6"/>
  <c r="W7" i="6"/>
  <c r="V7" i="6"/>
  <c r="U7" i="6"/>
  <c r="T7" i="6"/>
  <c r="S7" i="6"/>
  <c r="R7" i="6"/>
  <c r="Q7" i="6"/>
  <c r="P7" i="6"/>
  <c r="O7" i="6"/>
  <c r="Y6" i="6"/>
  <c r="X6" i="6"/>
  <c r="W6" i="6"/>
  <c r="V6" i="6"/>
  <c r="V15" i="6" s="1"/>
  <c r="U6" i="6"/>
  <c r="T6" i="6"/>
  <c r="S6" i="6"/>
  <c r="R6" i="6"/>
  <c r="Q6" i="6"/>
  <c r="P6" i="6"/>
  <c r="O6" i="6"/>
  <c r="Y5" i="6"/>
  <c r="Y15" i="6" s="1"/>
  <c r="X5" i="6"/>
  <c r="W5" i="6"/>
  <c r="V5" i="6"/>
  <c r="U5" i="6"/>
  <c r="T5" i="6"/>
  <c r="S5" i="6"/>
  <c r="R5" i="6"/>
  <c r="Q5" i="6"/>
  <c r="Q15" i="6" s="1"/>
  <c r="P5" i="6"/>
  <c r="O5" i="6"/>
  <c r="Y4" i="6"/>
  <c r="X4" i="6"/>
  <c r="W4" i="6"/>
  <c r="V4" i="6"/>
  <c r="U4" i="6"/>
  <c r="T4" i="6"/>
  <c r="S4" i="6"/>
  <c r="R4" i="6"/>
  <c r="Q4" i="6"/>
  <c r="P4" i="6"/>
  <c r="O4" i="6"/>
  <c r="Y3" i="6"/>
  <c r="X3" i="6"/>
  <c r="W3" i="6"/>
  <c r="W15" i="6" s="1"/>
  <c r="V3" i="6"/>
  <c r="U3" i="6"/>
  <c r="T3" i="6"/>
  <c r="S3" i="6"/>
  <c r="R3" i="6"/>
  <c r="Q3" i="6"/>
  <c r="P3" i="6"/>
  <c r="O3" i="6"/>
  <c r="O15" i="6" s="1"/>
  <c r="Y2" i="6"/>
  <c r="Y17" i="6" s="1"/>
  <c r="X2" i="6"/>
  <c r="X17" i="6" s="1"/>
  <c r="W2" i="6"/>
  <c r="W17" i="6" s="1"/>
  <c r="V2" i="6"/>
  <c r="V17" i="6" s="1"/>
  <c r="U2" i="6"/>
  <c r="U15" i="6" s="1"/>
  <c r="T2" i="6"/>
  <c r="T15" i="6" s="1"/>
  <c r="S2" i="6"/>
  <c r="S15" i="6" s="1"/>
  <c r="R2" i="6"/>
  <c r="R15" i="6" s="1"/>
  <c r="Q2" i="6"/>
  <c r="Q17" i="6" s="1"/>
  <c r="P2" i="6"/>
  <c r="P17" i="6" s="1"/>
  <c r="O2" i="6"/>
  <c r="O17" i="6" s="1"/>
  <c r="Y13" i="5"/>
  <c r="X13" i="5"/>
  <c r="W13" i="5"/>
  <c r="V13" i="5"/>
  <c r="U13" i="5"/>
  <c r="T13" i="5"/>
  <c r="S13" i="5"/>
  <c r="R13" i="5"/>
  <c r="Q13" i="5"/>
  <c r="P13" i="5"/>
  <c r="O13" i="5"/>
  <c r="Y12" i="5"/>
  <c r="X12" i="5"/>
  <c r="W12" i="5"/>
  <c r="V12" i="5"/>
  <c r="U12" i="5"/>
  <c r="T12" i="5"/>
  <c r="S12" i="5"/>
  <c r="R12" i="5"/>
  <c r="Q12" i="5"/>
  <c r="P12" i="5"/>
  <c r="O12" i="5"/>
  <c r="Y11" i="5"/>
  <c r="X11" i="5"/>
  <c r="W11" i="5"/>
  <c r="V11" i="5"/>
  <c r="U11" i="5"/>
  <c r="T11" i="5"/>
  <c r="S11" i="5"/>
  <c r="R11" i="5"/>
  <c r="Q11" i="5"/>
  <c r="P11" i="5"/>
  <c r="O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P9" i="5"/>
  <c r="O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P7" i="5"/>
  <c r="O7" i="5"/>
  <c r="Y6" i="5"/>
  <c r="X6" i="5"/>
  <c r="W6" i="5"/>
  <c r="W15" i="5" s="1"/>
  <c r="V6" i="5"/>
  <c r="U6" i="5"/>
  <c r="T6" i="5"/>
  <c r="S6" i="5"/>
  <c r="R6" i="5"/>
  <c r="Q6" i="5"/>
  <c r="P6" i="5"/>
  <c r="O6" i="5"/>
  <c r="O15" i="5" s="1"/>
  <c r="Y5" i="5"/>
  <c r="X5" i="5"/>
  <c r="W5" i="5"/>
  <c r="V5" i="5"/>
  <c r="U5" i="5"/>
  <c r="T5" i="5"/>
  <c r="S5" i="5"/>
  <c r="R5" i="5"/>
  <c r="Q5" i="5"/>
  <c r="P5" i="5"/>
  <c r="O5" i="5"/>
  <c r="Y4" i="5"/>
  <c r="X4" i="5"/>
  <c r="W4" i="5"/>
  <c r="V4" i="5"/>
  <c r="U4" i="5"/>
  <c r="T4" i="5"/>
  <c r="S4" i="5"/>
  <c r="R4" i="5"/>
  <c r="Q4" i="5"/>
  <c r="P4" i="5"/>
  <c r="O4" i="5"/>
  <c r="Y3" i="5"/>
  <c r="X3" i="5"/>
  <c r="X15" i="5" s="1"/>
  <c r="W3" i="5"/>
  <c r="V3" i="5"/>
  <c r="U3" i="5"/>
  <c r="T3" i="5"/>
  <c r="S3" i="5"/>
  <c r="R3" i="5"/>
  <c r="Q3" i="5"/>
  <c r="P3" i="5"/>
  <c r="P15" i="5" s="1"/>
  <c r="O3" i="5"/>
  <c r="Y2" i="5"/>
  <c r="Y17" i="5" s="1"/>
  <c r="X2" i="5"/>
  <c r="X17" i="5" s="1"/>
  <c r="W2" i="5"/>
  <c r="W17" i="5" s="1"/>
  <c r="V2" i="5"/>
  <c r="V17" i="5" s="1"/>
  <c r="U2" i="5"/>
  <c r="U15" i="5" s="1"/>
  <c r="T2" i="5"/>
  <c r="T15" i="5" s="1"/>
  <c r="S2" i="5"/>
  <c r="S15" i="5" s="1"/>
  <c r="R2" i="5"/>
  <c r="R15" i="5" s="1"/>
  <c r="Q2" i="5"/>
  <c r="Q17" i="5" s="1"/>
  <c r="P2" i="5"/>
  <c r="P17" i="5" s="1"/>
  <c r="O2" i="5"/>
  <c r="O17" i="5" s="1"/>
  <c r="Y13" i="4"/>
  <c r="X13" i="4"/>
  <c r="W13" i="4"/>
  <c r="V13" i="4"/>
  <c r="U13" i="4"/>
  <c r="T13" i="4"/>
  <c r="S13" i="4"/>
  <c r="R13" i="4"/>
  <c r="Q13" i="4"/>
  <c r="P13" i="4"/>
  <c r="O13" i="4"/>
  <c r="Y12" i="4"/>
  <c r="X12" i="4"/>
  <c r="W12" i="4"/>
  <c r="V12" i="4"/>
  <c r="U12" i="4"/>
  <c r="T12" i="4"/>
  <c r="S12" i="4"/>
  <c r="R12" i="4"/>
  <c r="Q12" i="4"/>
  <c r="P12" i="4"/>
  <c r="O12" i="4"/>
  <c r="Y11" i="4"/>
  <c r="X11" i="4"/>
  <c r="W11" i="4"/>
  <c r="V11" i="4"/>
  <c r="U11" i="4"/>
  <c r="T11" i="4"/>
  <c r="S11" i="4"/>
  <c r="R11" i="4"/>
  <c r="Q11" i="4"/>
  <c r="P11" i="4"/>
  <c r="O11" i="4"/>
  <c r="Y10" i="4"/>
  <c r="X10" i="4"/>
  <c r="W10" i="4"/>
  <c r="V10" i="4"/>
  <c r="U10" i="4"/>
  <c r="T10" i="4"/>
  <c r="S10" i="4"/>
  <c r="R10" i="4"/>
  <c r="Q10" i="4"/>
  <c r="P10" i="4"/>
  <c r="O10" i="4"/>
  <c r="Y9" i="4"/>
  <c r="X9" i="4"/>
  <c r="W9" i="4"/>
  <c r="V9" i="4"/>
  <c r="U9" i="4"/>
  <c r="T9" i="4"/>
  <c r="S9" i="4"/>
  <c r="R9" i="4"/>
  <c r="Q9" i="4"/>
  <c r="P9" i="4"/>
  <c r="O9" i="4"/>
  <c r="Y8" i="4"/>
  <c r="X8" i="4"/>
  <c r="W8" i="4"/>
  <c r="V8" i="4"/>
  <c r="U8" i="4"/>
  <c r="T8" i="4"/>
  <c r="S8" i="4"/>
  <c r="R8" i="4"/>
  <c r="Q8" i="4"/>
  <c r="P8" i="4"/>
  <c r="O8" i="4"/>
  <c r="Y7" i="4"/>
  <c r="X7" i="4"/>
  <c r="W7" i="4"/>
  <c r="V7" i="4"/>
  <c r="U7" i="4"/>
  <c r="T7" i="4"/>
  <c r="S7" i="4"/>
  <c r="R7" i="4"/>
  <c r="Q7" i="4"/>
  <c r="P7" i="4"/>
  <c r="O7" i="4"/>
  <c r="Y6" i="4"/>
  <c r="X6" i="4"/>
  <c r="W6" i="4"/>
  <c r="V6" i="4"/>
  <c r="V15" i="4" s="1"/>
  <c r="U6" i="4"/>
  <c r="T6" i="4"/>
  <c r="S6" i="4"/>
  <c r="R6" i="4"/>
  <c r="Q6" i="4"/>
  <c r="P6" i="4"/>
  <c r="O6" i="4"/>
  <c r="Y5" i="4"/>
  <c r="X5" i="4"/>
  <c r="W5" i="4"/>
  <c r="V5" i="4"/>
  <c r="U5" i="4"/>
  <c r="T5" i="4"/>
  <c r="S5" i="4"/>
  <c r="R5" i="4"/>
  <c r="Q5" i="4"/>
  <c r="P5" i="4"/>
  <c r="O5" i="4"/>
  <c r="Y4" i="4"/>
  <c r="X4" i="4"/>
  <c r="W4" i="4"/>
  <c r="V4" i="4"/>
  <c r="U4" i="4"/>
  <c r="T4" i="4"/>
  <c r="S4" i="4"/>
  <c r="R4" i="4"/>
  <c r="Q4" i="4"/>
  <c r="P4" i="4"/>
  <c r="O4" i="4"/>
  <c r="Y3" i="4"/>
  <c r="X3" i="4"/>
  <c r="W3" i="4"/>
  <c r="W15" i="4" s="1"/>
  <c r="V3" i="4"/>
  <c r="U3" i="4"/>
  <c r="T3" i="4"/>
  <c r="S3" i="4"/>
  <c r="R3" i="4"/>
  <c r="Q3" i="4"/>
  <c r="P3" i="4"/>
  <c r="O3" i="4"/>
  <c r="O15" i="4" s="1"/>
  <c r="Y2" i="4"/>
  <c r="Y17" i="4" s="1"/>
  <c r="X2" i="4"/>
  <c r="X17" i="4" s="1"/>
  <c r="W2" i="4"/>
  <c r="W17" i="4" s="1"/>
  <c r="V2" i="4"/>
  <c r="V17" i="4" s="1"/>
  <c r="U2" i="4"/>
  <c r="U15" i="4" s="1"/>
  <c r="T2" i="4"/>
  <c r="T15" i="4" s="1"/>
  <c r="S2" i="4"/>
  <c r="S15" i="4" s="1"/>
  <c r="R2" i="4"/>
  <c r="R15" i="4" s="1"/>
  <c r="Q2" i="4"/>
  <c r="Q17" i="4" s="1"/>
  <c r="P2" i="4"/>
  <c r="P17" i="4" s="1"/>
  <c r="O17" i="4"/>
  <c r="Y13" i="3"/>
  <c r="X13" i="3"/>
  <c r="W13" i="3"/>
  <c r="V13" i="3"/>
  <c r="U13" i="3"/>
  <c r="T13" i="3"/>
  <c r="S13" i="3"/>
  <c r="R13" i="3"/>
  <c r="Q13" i="3"/>
  <c r="P13" i="3"/>
  <c r="O13" i="3"/>
  <c r="Y12" i="3"/>
  <c r="X12" i="3"/>
  <c r="W12" i="3"/>
  <c r="V12" i="3"/>
  <c r="U12" i="3"/>
  <c r="T12" i="3"/>
  <c r="S12" i="3"/>
  <c r="R12" i="3"/>
  <c r="Q12" i="3"/>
  <c r="P12" i="3"/>
  <c r="O12" i="3"/>
  <c r="Y11" i="3"/>
  <c r="X11" i="3"/>
  <c r="W11" i="3"/>
  <c r="V11" i="3"/>
  <c r="U11" i="3"/>
  <c r="T11" i="3"/>
  <c r="S11" i="3"/>
  <c r="R11" i="3"/>
  <c r="Q11" i="3"/>
  <c r="P11" i="3"/>
  <c r="O11" i="3"/>
  <c r="Y10" i="3"/>
  <c r="X10" i="3"/>
  <c r="W10" i="3"/>
  <c r="V10" i="3"/>
  <c r="U10" i="3"/>
  <c r="T10" i="3"/>
  <c r="S10" i="3"/>
  <c r="R10" i="3"/>
  <c r="Q10" i="3"/>
  <c r="P10" i="3"/>
  <c r="O10" i="3"/>
  <c r="Y9" i="3"/>
  <c r="X9" i="3"/>
  <c r="W9" i="3"/>
  <c r="V9" i="3"/>
  <c r="U9" i="3"/>
  <c r="T9" i="3"/>
  <c r="S9" i="3"/>
  <c r="R9" i="3"/>
  <c r="Q9" i="3"/>
  <c r="P9" i="3"/>
  <c r="O9" i="3"/>
  <c r="Y8" i="3"/>
  <c r="X8" i="3"/>
  <c r="W8" i="3"/>
  <c r="V8" i="3"/>
  <c r="U8" i="3"/>
  <c r="T8" i="3"/>
  <c r="S8" i="3"/>
  <c r="R8" i="3"/>
  <c r="Q8" i="3"/>
  <c r="P8" i="3"/>
  <c r="O8" i="3"/>
  <c r="Y7" i="3"/>
  <c r="X7" i="3"/>
  <c r="W7" i="3"/>
  <c r="V7" i="3"/>
  <c r="U7" i="3"/>
  <c r="T7" i="3"/>
  <c r="S7" i="3"/>
  <c r="R7" i="3"/>
  <c r="Q7" i="3"/>
  <c r="P7" i="3"/>
  <c r="O7" i="3"/>
  <c r="Y6" i="3"/>
  <c r="X6" i="3"/>
  <c r="W6" i="3"/>
  <c r="V6" i="3"/>
  <c r="U6" i="3"/>
  <c r="T6" i="3"/>
  <c r="S6" i="3"/>
  <c r="R6" i="3"/>
  <c r="Q6" i="3"/>
  <c r="P6" i="3"/>
  <c r="O6" i="3"/>
  <c r="Y5" i="3"/>
  <c r="X5" i="3"/>
  <c r="W5" i="3"/>
  <c r="V5" i="3"/>
  <c r="U5" i="3"/>
  <c r="T5" i="3"/>
  <c r="S5" i="3"/>
  <c r="R5" i="3"/>
  <c r="Q5" i="3"/>
  <c r="P5" i="3"/>
  <c r="O5" i="3"/>
  <c r="Y4" i="3"/>
  <c r="X4" i="3"/>
  <c r="W4" i="3"/>
  <c r="V4" i="3"/>
  <c r="U4" i="3"/>
  <c r="T4" i="3"/>
  <c r="S4" i="3"/>
  <c r="R4" i="3"/>
  <c r="Q4" i="3"/>
  <c r="P4" i="3"/>
  <c r="O4" i="3"/>
  <c r="Y3" i="3"/>
  <c r="X3" i="3"/>
  <c r="W3" i="3"/>
  <c r="W15" i="3" s="1"/>
  <c r="V3" i="3"/>
  <c r="U3" i="3"/>
  <c r="T3" i="3"/>
  <c r="S3" i="3"/>
  <c r="R3" i="3"/>
  <c r="Q3" i="3"/>
  <c r="P3" i="3"/>
  <c r="O3" i="3"/>
  <c r="O15" i="3" s="1"/>
  <c r="Y2" i="3"/>
  <c r="Y17" i="3" s="1"/>
  <c r="X2" i="3"/>
  <c r="X17" i="3" s="1"/>
  <c r="W2" i="3"/>
  <c r="W17" i="3" s="1"/>
  <c r="V2" i="3"/>
  <c r="V17" i="3" s="1"/>
  <c r="U2" i="3"/>
  <c r="U15" i="3" s="1"/>
  <c r="T2" i="3"/>
  <c r="T15" i="3" s="1"/>
  <c r="S2" i="3"/>
  <c r="S15" i="3" s="1"/>
  <c r="R2" i="3"/>
  <c r="R17" i="3" s="1"/>
  <c r="Q2" i="3"/>
  <c r="Q17" i="3" s="1"/>
  <c r="P2" i="3"/>
  <c r="P17" i="3" s="1"/>
  <c r="O2" i="3"/>
  <c r="O17" i="3" s="1"/>
  <c r="Q2" i="2"/>
  <c r="Q3" i="2"/>
  <c r="Q17" i="2" s="1"/>
  <c r="Q4" i="2"/>
  <c r="Q5" i="2"/>
  <c r="Q6" i="2"/>
  <c r="Q7" i="2"/>
  <c r="Q8" i="2"/>
  <c r="Q9" i="2"/>
  <c r="Q10" i="2"/>
  <c r="Q11" i="2"/>
  <c r="Q12" i="2"/>
  <c r="Q13" i="2"/>
  <c r="P2" i="2"/>
  <c r="P17" i="2" s="1"/>
  <c r="P3" i="2"/>
  <c r="P4" i="2"/>
  <c r="P5" i="2"/>
  <c r="P6" i="2"/>
  <c r="P7" i="2"/>
  <c r="P8" i="2"/>
  <c r="P9" i="2"/>
  <c r="P10" i="2"/>
  <c r="P11" i="2"/>
  <c r="P12" i="2"/>
  <c r="P13" i="2"/>
  <c r="R17" i="2"/>
  <c r="S17" i="2"/>
  <c r="T17" i="2"/>
  <c r="U17" i="2"/>
  <c r="V17" i="2"/>
  <c r="W17" i="2"/>
  <c r="X17" i="2"/>
  <c r="Y17" i="2"/>
  <c r="O17" i="2"/>
  <c r="C3" i="7"/>
  <c r="C4" i="7"/>
  <c r="C5" i="7"/>
  <c r="C6" i="7"/>
  <c r="S3" i="2"/>
  <c r="T3" i="2"/>
  <c r="U3" i="2"/>
  <c r="V3" i="2"/>
  <c r="W3" i="2"/>
  <c r="W15" i="2" s="1"/>
  <c r="X3" i="2"/>
  <c r="Y3" i="2"/>
  <c r="S4" i="2"/>
  <c r="T4" i="2"/>
  <c r="U4" i="2"/>
  <c r="V4" i="2"/>
  <c r="W4" i="2"/>
  <c r="X4" i="2"/>
  <c r="Y4" i="2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V8" i="2"/>
  <c r="W8" i="2"/>
  <c r="X8" i="2"/>
  <c r="Y8" i="2"/>
  <c r="S9" i="2"/>
  <c r="T9" i="2"/>
  <c r="U9" i="2"/>
  <c r="V9" i="2"/>
  <c r="W9" i="2"/>
  <c r="X9" i="2"/>
  <c r="Y9" i="2"/>
  <c r="S10" i="2"/>
  <c r="T10" i="2"/>
  <c r="U10" i="2"/>
  <c r="V10" i="2"/>
  <c r="W10" i="2"/>
  <c r="X10" i="2"/>
  <c r="Y10" i="2"/>
  <c r="S11" i="2"/>
  <c r="T11" i="2"/>
  <c r="U11" i="2"/>
  <c r="V11" i="2"/>
  <c r="W11" i="2"/>
  <c r="X11" i="2"/>
  <c r="Y11" i="2"/>
  <c r="S12" i="2"/>
  <c r="T12" i="2"/>
  <c r="U12" i="2"/>
  <c r="V12" i="2"/>
  <c r="W12" i="2"/>
  <c r="X12" i="2"/>
  <c r="Y12" i="2"/>
  <c r="S13" i="2"/>
  <c r="T13" i="2"/>
  <c r="U13" i="2"/>
  <c r="V13" i="2"/>
  <c r="W13" i="2"/>
  <c r="X13" i="2"/>
  <c r="Y13" i="2"/>
  <c r="T2" i="2"/>
  <c r="T15" i="2" s="1"/>
  <c r="U2" i="2"/>
  <c r="U15" i="2" s="1"/>
  <c r="V2" i="2"/>
  <c r="V15" i="2" s="1"/>
  <c r="W2" i="2"/>
  <c r="X2" i="2"/>
  <c r="X15" i="2" s="1"/>
  <c r="Y2" i="2"/>
  <c r="Y15" i="2" s="1"/>
  <c r="S2" i="2"/>
  <c r="S15" i="2" s="1"/>
  <c r="R3" i="2"/>
  <c r="R4" i="2"/>
  <c r="R5" i="2"/>
  <c r="R6" i="2"/>
  <c r="R7" i="2"/>
  <c r="R8" i="2"/>
  <c r="R9" i="2"/>
  <c r="R10" i="2"/>
  <c r="R11" i="2"/>
  <c r="R12" i="2"/>
  <c r="R13" i="2"/>
  <c r="R2" i="2"/>
  <c r="R15" i="2" s="1"/>
  <c r="O3" i="2"/>
  <c r="O4" i="2"/>
  <c r="O5" i="2"/>
  <c r="O6" i="2"/>
  <c r="O7" i="2"/>
  <c r="O8" i="2"/>
  <c r="O9" i="2"/>
  <c r="O10" i="2"/>
  <c r="O11" i="2"/>
  <c r="O12" i="2"/>
  <c r="O13" i="2"/>
  <c r="O2" i="2"/>
  <c r="O15" i="2" s="1"/>
  <c r="R17" i="6" l="1"/>
  <c r="S17" i="6"/>
  <c r="P15" i="6"/>
  <c r="AA15" i="6" s="1"/>
  <c r="X15" i="6"/>
  <c r="T17" i="6"/>
  <c r="U17" i="6"/>
  <c r="V15" i="5"/>
  <c r="R17" i="5"/>
  <c r="T17" i="5"/>
  <c r="Q15" i="5"/>
  <c r="AA15" i="5" s="1"/>
  <c r="Y15" i="5"/>
  <c r="U17" i="5"/>
  <c r="S17" i="5"/>
  <c r="S17" i="4"/>
  <c r="P15" i="4"/>
  <c r="AA15" i="4" s="1"/>
  <c r="X15" i="4"/>
  <c r="T17" i="4"/>
  <c r="R17" i="4"/>
  <c r="Q15" i="4"/>
  <c r="Y15" i="4"/>
  <c r="U17" i="4"/>
  <c r="V15" i="3"/>
  <c r="S17" i="3"/>
  <c r="P15" i="3"/>
  <c r="X15" i="3"/>
  <c r="T17" i="3"/>
  <c r="Q15" i="3"/>
  <c r="AA15" i="3" s="1"/>
  <c r="Y15" i="3"/>
  <c r="U17" i="3"/>
  <c r="R15" i="3"/>
  <c r="Q15" i="2"/>
  <c r="P15" i="2"/>
  <c r="AA15" i="2" l="1"/>
</calcChain>
</file>

<file path=xl/sharedStrings.xml><?xml version="1.0" encoding="utf-8"?>
<sst xmlns="http://schemas.openxmlformats.org/spreadsheetml/2006/main" count="454" uniqueCount="59">
  <si>
    <t>Depth</t>
  </si>
  <si>
    <t>Climate</t>
  </si>
  <si>
    <t>Landuse</t>
  </si>
  <si>
    <t>pH</t>
  </si>
  <si>
    <t>EC (dS m-1)</t>
  </si>
  <si>
    <t>BD (Mg m-3)</t>
  </si>
  <si>
    <t>CEC cmol (p+/kg )</t>
  </si>
  <si>
    <t>Clay (%)</t>
  </si>
  <si>
    <t>TOC (g kg-1)</t>
  </si>
  <si>
    <t>WBC (g kg-1)</t>
  </si>
  <si>
    <t>TSOM (%)</t>
  </si>
  <si>
    <t>TOC_stocks (Mg ha-1)</t>
  </si>
  <si>
    <t>WBC_Stocks (Mg ha-1)</t>
  </si>
  <si>
    <t>SMBC (mg kg-1)</t>
  </si>
  <si>
    <t>IST</t>
  </si>
  <si>
    <t>Temperate</t>
  </si>
  <si>
    <t>Maize_based</t>
  </si>
  <si>
    <t>Horticulture</t>
  </si>
  <si>
    <t>Natural_Forest</t>
  </si>
  <si>
    <t>Grassland</t>
  </si>
  <si>
    <t>Wastland</t>
  </si>
  <si>
    <t>Subtropical</t>
  </si>
  <si>
    <t>2nd</t>
  </si>
  <si>
    <t>GL</t>
  </si>
  <si>
    <t>HT</t>
  </si>
  <si>
    <t>MZ</t>
  </si>
  <si>
    <t>NF</t>
  </si>
  <si>
    <t>WL</t>
  </si>
  <si>
    <t>Sum</t>
  </si>
  <si>
    <t>AVG</t>
  </si>
  <si>
    <t>Average</t>
  </si>
  <si>
    <t>Step</t>
  </si>
  <si>
    <t>Row Labels</t>
  </si>
  <si>
    <t>Grand Total</t>
  </si>
  <si>
    <t>Average of EC (dS m-1)</t>
  </si>
  <si>
    <t>Average of pH</t>
  </si>
  <si>
    <t>Average of BD (Mg m-3)</t>
  </si>
  <si>
    <t>Average of CEC cmol (p+/kg )</t>
  </si>
  <si>
    <t>Average of Clay (%)</t>
  </si>
  <si>
    <t>Average of TOC (g kg-1)</t>
  </si>
  <si>
    <t>Average of WBC (g kg-1)</t>
  </si>
  <si>
    <t>Average of TSOM (%)</t>
  </si>
  <si>
    <t>Average of TOC_stocks (Mg ha-1)</t>
  </si>
  <si>
    <t>Average of WBC_Stocks (Mg ha-1)</t>
  </si>
  <si>
    <t>Average of SMBC (mg kg-1)</t>
  </si>
  <si>
    <t>PC1</t>
  </si>
  <si>
    <t>EC</t>
  </si>
  <si>
    <t>Clay</t>
  </si>
  <si>
    <t>WBC</t>
  </si>
  <si>
    <t>TSOM</t>
  </si>
  <si>
    <t>PC2</t>
  </si>
  <si>
    <t>SMBC</t>
  </si>
  <si>
    <t>clay</t>
  </si>
  <si>
    <t>TOC</t>
  </si>
  <si>
    <t>BD</t>
  </si>
  <si>
    <t>CEC</t>
  </si>
  <si>
    <t>BC</t>
  </si>
  <si>
    <t>TOC_2</t>
  </si>
  <si>
    <t>WBC_2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</si>
</sst>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9C0006"/>
      <name val="Times New Roman"/>
      <family val="2"/>
    </font>
    <font>
      <b/>
      <sz val="11"/>
      <color theme="1"/>
      <name val="Calibri"/>
      <family val="2"/>
      <scheme val="minor"/>
    </font>
    <font>
      <b/>
      <sz val="12"/>
      <color rgb="FF9C000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3" borderId="0" xfId="0" applyNumberFormat="1" applyFill="1"/>
    <xf numFmtId="0" fontId="3" fillId="2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ASIN" refreshedDate="44805.977257407409" createdVersion="8" refreshedVersion="8" minRefreshableVersion="3" recordCount="60" xr:uid="{502BD381-3F93-4A8E-A7C9-E389DC6BD1C0}">
  <cacheSource type="worksheet">
    <worksheetSource ref="C1:N61" sheet="Sheet1"/>
  </cacheSource>
  <cacheFields count="12">
    <cacheField name="Landuse" numFmtId="2">
      <sharedItems count="5">
        <s v="Grassland"/>
        <s v="Horticulture"/>
        <s v="Maize_based"/>
        <s v="Natural_Forest"/>
        <s v="Wastland"/>
      </sharedItems>
    </cacheField>
    <cacheField name="pH" numFmtId="2">
      <sharedItems containsSemiMixedTypes="0" containsString="0" containsNumber="1" minValue="5.61" maxValue="7.78"/>
    </cacheField>
    <cacheField name="EC (dS m-1)" numFmtId="2">
      <sharedItems containsSemiMixedTypes="0" containsString="0" containsNumber="1" minValue="7.0000000000000007E-2" maxValue="0.37"/>
    </cacheField>
    <cacheField name="BD (Mg m-3)" numFmtId="2">
      <sharedItems containsSemiMixedTypes="0" containsString="0" containsNumber="1" minValue="0.73" maxValue="1.5"/>
    </cacheField>
    <cacheField name="CEC cmol (p+/kg )" numFmtId="2">
      <sharedItems containsSemiMixedTypes="0" containsString="0" containsNumber="1" minValue="4.75" maxValue="28.82"/>
    </cacheField>
    <cacheField name="Clay (%)" numFmtId="2">
      <sharedItems containsSemiMixedTypes="0" containsString="0" containsNumber="1" minValue="9.8800000000000008" maxValue="38.75"/>
    </cacheField>
    <cacheField name="TOC (g kg-1)" numFmtId="2">
      <sharedItems containsSemiMixedTypes="0" containsString="0" containsNumber="1" minValue="3.54" maxValue="25.3"/>
    </cacheField>
    <cacheField name="WBC (g kg-1)" numFmtId="2">
      <sharedItems containsSemiMixedTypes="0" containsString="0" containsNumber="1" minValue="2.66" maxValue="18.97"/>
    </cacheField>
    <cacheField name="TSOM (%)" numFmtId="2">
      <sharedItems containsSemiMixedTypes="0" containsString="0" containsNumber="1" minValue="0.61" maxValue="4.3600000000000003"/>
    </cacheField>
    <cacheField name="TOC_stocks (Mg ha-1)" numFmtId="2">
      <sharedItems containsSemiMixedTypes="0" containsString="0" containsNumber="1" minValue="14.07" maxValue="75.14"/>
    </cacheField>
    <cacheField name="WBC_Stocks (Mg ha-1)" numFmtId="2">
      <sharedItems containsSemiMixedTypes="0" containsString="0" containsNumber="1" minValue="10.75" maxValue="56.43"/>
    </cacheField>
    <cacheField name="SMBC (mg kg-1)" numFmtId="2">
      <sharedItems containsSemiMixedTypes="0" containsString="0" containsNumber="1" minValue="77.27" maxValue="370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6.36"/>
    <n v="0.17"/>
    <n v="1.1000000000000001"/>
    <n v="23.47"/>
    <n v="15.73"/>
    <n v="20.3"/>
    <n v="15.22"/>
    <n v="3.5"/>
    <n v="66.989999999999995"/>
    <n v="50.16"/>
    <n v="304.58"/>
  </r>
  <r>
    <x v="0"/>
    <n v="5.76"/>
    <n v="0.14000000000000001"/>
    <n v="0.83"/>
    <n v="17.559999999999999"/>
    <n v="12.53"/>
    <n v="16.739999999999998"/>
    <n v="12.55"/>
    <n v="2.89"/>
    <n v="41.58"/>
    <n v="31.37"/>
    <n v="264.42"/>
  </r>
  <r>
    <x v="0"/>
    <n v="6.64"/>
    <n v="0.24"/>
    <n v="1.1299999999999999"/>
    <n v="25.13"/>
    <n v="18.88"/>
    <n v="16.059999999999999"/>
    <n v="12.04"/>
    <n v="2.77"/>
    <n v="54.58"/>
    <n v="40.68"/>
    <n v="266.68"/>
  </r>
  <r>
    <x v="0"/>
    <n v="6.03"/>
    <n v="0.17"/>
    <n v="0.89"/>
    <n v="18.399999999999999"/>
    <n v="15.68"/>
    <n v="12.5"/>
    <n v="9.3699999999999992"/>
    <n v="2.16"/>
    <n v="33.380000000000003"/>
    <n v="25.1"/>
    <n v="229.32"/>
  </r>
  <r>
    <x v="0"/>
    <n v="6.38"/>
    <n v="0.2"/>
    <n v="1.08"/>
    <n v="23.44"/>
    <n v="15.29"/>
    <n v="20.76"/>
    <n v="15.56"/>
    <n v="3.58"/>
    <n v="67.39"/>
    <n v="50.54"/>
    <n v="294.44"/>
  </r>
  <r>
    <x v="0"/>
    <n v="7.78"/>
    <n v="0.13"/>
    <n v="0.84"/>
    <n v="17.5"/>
    <n v="12.09"/>
    <n v="17.2"/>
    <n v="12.89"/>
    <n v="2.96"/>
    <n v="43.34"/>
    <n v="32.51"/>
    <n v="254.28"/>
  </r>
  <r>
    <x v="0"/>
    <n v="6.66"/>
    <n v="0.21"/>
    <n v="1.1499999999999999"/>
    <n v="25.1"/>
    <n v="18.34"/>
    <n v="15"/>
    <n v="11.24"/>
    <n v="2.59"/>
    <n v="51.75"/>
    <n v="38.64"/>
    <n v="256.54000000000002"/>
  </r>
  <r>
    <x v="0"/>
    <n v="6.05"/>
    <n v="0.15"/>
    <n v="0.9"/>
    <n v="18.34"/>
    <n v="15.14"/>
    <n v="11.44"/>
    <n v="8.58"/>
    <n v="1.97"/>
    <n v="30.78"/>
    <n v="23.22"/>
    <n v="219.18"/>
  </r>
  <r>
    <x v="0"/>
    <n v="6.4"/>
    <n v="0.19"/>
    <n v="1.1200000000000001"/>
    <n v="23.38"/>
    <n v="15.54"/>
    <n v="20"/>
    <n v="14.99"/>
    <n v="3.45"/>
    <n v="67.2"/>
    <n v="50.4"/>
    <n v="285.17"/>
  </r>
  <r>
    <x v="0"/>
    <n v="5.8"/>
    <n v="0.15"/>
    <n v="0.86"/>
    <n v="17.46"/>
    <n v="12.34"/>
    <n v="16.440000000000001"/>
    <n v="12.32"/>
    <n v="2.83"/>
    <n v="42.31"/>
    <n v="31.73"/>
    <n v="245.01"/>
  </r>
  <r>
    <x v="0"/>
    <n v="6.68"/>
    <n v="0.23"/>
    <n v="1.18"/>
    <n v="25.07"/>
    <n v="18.5"/>
    <n v="15.3"/>
    <n v="11.47"/>
    <n v="2.64"/>
    <n v="54.16"/>
    <n v="40.71"/>
    <n v="247.27"/>
  </r>
  <r>
    <x v="0"/>
    <n v="6.07"/>
    <n v="0.19"/>
    <n v="0.93"/>
    <n v="18.239999999999998"/>
    <n v="15.3"/>
    <n v="11.74"/>
    <n v="8.8000000000000007"/>
    <n v="2.02"/>
    <n v="32.64"/>
    <n v="24.55"/>
    <n v="209.91"/>
  </r>
  <r>
    <x v="1"/>
    <n v="6.77"/>
    <n v="0.27"/>
    <n v="1.32"/>
    <n v="12.77"/>
    <n v="32.770000000000003"/>
    <n v="13.64"/>
    <n v="10.220000000000001"/>
    <n v="2.35"/>
    <n v="53.86"/>
    <n v="40.39"/>
    <n v="222.21"/>
  </r>
  <r>
    <x v="1"/>
    <n v="6.53"/>
    <n v="0.24"/>
    <n v="1.1399999999999999"/>
    <n v="8.67"/>
    <n v="26.93"/>
    <n v="8.76"/>
    <n v="6.56"/>
    <n v="1.51"/>
    <n v="30.1"/>
    <n v="22.57"/>
    <n v="186.23"/>
  </r>
  <r>
    <x v="1"/>
    <n v="7.13"/>
    <n v="0.3"/>
    <n v="1.38"/>
    <n v="15.45"/>
    <n v="35.81"/>
    <n v="11.21"/>
    <n v="8.4"/>
    <n v="1.93"/>
    <n v="46.37"/>
    <n v="34.78"/>
    <n v="181.45"/>
  </r>
  <r>
    <x v="1"/>
    <n v="6.88"/>
    <n v="0.26"/>
    <n v="1.1599999999999999"/>
    <n v="8.93"/>
    <n v="29.97"/>
    <n v="6.33"/>
    <n v="4.75"/>
    <n v="1.0900000000000001"/>
    <n v="21.92"/>
    <n v="16.36"/>
    <n v="152.52000000000001"/>
  </r>
  <r>
    <x v="1"/>
    <n v="6.75"/>
    <n v="0.28000000000000003"/>
    <n v="1.34"/>
    <n v="12.7"/>
    <n v="32.369999999999997"/>
    <n v="13.94"/>
    <n v="10.45"/>
    <n v="2.4"/>
    <n v="55.88"/>
    <n v="41.81"/>
    <n v="212.07"/>
  </r>
  <r>
    <x v="1"/>
    <n v="6.51"/>
    <n v="0.23"/>
    <n v="1.1200000000000001"/>
    <n v="8.6300000000000008"/>
    <n v="26.53"/>
    <n v="9.06"/>
    <n v="6.79"/>
    <n v="1.56"/>
    <n v="30.58"/>
    <n v="22.85"/>
    <n v="176.09"/>
  </r>
  <r>
    <x v="1"/>
    <n v="7.11"/>
    <n v="0.31"/>
    <n v="1.38"/>
    <n v="15.39"/>
    <n v="35.46"/>
    <n v="11.06"/>
    <n v="8.2899999999999991"/>
    <n v="1.91"/>
    <n v="45.95"/>
    <n v="34.36"/>
    <n v="171.27"/>
  </r>
  <r>
    <x v="1"/>
    <n v="6.86"/>
    <n v="0.25"/>
    <n v="1.18"/>
    <n v="8.8699999999999992"/>
    <n v="29.62"/>
    <n v="6.18"/>
    <n v="4.63"/>
    <n v="1.07"/>
    <n v="21.95"/>
    <n v="16.28"/>
    <n v="142.38"/>
  </r>
  <r>
    <x v="1"/>
    <n v="6.73"/>
    <n v="0.26"/>
    <n v="1.36"/>
    <n v="12.76"/>
    <n v="32.54"/>
    <n v="14.7"/>
    <n v="11.02"/>
    <n v="2.5299999999999998"/>
    <n v="59.98"/>
    <n v="44.88"/>
    <n v="202.8"/>
  </r>
  <r>
    <x v="1"/>
    <n v="6.49"/>
    <n v="0.2"/>
    <n v="1.1000000000000001"/>
    <n v="8.6999999999999993"/>
    <n v="26.7"/>
    <n v="9.82"/>
    <n v="7.36"/>
    <n v="1.69"/>
    <n v="32.340000000000003"/>
    <n v="24.42"/>
    <n v="166.82"/>
  </r>
  <r>
    <x v="1"/>
    <n v="7.09"/>
    <n v="0.32"/>
    <n v="1.4"/>
    <n v="15.3"/>
    <n v="35.68"/>
    <n v="11.52"/>
    <n v="8.6300000000000008"/>
    <n v="1.99"/>
    <n v="48.3"/>
    <n v="36.119999999999997"/>
    <n v="162"/>
  </r>
  <r>
    <x v="1"/>
    <n v="6.84"/>
    <n v="0.25"/>
    <n v="1.1399999999999999"/>
    <n v="8.91"/>
    <n v="29.84"/>
    <n v="6.64"/>
    <n v="4.97"/>
    <n v="1.1399999999999999"/>
    <n v="22.57"/>
    <n v="17.100000000000001"/>
    <n v="133.11000000000001"/>
  </r>
  <r>
    <x v="2"/>
    <n v="7.24"/>
    <n v="0.32"/>
    <n v="1.46"/>
    <n v="8.6999999999999993"/>
    <n v="35.369999999999997"/>
    <n v="12.12"/>
    <n v="9.09"/>
    <n v="2.09"/>
    <n v="53"/>
    <n v="39.86"/>
    <n v="151.68"/>
  </r>
  <r>
    <x v="2"/>
    <n v="6.8699999999999992"/>
    <n v="0.26"/>
    <n v="1.24"/>
    <n v="4.75"/>
    <n v="29.6"/>
    <n v="6.42"/>
    <n v="4.8099999999999996"/>
    <n v="1.1100000000000001"/>
    <n v="23.81"/>
    <n v="17.86"/>
    <n v="126.91"/>
  </r>
  <r>
    <x v="2"/>
    <n v="7.4"/>
    <n v="0.35"/>
    <n v="1.48"/>
    <n v="9.1999999999999993"/>
    <n v="38.74"/>
    <n v="9.39"/>
    <n v="7.04"/>
    <n v="1.62"/>
    <n v="41.74"/>
    <n v="31.08"/>
    <n v="119.25"/>
  </r>
  <r>
    <x v="2"/>
    <n v="7.02"/>
    <n v="0.31"/>
    <n v="1.28"/>
    <n v="5.5"/>
    <n v="32.97"/>
    <n v="3.69"/>
    <n v="2.77"/>
    <n v="0.64"/>
    <n v="14.21"/>
    <n v="10.75"/>
    <n v="96.68"/>
  </r>
  <r>
    <x v="2"/>
    <n v="7.25"/>
    <n v="0.28000000000000003"/>
    <n v="1.42"/>
    <n v="8.7899999999999991"/>
    <n v="35.86"/>
    <n v="12.58"/>
    <n v="9.43"/>
    <n v="2.17"/>
    <n v="53.68"/>
    <n v="40.04"/>
    <n v="141.54"/>
  </r>
  <r>
    <x v="2"/>
    <n v="6.88"/>
    <n v="0.25"/>
    <n v="1.28"/>
    <n v="4.82"/>
    <n v="30.09"/>
    <n v="6.88"/>
    <n v="5.15"/>
    <n v="1.19"/>
    <n v="26.5"/>
    <n v="19.97"/>
    <n v="116.77"/>
  </r>
  <r>
    <x v="2"/>
    <n v="7.41"/>
    <n v="0.37"/>
    <n v="1.45"/>
    <n v="9.25"/>
    <n v="38.75"/>
    <n v="9.24"/>
    <n v="6.93"/>
    <n v="1.59"/>
    <n v="40.020000000000003"/>
    <n v="30.02"/>
    <n v="109.11"/>
  </r>
  <r>
    <x v="2"/>
    <n v="7.03"/>
    <n v="0.25"/>
    <n v="1.34"/>
    <n v="5.55"/>
    <n v="32.979999999999997"/>
    <n v="3.54"/>
    <n v="2.66"/>
    <n v="0.61"/>
    <n v="14.07"/>
    <n v="10.85"/>
    <n v="86.54"/>
  </r>
  <r>
    <x v="2"/>
    <n v="7.27"/>
    <n v="0.3"/>
    <n v="1.44"/>
    <n v="8.85"/>
    <n v="35.590000000000003"/>
    <n v="12.73"/>
    <n v="9.5399999999999991"/>
    <n v="2.19"/>
    <n v="54.86"/>
    <n v="41.04"/>
    <n v="132.27000000000001"/>
  </r>
  <r>
    <x v="2"/>
    <n v="6.9"/>
    <n v="0.27"/>
    <n v="1.26"/>
    <n v="4.88"/>
    <n v="29.82"/>
    <n v="7.03"/>
    <n v="5.27"/>
    <n v="1.21"/>
    <n v="25.7"/>
    <n v="20.03"/>
    <n v="107.5"/>
  </r>
  <r>
    <x v="2"/>
    <n v="7.43"/>
    <n v="0.3"/>
    <n v="1.5"/>
    <n v="9.3000000000000007"/>
    <n v="38.67"/>
    <n v="9.5500000000000007"/>
    <n v="7.16"/>
    <n v="1.65"/>
    <n v="42.75"/>
    <n v="32.4"/>
    <n v="99.84"/>
  </r>
  <r>
    <x v="2"/>
    <n v="7.05"/>
    <n v="0.3"/>
    <n v="1.3"/>
    <n v="5.6"/>
    <n v="32.9"/>
    <n v="3.85"/>
    <n v="2.88"/>
    <n v="0.66"/>
    <n v="14.82"/>
    <n v="11.31"/>
    <n v="77.27"/>
  </r>
  <r>
    <x v="3"/>
    <n v="6.27"/>
    <n v="0.14000000000000001"/>
    <n v="0.99"/>
    <n v="27.38"/>
    <n v="12.25"/>
    <n v="25.3"/>
    <n v="18.97"/>
    <n v="4.3600000000000003"/>
    <n v="75.14"/>
    <n v="56.43"/>
    <n v="370.28"/>
  </r>
  <r>
    <x v="3"/>
    <n v="5.64"/>
    <n v="7.0000000000000007E-2"/>
    <n v="0.73"/>
    <n v="20.3"/>
    <n v="9.8800000000000008"/>
    <n v="22.16"/>
    <n v="16.61"/>
    <n v="3.82"/>
    <n v="48.62"/>
    <n v="36.35"/>
    <n v="330.14"/>
  </r>
  <r>
    <x v="3"/>
    <n v="6.5"/>
    <n v="0.16"/>
    <n v="1.06"/>
    <n v="28.76"/>
    <n v="16.059999999999999"/>
    <n v="19.09"/>
    <n v="14.31"/>
    <n v="3.29"/>
    <n v="60.74"/>
    <n v="45.47"/>
    <n v="330.12"/>
  </r>
  <r>
    <x v="3"/>
    <n v="5.88"/>
    <n v="0.13"/>
    <n v="0.78"/>
    <n v="22.01"/>
    <n v="13.69"/>
    <n v="15.95"/>
    <n v="11.96"/>
    <n v="2.75"/>
    <n v="37.44"/>
    <n v="28.08"/>
    <n v="291.49"/>
  </r>
  <r>
    <x v="3"/>
    <n v="6.28"/>
    <n v="0.15"/>
    <n v="0.97"/>
    <n v="27.33"/>
    <n v="12.87"/>
    <n v="24.85"/>
    <n v="18.63"/>
    <n v="4.28"/>
    <n v="72.17"/>
    <n v="54.13"/>
    <n v="360.14"/>
  </r>
  <r>
    <x v="3"/>
    <n v="5.61"/>
    <n v="0.1"/>
    <n v="0.75"/>
    <n v="20.350000000000001"/>
    <n v="10.5"/>
    <n v="21.71"/>
    <n v="16.27"/>
    <n v="3.74"/>
    <n v="48.83"/>
    <n v="36.68"/>
    <n v="320"/>
  </r>
  <r>
    <x v="3"/>
    <n v="6.5100000000000007"/>
    <n v="0.18"/>
    <n v="1.04"/>
    <n v="28.78"/>
    <n v="15.91"/>
    <n v="18.940000000000001"/>
    <n v="14.2"/>
    <n v="3.27"/>
    <n v="58.97"/>
    <n v="44.3"/>
    <n v="319.98"/>
  </r>
  <r>
    <x v="3"/>
    <n v="5.89"/>
    <n v="0.15"/>
    <n v="0.8"/>
    <n v="22.07"/>
    <n v="13.54"/>
    <n v="15.8"/>
    <n v="11.84"/>
    <n v="2.72"/>
    <n v="37.92"/>
    <n v="28.32"/>
    <n v="281.35000000000002"/>
  </r>
  <r>
    <x v="3"/>
    <n v="6.24"/>
    <n v="0.16"/>
    <n v="1.01"/>
    <n v="27.36"/>
    <n v="12.73"/>
    <n v="24.55"/>
    <n v="18.399999999999999"/>
    <n v="4.2300000000000004"/>
    <n v="74.239999999999995"/>
    <n v="55.75"/>
    <n v="350.87"/>
  </r>
  <r>
    <x v="3"/>
    <n v="5.65"/>
    <n v="0.12"/>
    <n v="0.77"/>
    <n v="20.399999999999999"/>
    <n v="10.36"/>
    <n v="21.41"/>
    <n v="16.05"/>
    <n v="3.69"/>
    <n v="49.43"/>
    <n v="36.96"/>
    <n v="310.73"/>
  </r>
  <r>
    <x v="3"/>
    <n v="6.4700000000000006"/>
    <n v="0.2"/>
    <n v="1.08"/>
    <n v="28.82"/>
    <n v="15.85"/>
    <n v="18.64"/>
    <n v="13.97"/>
    <n v="3.21"/>
    <n v="60.26"/>
    <n v="45.36"/>
    <n v="310.70999999999998"/>
  </r>
  <r>
    <x v="3"/>
    <n v="5.85"/>
    <n v="0.11"/>
    <n v="0.82"/>
    <n v="22.15"/>
    <n v="13.47"/>
    <n v="15.5"/>
    <n v="11.62"/>
    <n v="2.67"/>
    <n v="38.130000000000003"/>
    <n v="28.54"/>
    <n v="272.08"/>
  </r>
  <r>
    <x v="4"/>
    <n v="6.57"/>
    <n v="0.24"/>
    <n v="1.25"/>
    <n v="17.75"/>
    <n v="24.75"/>
    <n v="16.52"/>
    <n v="12.38"/>
    <n v="2.85"/>
    <n v="61.88"/>
    <n v="46.5"/>
    <n v="267.33"/>
  </r>
  <r>
    <x v="4"/>
    <n v="6.28"/>
    <n v="0.18"/>
    <n v="0.98"/>
    <n v="13.7"/>
    <n v="20.34"/>
    <n v="12.37"/>
    <n v="9.27"/>
    <n v="2.13"/>
    <n v="36.46"/>
    <n v="27.34"/>
    <n v="231.68"/>
  </r>
  <r>
    <x v="4"/>
    <n v="6.8"/>
    <n v="0.26"/>
    <n v="1.31"/>
    <n v="18.25"/>
    <n v="27.56"/>
    <n v="13.18"/>
    <n v="9.8800000000000008"/>
    <n v="2.27"/>
    <n v="51.88"/>
    <n v="38.909999999999997"/>
    <n v="240.55"/>
  </r>
  <r>
    <x v="4"/>
    <n v="6.5"/>
    <n v="0.25"/>
    <n v="1.1000000000000001"/>
    <n v="14.46"/>
    <n v="23.15"/>
    <n v="9.0299999999999994"/>
    <n v="6.77"/>
    <n v="1.56"/>
    <n v="29.7"/>
    <n v="22.44"/>
    <n v="203.24"/>
  </r>
  <r>
    <x v="4"/>
    <n v="6.55"/>
    <n v="0.22"/>
    <n v="1.26"/>
    <n v="17.79"/>
    <n v="24.41"/>
    <n v="15.91"/>
    <n v="11.93"/>
    <n v="2.74"/>
    <n v="60.1"/>
    <n v="44.98"/>
    <n v="257.19"/>
  </r>
  <r>
    <x v="4"/>
    <n v="6.26"/>
    <n v="0.2"/>
    <n v="0.97"/>
    <n v="13.75"/>
    <n v="20"/>
    <n v="11.76"/>
    <n v="8.81"/>
    <n v="2.0299999999999998"/>
    <n v="34.340000000000003"/>
    <n v="25.61"/>
    <n v="221.54"/>
  </r>
  <r>
    <x v="4"/>
    <n v="6.78"/>
    <n v="0.28000000000000003"/>
    <n v="1.3"/>
    <n v="18.29"/>
    <n v="27.22"/>
    <n v="12.58"/>
    <n v="9.43"/>
    <n v="2.17"/>
    <n v="49.14"/>
    <n v="36.659999999999997"/>
    <n v="230.41"/>
  </r>
  <r>
    <x v="4"/>
    <n v="6.46"/>
    <n v="0.23"/>
    <n v="1.04"/>
    <n v="14.53"/>
    <n v="22.81"/>
    <n v="8.43"/>
    <n v="6.32"/>
    <n v="1.45"/>
    <n v="26.21"/>
    <n v="19.66"/>
    <n v="193.1"/>
  </r>
  <r>
    <x v="4"/>
    <n v="6.53"/>
    <n v="0.23"/>
    <n v="1.23"/>
    <n v="17.86"/>
    <n v="24.86"/>
    <n v="16.21"/>
    <n v="12.15"/>
    <n v="2.79"/>
    <n v="59.78"/>
    <n v="45.02"/>
    <n v="247.92"/>
  </r>
  <r>
    <x v="4"/>
    <n v="6.24"/>
    <n v="0.16"/>
    <n v="0.95"/>
    <n v="13.64"/>
    <n v="20.45"/>
    <n v="12.06"/>
    <n v="9.0399999999999991"/>
    <n v="2.08"/>
    <n v="34.49"/>
    <n v="25.65"/>
    <n v="212.27"/>
  </r>
  <r>
    <x v="4"/>
    <n v="6.76"/>
    <n v="0.24"/>
    <n v="1.31"/>
    <n v="18.36"/>
    <n v="27.76"/>
    <n v="12.88"/>
    <n v="9.65"/>
    <n v="2.2200000000000002"/>
    <n v="50.7"/>
    <n v="38.119999999999997"/>
    <n v="221.14"/>
  </r>
  <r>
    <x v="4"/>
    <n v="6.48"/>
    <n v="0.22"/>
    <n v="1.05"/>
    <n v="14.38"/>
    <n v="23.35"/>
    <n v="8.73"/>
    <n v="6.54"/>
    <n v="1.5"/>
    <n v="27.41"/>
    <n v="20.48"/>
    <n v="183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9B2F65-EE3F-451D-A950-4612217DB5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9" firstHeaderRow="0" firstDataRow="1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EC (dS m-1)" fld="2" subtotal="average" baseField="0" baseItem="0"/>
    <dataField name="Average of pH" fld="1" subtotal="average" baseField="0" baseItem="0"/>
    <dataField name="Average of BD (Mg m-3)" fld="3" subtotal="average" baseField="0" baseItem="0"/>
    <dataField name="Average of CEC cmol (p+/kg )" fld="4" subtotal="average" baseField="0" baseItem="0"/>
    <dataField name="Average of Clay (%)" fld="5" subtotal="average" baseField="0" baseItem="0"/>
    <dataField name="Average of TOC (g kg-1)" fld="6" subtotal="average" baseField="0" baseItem="0"/>
    <dataField name="Average of WBC (g kg-1)" fld="7" subtotal="average" baseField="0" baseItem="0"/>
    <dataField name="Average of TSOM (%)" fld="8" subtotal="average" baseField="0" baseItem="0"/>
    <dataField name="Average of TOC_stocks (Mg ha-1)" fld="9" subtotal="average" baseField="0" baseItem="0"/>
    <dataField name="Average of WBC_Stocks (Mg ha-1)" fld="10" subtotal="average" baseField="0" baseItem="0"/>
    <dataField name="Average of SMBC (mg kg-1)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C1" zoomScale="70" zoomScaleNormal="70" workbookViewId="0">
      <selection activeCell="O4" sqref="O4"/>
    </sheetView>
  </sheetViews>
  <sheetFormatPr defaultRowHeight="14.4" x14ac:dyDescent="0.3"/>
  <cols>
    <col min="2" max="2" width="11.21875" bestFit="1" customWidth="1"/>
    <col min="3" max="3" width="13.332031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46</v>
      </c>
      <c r="F1" s="1" t="s">
        <v>54</v>
      </c>
      <c r="G1" s="1" t="s">
        <v>55</v>
      </c>
      <c r="H1" s="1" t="s">
        <v>47</v>
      </c>
      <c r="I1" s="1" t="s">
        <v>53</v>
      </c>
      <c r="J1" s="1" t="s">
        <v>48</v>
      </c>
      <c r="K1" s="1" t="s">
        <v>49</v>
      </c>
      <c r="L1" s="1" t="s">
        <v>57</v>
      </c>
      <c r="M1" s="1" t="s">
        <v>58</v>
      </c>
      <c r="N1" s="1" t="s">
        <v>56</v>
      </c>
    </row>
    <row r="2" spans="1:22" x14ac:dyDescent="0.3">
      <c r="A2" s="3" t="s">
        <v>14</v>
      </c>
      <c r="B2" s="4" t="s">
        <v>15</v>
      </c>
      <c r="C2" s="4" t="s">
        <v>19</v>
      </c>
      <c r="D2" s="3">
        <v>6.36</v>
      </c>
      <c r="E2" s="3">
        <v>0.17</v>
      </c>
      <c r="F2" s="3">
        <v>1.1000000000000001</v>
      </c>
      <c r="G2" s="3">
        <v>23.47</v>
      </c>
      <c r="H2" s="3">
        <v>15.73</v>
      </c>
      <c r="I2" s="3">
        <v>20.3</v>
      </c>
      <c r="J2" s="3">
        <v>15.22</v>
      </c>
      <c r="K2" s="3">
        <v>3.5</v>
      </c>
      <c r="L2" s="3">
        <v>66.989999999999995</v>
      </c>
      <c r="M2" s="3">
        <v>50.16</v>
      </c>
      <c r="N2" s="4">
        <v>304.58</v>
      </c>
    </row>
    <row r="3" spans="1:22" x14ac:dyDescent="0.3">
      <c r="A3" s="3" t="s">
        <v>14</v>
      </c>
      <c r="B3" s="6" t="s">
        <v>21</v>
      </c>
      <c r="C3" s="6" t="s">
        <v>19</v>
      </c>
      <c r="D3" s="3">
        <v>5.76</v>
      </c>
      <c r="E3" s="3">
        <v>0.14000000000000001</v>
      </c>
      <c r="F3" s="3">
        <v>0.83</v>
      </c>
      <c r="G3" s="3">
        <v>17.559999999999999</v>
      </c>
      <c r="H3" s="3">
        <v>12.53</v>
      </c>
      <c r="I3" s="3">
        <v>16.739999999999998</v>
      </c>
      <c r="J3" s="3">
        <v>12.55</v>
      </c>
      <c r="K3" s="3">
        <v>2.89</v>
      </c>
      <c r="L3" s="3">
        <v>41.58</v>
      </c>
      <c r="M3" s="3">
        <v>31.37</v>
      </c>
      <c r="N3" s="4">
        <v>264.42</v>
      </c>
    </row>
    <row r="4" spans="1:22" x14ac:dyDescent="0.3">
      <c r="A4" s="3" t="s">
        <v>22</v>
      </c>
      <c r="B4" s="4" t="s">
        <v>15</v>
      </c>
      <c r="C4" s="4" t="s">
        <v>19</v>
      </c>
      <c r="D4" s="3">
        <v>6.64</v>
      </c>
      <c r="E4" s="3">
        <v>0.24</v>
      </c>
      <c r="F4" s="3">
        <v>1.1299999999999999</v>
      </c>
      <c r="G4" s="3">
        <v>25.13</v>
      </c>
      <c r="H4" s="3">
        <v>18.88</v>
      </c>
      <c r="I4" s="3">
        <v>16.059999999999999</v>
      </c>
      <c r="J4" s="3">
        <v>12.04</v>
      </c>
      <c r="K4" s="3">
        <v>2.77</v>
      </c>
      <c r="L4" s="3">
        <v>54.58</v>
      </c>
      <c r="M4" s="3">
        <v>40.68</v>
      </c>
      <c r="N4" s="4">
        <v>266.68</v>
      </c>
    </row>
    <row r="5" spans="1:22" x14ac:dyDescent="0.3">
      <c r="A5" s="3" t="s">
        <v>22</v>
      </c>
      <c r="B5" s="6" t="s">
        <v>21</v>
      </c>
      <c r="C5" s="6" t="s">
        <v>19</v>
      </c>
      <c r="D5" s="3">
        <v>6.03</v>
      </c>
      <c r="E5" s="3">
        <v>0.17</v>
      </c>
      <c r="F5" s="3">
        <v>0.89</v>
      </c>
      <c r="G5" s="3">
        <v>18.399999999999999</v>
      </c>
      <c r="H5" s="3">
        <v>15.68</v>
      </c>
      <c r="I5" s="3">
        <v>12.5</v>
      </c>
      <c r="J5" s="3">
        <v>9.3699999999999992</v>
      </c>
      <c r="K5" s="3">
        <v>2.16</v>
      </c>
      <c r="L5" s="3">
        <v>33.380000000000003</v>
      </c>
      <c r="M5" s="3">
        <v>25.1</v>
      </c>
      <c r="N5" s="4">
        <v>229.32</v>
      </c>
    </row>
    <row r="6" spans="1:22" x14ac:dyDescent="0.3">
      <c r="A6" s="3" t="s">
        <v>14</v>
      </c>
      <c r="B6" s="4" t="s">
        <v>15</v>
      </c>
      <c r="C6" s="4" t="s">
        <v>19</v>
      </c>
      <c r="D6" s="3">
        <v>6.38</v>
      </c>
      <c r="E6" s="3">
        <v>0.2</v>
      </c>
      <c r="F6" s="3">
        <v>1.08</v>
      </c>
      <c r="G6" s="3">
        <v>23.44</v>
      </c>
      <c r="H6" s="3">
        <v>15.29</v>
      </c>
      <c r="I6" s="3">
        <v>20.76</v>
      </c>
      <c r="J6" s="3">
        <v>15.56</v>
      </c>
      <c r="K6" s="3">
        <v>3.58</v>
      </c>
      <c r="L6" s="3">
        <v>67.39</v>
      </c>
      <c r="M6" s="3">
        <v>50.54</v>
      </c>
      <c r="N6" s="4">
        <v>294.44</v>
      </c>
    </row>
    <row r="7" spans="1:22" x14ac:dyDescent="0.3">
      <c r="A7" s="3" t="s">
        <v>14</v>
      </c>
      <c r="B7" s="6" t="s">
        <v>21</v>
      </c>
      <c r="C7" s="6" t="s">
        <v>19</v>
      </c>
      <c r="D7" s="3">
        <v>7.78</v>
      </c>
      <c r="E7" s="3">
        <v>0.13</v>
      </c>
      <c r="F7" s="3">
        <v>0.84</v>
      </c>
      <c r="G7" s="3">
        <v>17.5</v>
      </c>
      <c r="H7" s="3">
        <v>12.09</v>
      </c>
      <c r="I7" s="3">
        <v>17.2</v>
      </c>
      <c r="J7" s="3">
        <v>12.89</v>
      </c>
      <c r="K7" s="3">
        <v>2.96</v>
      </c>
      <c r="L7" s="3">
        <v>43.34</v>
      </c>
      <c r="M7" s="3">
        <v>32.51</v>
      </c>
      <c r="N7" s="4">
        <v>254.28</v>
      </c>
    </row>
    <row r="8" spans="1:22" x14ac:dyDescent="0.3">
      <c r="A8" s="3" t="s">
        <v>22</v>
      </c>
      <c r="B8" s="4" t="s">
        <v>15</v>
      </c>
      <c r="C8" s="4" t="s">
        <v>19</v>
      </c>
      <c r="D8" s="3">
        <v>6.66</v>
      </c>
      <c r="E8" s="3">
        <v>0.21</v>
      </c>
      <c r="F8" s="3">
        <v>1.1499999999999999</v>
      </c>
      <c r="G8" s="3">
        <v>25.1</v>
      </c>
      <c r="H8" s="3">
        <v>18.34</v>
      </c>
      <c r="I8" s="3">
        <v>15</v>
      </c>
      <c r="J8" s="3">
        <v>11.24</v>
      </c>
      <c r="K8" s="3">
        <v>2.59</v>
      </c>
      <c r="L8" s="3">
        <v>51.75</v>
      </c>
      <c r="M8" s="3">
        <v>38.64</v>
      </c>
      <c r="N8" s="4">
        <v>256.54000000000002</v>
      </c>
    </row>
    <row r="9" spans="1:22" x14ac:dyDescent="0.3">
      <c r="A9" s="3" t="s">
        <v>22</v>
      </c>
      <c r="B9" s="6" t="s">
        <v>21</v>
      </c>
      <c r="C9" s="6" t="s">
        <v>19</v>
      </c>
      <c r="D9" s="3">
        <v>6.05</v>
      </c>
      <c r="E9" s="3">
        <v>0.15</v>
      </c>
      <c r="F9" s="3">
        <v>0.9</v>
      </c>
      <c r="G9" s="3">
        <v>18.34</v>
      </c>
      <c r="H9" s="3">
        <v>15.14</v>
      </c>
      <c r="I9" s="3">
        <v>11.44</v>
      </c>
      <c r="J9" s="3">
        <v>8.58</v>
      </c>
      <c r="K9" s="3">
        <v>1.97</v>
      </c>
      <c r="L9" s="3">
        <v>30.78</v>
      </c>
      <c r="M9" s="3">
        <v>23.22</v>
      </c>
      <c r="N9" s="4">
        <v>219.18</v>
      </c>
      <c r="R9" s="4"/>
      <c r="S9" s="4"/>
      <c r="T9" s="4"/>
      <c r="U9" s="4"/>
    </row>
    <row r="10" spans="1:22" x14ac:dyDescent="0.3">
      <c r="A10" s="3" t="s">
        <v>14</v>
      </c>
      <c r="B10" s="4" t="s">
        <v>15</v>
      </c>
      <c r="C10" s="4" t="s">
        <v>19</v>
      </c>
      <c r="D10" s="3">
        <v>6.4</v>
      </c>
      <c r="E10" s="3">
        <v>0.19</v>
      </c>
      <c r="F10" s="3">
        <v>1.1200000000000001</v>
      </c>
      <c r="G10" s="3">
        <v>23.38</v>
      </c>
      <c r="H10" s="3">
        <v>15.54</v>
      </c>
      <c r="I10" s="3">
        <v>20</v>
      </c>
      <c r="J10" s="3">
        <v>14.99</v>
      </c>
      <c r="K10" s="3">
        <v>3.45</v>
      </c>
      <c r="L10" s="3">
        <v>67.2</v>
      </c>
      <c r="M10" s="3">
        <v>50.4</v>
      </c>
      <c r="N10" s="4">
        <v>285.17</v>
      </c>
    </row>
    <row r="11" spans="1:22" x14ac:dyDescent="0.3">
      <c r="A11" s="3" t="s">
        <v>14</v>
      </c>
      <c r="B11" s="6" t="s">
        <v>21</v>
      </c>
      <c r="C11" s="6" t="s">
        <v>19</v>
      </c>
      <c r="D11" s="3">
        <v>5.8</v>
      </c>
      <c r="E11" s="3">
        <v>0.15</v>
      </c>
      <c r="F11" s="3">
        <v>0.86</v>
      </c>
      <c r="G11" s="3">
        <v>17.46</v>
      </c>
      <c r="H11" s="3">
        <v>12.34</v>
      </c>
      <c r="I11" s="3">
        <v>16.440000000000001</v>
      </c>
      <c r="J11" s="3">
        <v>12.32</v>
      </c>
      <c r="K11" s="3">
        <v>2.83</v>
      </c>
      <c r="L11" s="3">
        <v>42.31</v>
      </c>
      <c r="M11" s="3">
        <v>31.73</v>
      </c>
      <c r="N11" s="4">
        <v>245.01</v>
      </c>
    </row>
    <row r="12" spans="1:22" x14ac:dyDescent="0.3">
      <c r="A12" s="3" t="s">
        <v>22</v>
      </c>
      <c r="B12" s="4" t="s">
        <v>15</v>
      </c>
      <c r="C12" s="4" t="s">
        <v>19</v>
      </c>
      <c r="D12" s="3">
        <v>6.68</v>
      </c>
      <c r="E12" s="3">
        <v>0.23</v>
      </c>
      <c r="F12" s="3">
        <v>1.18</v>
      </c>
      <c r="G12" s="3">
        <v>25.07</v>
      </c>
      <c r="H12" s="3">
        <v>18.5</v>
      </c>
      <c r="I12" s="3">
        <v>15.3</v>
      </c>
      <c r="J12" s="3">
        <v>11.47</v>
      </c>
      <c r="K12" s="3">
        <v>2.64</v>
      </c>
      <c r="L12" s="3">
        <v>54.16</v>
      </c>
      <c r="M12" s="3">
        <v>40.71</v>
      </c>
      <c r="N12" s="4">
        <v>247.27</v>
      </c>
    </row>
    <row r="13" spans="1:22" x14ac:dyDescent="0.3">
      <c r="A13" s="3" t="s">
        <v>22</v>
      </c>
      <c r="B13" s="6" t="s">
        <v>21</v>
      </c>
      <c r="C13" s="6" t="s">
        <v>19</v>
      </c>
      <c r="D13" s="3">
        <v>6.07</v>
      </c>
      <c r="E13" s="3">
        <v>0.19</v>
      </c>
      <c r="F13" s="3">
        <v>0.93</v>
      </c>
      <c r="G13" s="3">
        <v>18.239999999999998</v>
      </c>
      <c r="H13" s="3">
        <v>15.3</v>
      </c>
      <c r="I13" s="3">
        <v>11.74</v>
      </c>
      <c r="J13" s="3">
        <v>8.8000000000000007</v>
      </c>
      <c r="K13" s="3">
        <v>2.02</v>
      </c>
      <c r="L13" s="3">
        <v>32.64</v>
      </c>
      <c r="M13" s="3">
        <v>24.55</v>
      </c>
      <c r="N13" s="4">
        <v>209.91</v>
      </c>
    </row>
    <row r="14" spans="1:22" x14ac:dyDescent="0.3">
      <c r="A14" s="3" t="s">
        <v>14</v>
      </c>
      <c r="B14" s="4" t="s">
        <v>15</v>
      </c>
      <c r="C14" s="4" t="s">
        <v>17</v>
      </c>
      <c r="D14" s="3">
        <v>6.77</v>
      </c>
      <c r="E14" s="3">
        <v>0.27</v>
      </c>
      <c r="F14" s="3">
        <v>1.32</v>
      </c>
      <c r="G14" s="3">
        <v>12.77</v>
      </c>
      <c r="H14" s="3">
        <v>32.770000000000003</v>
      </c>
      <c r="I14" s="3">
        <v>13.64</v>
      </c>
      <c r="J14" s="3">
        <v>10.220000000000001</v>
      </c>
      <c r="K14" s="3">
        <v>2.35</v>
      </c>
      <c r="L14" s="3">
        <v>53.86</v>
      </c>
      <c r="M14" s="3">
        <v>40.39</v>
      </c>
      <c r="N14" s="4">
        <v>222.21</v>
      </c>
    </row>
    <row r="15" spans="1:22" x14ac:dyDescent="0.3">
      <c r="A15" s="3" t="s">
        <v>14</v>
      </c>
      <c r="B15" s="6" t="s">
        <v>21</v>
      </c>
      <c r="C15" s="6" t="s">
        <v>17</v>
      </c>
      <c r="D15" s="3">
        <v>6.53</v>
      </c>
      <c r="E15" s="3">
        <v>0.24</v>
      </c>
      <c r="F15" s="3">
        <v>1.1399999999999999</v>
      </c>
      <c r="G15" s="3">
        <v>8.67</v>
      </c>
      <c r="H15" s="3">
        <v>26.93</v>
      </c>
      <c r="I15" s="3">
        <v>8.76</v>
      </c>
      <c r="J15" s="3">
        <v>6.56</v>
      </c>
      <c r="K15" s="3">
        <v>1.51</v>
      </c>
      <c r="L15" s="3">
        <v>30.1</v>
      </c>
      <c r="M15" s="3">
        <v>22.57</v>
      </c>
      <c r="N15" s="4">
        <v>186.23</v>
      </c>
      <c r="S15" s="4"/>
      <c r="T15" s="4"/>
      <c r="U15" s="4"/>
      <c r="V15" s="4"/>
    </row>
    <row r="16" spans="1:22" x14ac:dyDescent="0.3">
      <c r="A16" s="3" t="s">
        <v>22</v>
      </c>
      <c r="B16" s="4" t="s">
        <v>15</v>
      </c>
      <c r="C16" s="4" t="s">
        <v>17</v>
      </c>
      <c r="D16" s="3">
        <v>7.13</v>
      </c>
      <c r="E16" s="3">
        <v>0.3</v>
      </c>
      <c r="F16" s="3">
        <v>1.38</v>
      </c>
      <c r="G16" s="3">
        <v>15.45</v>
      </c>
      <c r="H16" s="3">
        <v>35.81</v>
      </c>
      <c r="I16" s="3">
        <v>11.21</v>
      </c>
      <c r="J16" s="3">
        <v>8.4</v>
      </c>
      <c r="K16" s="3">
        <v>1.93</v>
      </c>
      <c r="L16" s="3">
        <v>46.37</v>
      </c>
      <c r="M16" s="3">
        <v>34.78</v>
      </c>
      <c r="N16" s="4">
        <v>181.45</v>
      </c>
    </row>
    <row r="17" spans="1:14" x14ac:dyDescent="0.3">
      <c r="A17" s="3" t="s">
        <v>22</v>
      </c>
      <c r="B17" s="6" t="s">
        <v>21</v>
      </c>
      <c r="C17" s="6" t="s">
        <v>17</v>
      </c>
      <c r="D17" s="3">
        <v>6.88</v>
      </c>
      <c r="E17" s="3">
        <v>0.26</v>
      </c>
      <c r="F17" s="3">
        <v>1.1599999999999999</v>
      </c>
      <c r="G17" s="3">
        <v>8.93</v>
      </c>
      <c r="H17" s="3">
        <v>29.97</v>
      </c>
      <c r="I17" s="3">
        <v>6.33</v>
      </c>
      <c r="J17" s="3">
        <v>4.75</v>
      </c>
      <c r="K17" s="3">
        <v>1.0900000000000001</v>
      </c>
      <c r="L17" s="3">
        <v>21.92</v>
      </c>
      <c r="M17" s="3">
        <v>16.36</v>
      </c>
      <c r="N17" s="4">
        <v>152.52000000000001</v>
      </c>
    </row>
    <row r="18" spans="1:14" x14ac:dyDescent="0.3">
      <c r="A18" s="3" t="s">
        <v>14</v>
      </c>
      <c r="B18" s="4" t="s">
        <v>15</v>
      </c>
      <c r="C18" s="4" t="s">
        <v>17</v>
      </c>
      <c r="D18" s="3">
        <v>6.75</v>
      </c>
      <c r="E18" s="3">
        <v>0.28000000000000003</v>
      </c>
      <c r="F18" s="3">
        <v>1.34</v>
      </c>
      <c r="G18" s="3">
        <v>12.7</v>
      </c>
      <c r="H18" s="3">
        <v>32.369999999999997</v>
      </c>
      <c r="I18" s="3">
        <v>13.94</v>
      </c>
      <c r="J18" s="3">
        <v>10.45</v>
      </c>
      <c r="K18" s="3">
        <v>2.4</v>
      </c>
      <c r="L18" s="3">
        <v>55.88</v>
      </c>
      <c r="M18" s="3">
        <v>41.81</v>
      </c>
      <c r="N18" s="4">
        <v>212.07</v>
      </c>
    </row>
    <row r="19" spans="1:14" x14ac:dyDescent="0.3">
      <c r="A19" s="3" t="s">
        <v>14</v>
      </c>
      <c r="B19" s="6" t="s">
        <v>21</v>
      </c>
      <c r="C19" s="6" t="s">
        <v>17</v>
      </c>
      <c r="D19" s="3">
        <v>6.51</v>
      </c>
      <c r="E19" s="3">
        <v>0.23</v>
      </c>
      <c r="F19" s="3">
        <v>1.1200000000000001</v>
      </c>
      <c r="G19" s="3">
        <v>8.6300000000000008</v>
      </c>
      <c r="H19" s="3">
        <v>26.53</v>
      </c>
      <c r="I19" s="3">
        <v>9.06</v>
      </c>
      <c r="J19" s="3">
        <v>6.79</v>
      </c>
      <c r="K19" s="3">
        <v>1.56</v>
      </c>
      <c r="L19" s="3">
        <v>30.58</v>
      </c>
      <c r="M19" s="3">
        <v>22.85</v>
      </c>
      <c r="N19" s="4">
        <v>176.09</v>
      </c>
    </row>
    <row r="20" spans="1:14" x14ac:dyDescent="0.3">
      <c r="A20" s="3" t="s">
        <v>22</v>
      </c>
      <c r="B20" s="4" t="s">
        <v>15</v>
      </c>
      <c r="C20" s="4" t="s">
        <v>17</v>
      </c>
      <c r="D20" s="3">
        <v>7.11</v>
      </c>
      <c r="E20" s="3">
        <v>0.31</v>
      </c>
      <c r="F20" s="3">
        <v>1.38</v>
      </c>
      <c r="G20" s="3">
        <v>15.39</v>
      </c>
      <c r="H20" s="3">
        <v>35.46</v>
      </c>
      <c r="I20" s="3">
        <v>11.06</v>
      </c>
      <c r="J20" s="3">
        <v>8.2899999999999991</v>
      </c>
      <c r="K20" s="3">
        <v>1.91</v>
      </c>
      <c r="L20" s="3">
        <v>45.95</v>
      </c>
      <c r="M20" s="3">
        <v>34.36</v>
      </c>
      <c r="N20" s="4">
        <v>171.27</v>
      </c>
    </row>
    <row r="21" spans="1:14" x14ac:dyDescent="0.3">
      <c r="A21" s="3" t="s">
        <v>22</v>
      </c>
      <c r="B21" s="6" t="s">
        <v>21</v>
      </c>
      <c r="C21" s="6" t="s">
        <v>17</v>
      </c>
      <c r="D21" s="3">
        <v>6.86</v>
      </c>
      <c r="E21" s="3">
        <v>0.25</v>
      </c>
      <c r="F21" s="3">
        <v>1.18</v>
      </c>
      <c r="G21" s="3">
        <v>8.8699999999999992</v>
      </c>
      <c r="H21" s="3">
        <v>29.62</v>
      </c>
      <c r="I21" s="3">
        <v>6.18</v>
      </c>
      <c r="J21" s="3">
        <v>4.63</v>
      </c>
      <c r="K21" s="3">
        <v>1.07</v>
      </c>
      <c r="L21" s="3">
        <v>21.95</v>
      </c>
      <c r="M21" s="3">
        <v>16.28</v>
      </c>
      <c r="N21" s="4">
        <v>142.38</v>
      </c>
    </row>
    <row r="22" spans="1:14" x14ac:dyDescent="0.3">
      <c r="A22" s="3" t="s">
        <v>14</v>
      </c>
      <c r="B22" s="4" t="s">
        <v>15</v>
      </c>
      <c r="C22" s="4" t="s">
        <v>17</v>
      </c>
      <c r="D22" s="3">
        <v>6.73</v>
      </c>
      <c r="E22" s="3">
        <v>0.26</v>
      </c>
      <c r="F22" s="3">
        <v>1.36</v>
      </c>
      <c r="G22" s="3">
        <v>12.76</v>
      </c>
      <c r="H22" s="3">
        <v>32.54</v>
      </c>
      <c r="I22" s="3">
        <v>14.7</v>
      </c>
      <c r="J22" s="3">
        <v>11.02</v>
      </c>
      <c r="K22" s="3">
        <v>2.5299999999999998</v>
      </c>
      <c r="L22" s="3">
        <v>59.98</v>
      </c>
      <c r="M22" s="3">
        <v>44.88</v>
      </c>
      <c r="N22" s="4">
        <v>202.8</v>
      </c>
    </row>
    <row r="23" spans="1:14" x14ac:dyDescent="0.3">
      <c r="A23" s="3" t="s">
        <v>14</v>
      </c>
      <c r="B23" s="6" t="s">
        <v>21</v>
      </c>
      <c r="C23" s="6" t="s">
        <v>17</v>
      </c>
      <c r="D23" s="3">
        <v>6.49</v>
      </c>
      <c r="E23" s="3">
        <v>0.2</v>
      </c>
      <c r="F23" s="3">
        <v>1.1000000000000001</v>
      </c>
      <c r="G23" s="3">
        <v>8.6999999999999993</v>
      </c>
      <c r="H23" s="3">
        <v>26.7</v>
      </c>
      <c r="I23" s="3">
        <v>9.82</v>
      </c>
      <c r="J23" s="3">
        <v>7.36</v>
      </c>
      <c r="K23" s="3">
        <v>1.69</v>
      </c>
      <c r="L23" s="3">
        <v>32.340000000000003</v>
      </c>
      <c r="M23" s="3">
        <v>24.42</v>
      </c>
      <c r="N23" s="4">
        <v>166.82</v>
      </c>
    </row>
    <row r="24" spans="1:14" x14ac:dyDescent="0.3">
      <c r="A24" s="3" t="s">
        <v>22</v>
      </c>
      <c r="B24" s="4" t="s">
        <v>15</v>
      </c>
      <c r="C24" s="4" t="s">
        <v>17</v>
      </c>
      <c r="D24" s="3">
        <v>7.09</v>
      </c>
      <c r="E24" s="3">
        <v>0.32</v>
      </c>
      <c r="F24" s="3">
        <v>1.4</v>
      </c>
      <c r="G24" s="3">
        <v>15.3</v>
      </c>
      <c r="H24" s="3">
        <v>35.68</v>
      </c>
      <c r="I24" s="3">
        <v>11.52</v>
      </c>
      <c r="J24" s="3">
        <v>8.6300000000000008</v>
      </c>
      <c r="K24" s="3">
        <v>1.99</v>
      </c>
      <c r="L24" s="3">
        <v>48.3</v>
      </c>
      <c r="M24" s="3">
        <v>36.119999999999997</v>
      </c>
      <c r="N24" s="4">
        <v>162</v>
      </c>
    </row>
    <row r="25" spans="1:14" x14ac:dyDescent="0.3">
      <c r="A25" s="3" t="s">
        <v>22</v>
      </c>
      <c r="B25" s="6" t="s">
        <v>21</v>
      </c>
      <c r="C25" s="6" t="s">
        <v>17</v>
      </c>
      <c r="D25" s="3">
        <v>6.84</v>
      </c>
      <c r="E25" s="3">
        <v>0.25</v>
      </c>
      <c r="F25" s="3">
        <v>1.1399999999999999</v>
      </c>
      <c r="G25" s="3">
        <v>8.91</v>
      </c>
      <c r="H25" s="3">
        <v>29.84</v>
      </c>
      <c r="I25" s="3">
        <v>6.64</v>
      </c>
      <c r="J25" s="3">
        <v>4.97</v>
      </c>
      <c r="K25" s="3">
        <v>1.1399999999999999</v>
      </c>
      <c r="L25" s="3">
        <v>22.57</v>
      </c>
      <c r="M25" s="3">
        <v>17.100000000000001</v>
      </c>
      <c r="N25" s="4">
        <v>133.11000000000001</v>
      </c>
    </row>
    <row r="26" spans="1:14" x14ac:dyDescent="0.3">
      <c r="A26" s="3" t="s">
        <v>14</v>
      </c>
      <c r="B26" s="4" t="s">
        <v>15</v>
      </c>
      <c r="C26" s="4" t="s">
        <v>16</v>
      </c>
      <c r="D26" s="5">
        <v>7.24</v>
      </c>
      <c r="E26" s="3">
        <v>0.32</v>
      </c>
      <c r="F26" s="3">
        <v>1.46</v>
      </c>
      <c r="G26" s="3">
        <v>8.6999999999999993</v>
      </c>
      <c r="H26" s="3">
        <v>35.369999999999997</v>
      </c>
      <c r="I26" s="3">
        <v>12.12</v>
      </c>
      <c r="J26" s="3">
        <v>9.09</v>
      </c>
      <c r="K26" s="3">
        <v>2.09</v>
      </c>
      <c r="L26" s="3">
        <v>53</v>
      </c>
      <c r="M26" s="3">
        <v>39.86</v>
      </c>
      <c r="N26" s="4">
        <v>151.68</v>
      </c>
    </row>
    <row r="27" spans="1:14" x14ac:dyDescent="0.3">
      <c r="A27" s="3" t="s">
        <v>14</v>
      </c>
      <c r="B27" s="6" t="s">
        <v>21</v>
      </c>
      <c r="C27" s="6" t="s">
        <v>16</v>
      </c>
      <c r="D27" s="3">
        <v>6.8699999999999992</v>
      </c>
      <c r="E27" s="3">
        <v>0.26</v>
      </c>
      <c r="F27" s="3">
        <v>1.24</v>
      </c>
      <c r="G27" s="3">
        <v>4.75</v>
      </c>
      <c r="H27" s="3">
        <v>29.6</v>
      </c>
      <c r="I27" s="3">
        <v>6.42</v>
      </c>
      <c r="J27" s="3">
        <v>4.8099999999999996</v>
      </c>
      <c r="K27" s="3">
        <v>1.1100000000000001</v>
      </c>
      <c r="L27" s="3">
        <v>23.81</v>
      </c>
      <c r="M27" s="3">
        <v>17.86</v>
      </c>
      <c r="N27" s="4">
        <v>126.91</v>
      </c>
    </row>
    <row r="28" spans="1:14" x14ac:dyDescent="0.3">
      <c r="A28" s="3" t="s">
        <v>22</v>
      </c>
      <c r="B28" s="4" t="s">
        <v>15</v>
      </c>
      <c r="C28" s="4" t="s">
        <v>16</v>
      </c>
      <c r="D28" s="3">
        <v>7.4</v>
      </c>
      <c r="E28" s="3">
        <v>0.35</v>
      </c>
      <c r="F28" s="3">
        <v>1.48</v>
      </c>
      <c r="G28" s="3">
        <v>9.1999999999999993</v>
      </c>
      <c r="H28" s="3">
        <v>38.74</v>
      </c>
      <c r="I28" s="3">
        <v>9.39</v>
      </c>
      <c r="J28" s="3">
        <v>7.04</v>
      </c>
      <c r="K28" s="3">
        <v>1.62</v>
      </c>
      <c r="L28" s="3">
        <v>41.74</v>
      </c>
      <c r="M28" s="3">
        <v>31.08</v>
      </c>
      <c r="N28" s="4">
        <v>119.25</v>
      </c>
    </row>
    <row r="29" spans="1:14" x14ac:dyDescent="0.3">
      <c r="A29" s="3" t="s">
        <v>22</v>
      </c>
      <c r="B29" s="6" t="s">
        <v>21</v>
      </c>
      <c r="C29" s="6" t="s">
        <v>16</v>
      </c>
      <c r="D29" s="3">
        <v>7.02</v>
      </c>
      <c r="E29" s="3">
        <v>0.31</v>
      </c>
      <c r="F29" s="3">
        <v>1.28</v>
      </c>
      <c r="G29" s="3">
        <v>5.5</v>
      </c>
      <c r="H29" s="3">
        <v>32.97</v>
      </c>
      <c r="I29" s="3">
        <v>3.69</v>
      </c>
      <c r="J29" s="3">
        <v>2.77</v>
      </c>
      <c r="K29" s="3">
        <v>0.64</v>
      </c>
      <c r="L29" s="3">
        <v>14.21</v>
      </c>
      <c r="M29" s="3">
        <v>10.75</v>
      </c>
      <c r="N29" s="4">
        <v>96.68</v>
      </c>
    </row>
    <row r="30" spans="1:14" x14ac:dyDescent="0.3">
      <c r="A30" s="3" t="s">
        <v>14</v>
      </c>
      <c r="B30" s="4" t="s">
        <v>15</v>
      </c>
      <c r="C30" s="4" t="s">
        <v>16</v>
      </c>
      <c r="D30" s="5">
        <v>7.25</v>
      </c>
      <c r="E30" s="3">
        <v>0.28000000000000003</v>
      </c>
      <c r="F30" s="3">
        <v>1.42</v>
      </c>
      <c r="G30" s="3">
        <v>8.7899999999999991</v>
      </c>
      <c r="H30" s="3">
        <v>35.86</v>
      </c>
      <c r="I30" s="3">
        <v>12.58</v>
      </c>
      <c r="J30" s="3">
        <v>9.43</v>
      </c>
      <c r="K30" s="3">
        <v>2.17</v>
      </c>
      <c r="L30" s="3">
        <v>53.68</v>
      </c>
      <c r="M30" s="3">
        <v>40.04</v>
      </c>
      <c r="N30" s="4">
        <v>141.54</v>
      </c>
    </row>
    <row r="31" spans="1:14" x14ac:dyDescent="0.3">
      <c r="A31" s="3" t="s">
        <v>14</v>
      </c>
      <c r="B31" s="6" t="s">
        <v>21</v>
      </c>
      <c r="C31" s="6" t="s">
        <v>16</v>
      </c>
      <c r="D31" s="3">
        <v>6.88</v>
      </c>
      <c r="E31" s="3">
        <v>0.25</v>
      </c>
      <c r="F31" s="3">
        <v>1.28</v>
      </c>
      <c r="G31" s="3">
        <v>4.82</v>
      </c>
      <c r="H31" s="3">
        <v>30.09</v>
      </c>
      <c r="I31" s="3">
        <v>6.88</v>
      </c>
      <c r="J31" s="3">
        <v>5.15</v>
      </c>
      <c r="K31" s="3">
        <v>1.19</v>
      </c>
      <c r="L31" s="3">
        <v>26.5</v>
      </c>
      <c r="M31" s="3">
        <v>19.97</v>
      </c>
      <c r="N31" s="4">
        <v>116.77</v>
      </c>
    </row>
    <row r="32" spans="1:14" x14ac:dyDescent="0.3">
      <c r="A32" s="3" t="s">
        <v>22</v>
      </c>
      <c r="B32" s="4" t="s">
        <v>15</v>
      </c>
      <c r="C32" s="4" t="s">
        <v>16</v>
      </c>
      <c r="D32" s="3">
        <v>7.41</v>
      </c>
      <c r="E32" s="3">
        <v>0.37</v>
      </c>
      <c r="F32" s="3">
        <v>1.45</v>
      </c>
      <c r="G32" s="3">
        <v>9.25</v>
      </c>
      <c r="H32" s="3">
        <v>38.75</v>
      </c>
      <c r="I32" s="3">
        <v>9.24</v>
      </c>
      <c r="J32" s="3">
        <v>6.93</v>
      </c>
      <c r="K32" s="3">
        <v>1.59</v>
      </c>
      <c r="L32" s="3">
        <v>40.020000000000003</v>
      </c>
      <c r="M32" s="3">
        <v>30.02</v>
      </c>
      <c r="N32" s="4">
        <v>109.11</v>
      </c>
    </row>
    <row r="33" spans="1:14" x14ac:dyDescent="0.3">
      <c r="A33" s="3" t="s">
        <v>22</v>
      </c>
      <c r="B33" s="6" t="s">
        <v>21</v>
      </c>
      <c r="C33" s="6" t="s">
        <v>16</v>
      </c>
      <c r="D33" s="3">
        <v>7.03</v>
      </c>
      <c r="E33" s="3">
        <v>0.25</v>
      </c>
      <c r="F33" s="3">
        <v>1.34</v>
      </c>
      <c r="G33" s="3">
        <v>5.55</v>
      </c>
      <c r="H33" s="3">
        <v>32.979999999999997</v>
      </c>
      <c r="I33" s="3">
        <v>3.54</v>
      </c>
      <c r="J33" s="3">
        <v>2.66</v>
      </c>
      <c r="K33" s="3">
        <v>0.61</v>
      </c>
      <c r="L33" s="3">
        <v>14.07</v>
      </c>
      <c r="M33" s="3">
        <v>10.85</v>
      </c>
      <c r="N33" s="4">
        <v>86.54</v>
      </c>
    </row>
    <row r="34" spans="1:14" x14ac:dyDescent="0.3">
      <c r="A34" s="3" t="s">
        <v>14</v>
      </c>
      <c r="B34" s="4" t="s">
        <v>15</v>
      </c>
      <c r="C34" s="4" t="s">
        <v>16</v>
      </c>
      <c r="D34" s="3">
        <v>7.27</v>
      </c>
      <c r="E34" s="3">
        <v>0.3</v>
      </c>
      <c r="F34" s="3">
        <v>1.44</v>
      </c>
      <c r="G34" s="3">
        <v>8.85</v>
      </c>
      <c r="H34" s="3">
        <v>35.590000000000003</v>
      </c>
      <c r="I34" s="3">
        <v>12.73</v>
      </c>
      <c r="J34" s="3">
        <v>9.5399999999999991</v>
      </c>
      <c r="K34" s="3">
        <v>2.19</v>
      </c>
      <c r="L34" s="3">
        <v>54.86</v>
      </c>
      <c r="M34" s="3">
        <v>41.04</v>
      </c>
      <c r="N34" s="4">
        <v>132.27000000000001</v>
      </c>
    </row>
    <row r="35" spans="1:14" x14ac:dyDescent="0.3">
      <c r="A35" s="3" t="s">
        <v>14</v>
      </c>
      <c r="B35" s="6" t="s">
        <v>21</v>
      </c>
      <c r="C35" s="6" t="s">
        <v>16</v>
      </c>
      <c r="D35" s="3">
        <v>6.9</v>
      </c>
      <c r="E35" s="3">
        <v>0.27</v>
      </c>
      <c r="F35" s="3">
        <v>1.26</v>
      </c>
      <c r="G35" s="3">
        <v>4.88</v>
      </c>
      <c r="H35" s="3">
        <v>29.82</v>
      </c>
      <c r="I35" s="3">
        <v>7.03</v>
      </c>
      <c r="J35" s="3">
        <v>5.27</v>
      </c>
      <c r="K35" s="3">
        <v>1.21</v>
      </c>
      <c r="L35" s="3">
        <v>25.7</v>
      </c>
      <c r="M35" s="3">
        <v>20.03</v>
      </c>
      <c r="N35" s="4">
        <v>107.5</v>
      </c>
    </row>
    <row r="36" spans="1:14" x14ac:dyDescent="0.3">
      <c r="A36" s="3" t="s">
        <v>22</v>
      </c>
      <c r="B36" s="4" t="s">
        <v>15</v>
      </c>
      <c r="C36" s="4" t="s">
        <v>16</v>
      </c>
      <c r="D36" s="3">
        <v>7.43</v>
      </c>
      <c r="E36" s="3">
        <v>0.3</v>
      </c>
      <c r="F36" s="3">
        <v>1.5</v>
      </c>
      <c r="G36" s="3">
        <v>9.3000000000000007</v>
      </c>
      <c r="H36" s="3">
        <v>38.67</v>
      </c>
      <c r="I36" s="3">
        <v>9.5500000000000007</v>
      </c>
      <c r="J36" s="3">
        <v>7.16</v>
      </c>
      <c r="K36" s="3">
        <v>1.65</v>
      </c>
      <c r="L36" s="3">
        <v>42.75</v>
      </c>
      <c r="M36" s="3">
        <v>32.4</v>
      </c>
      <c r="N36" s="4">
        <v>99.84</v>
      </c>
    </row>
    <row r="37" spans="1:14" x14ac:dyDescent="0.3">
      <c r="A37" s="3" t="s">
        <v>22</v>
      </c>
      <c r="B37" s="6" t="s">
        <v>21</v>
      </c>
      <c r="C37" s="6" t="s">
        <v>16</v>
      </c>
      <c r="D37" s="3">
        <v>7.05</v>
      </c>
      <c r="E37" s="3">
        <v>0.3</v>
      </c>
      <c r="F37" s="3">
        <v>1.3</v>
      </c>
      <c r="G37" s="3">
        <v>5.6</v>
      </c>
      <c r="H37" s="3">
        <v>32.9</v>
      </c>
      <c r="I37" s="3">
        <v>3.85</v>
      </c>
      <c r="J37" s="3">
        <v>2.88</v>
      </c>
      <c r="K37" s="3">
        <v>0.66</v>
      </c>
      <c r="L37" s="3">
        <v>14.82</v>
      </c>
      <c r="M37" s="3">
        <v>11.31</v>
      </c>
      <c r="N37" s="4">
        <v>77.27</v>
      </c>
    </row>
    <row r="38" spans="1:14" x14ac:dyDescent="0.3">
      <c r="A38" s="3" t="s">
        <v>14</v>
      </c>
      <c r="B38" s="4" t="s">
        <v>15</v>
      </c>
      <c r="C38" s="4" t="s">
        <v>18</v>
      </c>
      <c r="D38" s="5">
        <v>6.27</v>
      </c>
      <c r="E38" s="3">
        <v>0.14000000000000001</v>
      </c>
      <c r="F38" s="3">
        <v>0.99</v>
      </c>
      <c r="G38" s="3">
        <v>27.38</v>
      </c>
      <c r="H38" s="3">
        <v>12.25</v>
      </c>
      <c r="I38" s="3">
        <v>25.3</v>
      </c>
      <c r="J38" s="3">
        <v>18.97</v>
      </c>
      <c r="K38" s="3">
        <v>4.3600000000000003</v>
      </c>
      <c r="L38" s="3">
        <v>75.14</v>
      </c>
      <c r="M38" s="3">
        <v>56.43</v>
      </c>
      <c r="N38" s="4">
        <v>370.28</v>
      </c>
    </row>
    <row r="39" spans="1:14" x14ac:dyDescent="0.3">
      <c r="A39" s="3" t="s">
        <v>14</v>
      </c>
      <c r="B39" s="6" t="s">
        <v>21</v>
      </c>
      <c r="C39" s="6" t="s">
        <v>18</v>
      </c>
      <c r="D39" s="3">
        <v>5.64</v>
      </c>
      <c r="E39" s="3">
        <v>7.0000000000000007E-2</v>
      </c>
      <c r="F39" s="3">
        <v>0.73</v>
      </c>
      <c r="G39" s="3">
        <v>20.3</v>
      </c>
      <c r="H39" s="3">
        <v>9.8800000000000008</v>
      </c>
      <c r="I39" s="3">
        <v>22.16</v>
      </c>
      <c r="J39" s="3">
        <v>16.61</v>
      </c>
      <c r="K39" s="3">
        <v>3.82</v>
      </c>
      <c r="L39" s="3">
        <v>48.62</v>
      </c>
      <c r="M39" s="3">
        <v>36.35</v>
      </c>
      <c r="N39" s="4">
        <v>330.14</v>
      </c>
    </row>
    <row r="40" spans="1:14" x14ac:dyDescent="0.3">
      <c r="A40" s="3" t="s">
        <v>22</v>
      </c>
      <c r="B40" s="4" t="s">
        <v>15</v>
      </c>
      <c r="C40" s="4" t="s">
        <v>18</v>
      </c>
      <c r="D40" s="5">
        <v>6.5</v>
      </c>
      <c r="E40" s="3">
        <v>0.16</v>
      </c>
      <c r="F40" s="3">
        <v>1.06</v>
      </c>
      <c r="G40" s="3">
        <v>28.76</v>
      </c>
      <c r="H40" s="3">
        <v>16.059999999999999</v>
      </c>
      <c r="I40" s="3">
        <v>19.09</v>
      </c>
      <c r="J40" s="3">
        <v>14.31</v>
      </c>
      <c r="K40" s="3">
        <v>3.29</v>
      </c>
      <c r="L40" s="3">
        <v>60.74</v>
      </c>
      <c r="M40" s="3">
        <v>45.47</v>
      </c>
      <c r="N40" s="4">
        <v>330.12</v>
      </c>
    </row>
    <row r="41" spans="1:14" x14ac:dyDescent="0.3">
      <c r="A41" s="3" t="s">
        <v>22</v>
      </c>
      <c r="B41" s="6" t="s">
        <v>21</v>
      </c>
      <c r="C41" s="6" t="s">
        <v>18</v>
      </c>
      <c r="D41" s="3">
        <v>5.88</v>
      </c>
      <c r="E41" s="3">
        <v>0.13</v>
      </c>
      <c r="F41" s="3">
        <v>0.78</v>
      </c>
      <c r="G41" s="3">
        <v>22.01</v>
      </c>
      <c r="H41" s="3">
        <v>13.69</v>
      </c>
      <c r="I41" s="3">
        <v>15.95</v>
      </c>
      <c r="J41" s="3">
        <v>11.96</v>
      </c>
      <c r="K41" s="3">
        <v>2.75</v>
      </c>
      <c r="L41" s="3">
        <v>37.44</v>
      </c>
      <c r="M41" s="3">
        <v>28.08</v>
      </c>
      <c r="N41" s="4">
        <v>291.49</v>
      </c>
    </row>
    <row r="42" spans="1:14" x14ac:dyDescent="0.3">
      <c r="A42" s="3" t="s">
        <v>14</v>
      </c>
      <c r="B42" s="4" t="s">
        <v>15</v>
      </c>
      <c r="C42" s="4" t="s">
        <v>18</v>
      </c>
      <c r="D42" s="5">
        <v>6.28</v>
      </c>
      <c r="E42" s="3">
        <v>0.15</v>
      </c>
      <c r="F42" s="3">
        <v>0.97</v>
      </c>
      <c r="G42" s="3">
        <v>27.33</v>
      </c>
      <c r="H42" s="3">
        <v>12.87</v>
      </c>
      <c r="I42" s="3">
        <v>24.85</v>
      </c>
      <c r="J42" s="3">
        <v>18.63</v>
      </c>
      <c r="K42" s="3">
        <v>4.28</v>
      </c>
      <c r="L42" s="3">
        <v>72.17</v>
      </c>
      <c r="M42" s="3">
        <v>54.13</v>
      </c>
      <c r="N42" s="4">
        <v>360.14</v>
      </c>
    </row>
    <row r="43" spans="1:14" x14ac:dyDescent="0.3">
      <c r="A43" s="3" t="s">
        <v>14</v>
      </c>
      <c r="B43" s="6" t="s">
        <v>21</v>
      </c>
      <c r="C43" s="6" t="s">
        <v>18</v>
      </c>
      <c r="D43" s="3">
        <v>5.61</v>
      </c>
      <c r="E43" s="3">
        <v>0.1</v>
      </c>
      <c r="F43" s="3">
        <v>0.75</v>
      </c>
      <c r="G43" s="3">
        <v>20.350000000000001</v>
      </c>
      <c r="H43" s="3">
        <v>10.5</v>
      </c>
      <c r="I43" s="3">
        <v>21.71</v>
      </c>
      <c r="J43" s="3">
        <v>16.27</v>
      </c>
      <c r="K43" s="3">
        <v>3.74</v>
      </c>
      <c r="L43" s="3">
        <v>48.83</v>
      </c>
      <c r="M43" s="3">
        <v>36.68</v>
      </c>
      <c r="N43" s="4">
        <v>320</v>
      </c>
    </row>
    <row r="44" spans="1:14" x14ac:dyDescent="0.3">
      <c r="A44" s="3" t="s">
        <v>22</v>
      </c>
      <c r="B44" s="4" t="s">
        <v>15</v>
      </c>
      <c r="C44" s="4" t="s">
        <v>18</v>
      </c>
      <c r="D44" s="3">
        <v>6.5100000000000007</v>
      </c>
      <c r="E44" s="3">
        <v>0.18</v>
      </c>
      <c r="F44" s="3">
        <v>1.04</v>
      </c>
      <c r="G44" s="3">
        <v>28.78</v>
      </c>
      <c r="H44" s="3">
        <v>15.91</v>
      </c>
      <c r="I44" s="3">
        <v>18.940000000000001</v>
      </c>
      <c r="J44" s="3">
        <v>14.2</v>
      </c>
      <c r="K44" s="3">
        <v>3.27</v>
      </c>
      <c r="L44" s="3">
        <v>58.97</v>
      </c>
      <c r="M44" s="3">
        <v>44.3</v>
      </c>
      <c r="N44" s="4">
        <v>319.98</v>
      </c>
    </row>
    <row r="45" spans="1:14" x14ac:dyDescent="0.3">
      <c r="A45" s="3" t="s">
        <v>22</v>
      </c>
      <c r="B45" s="6" t="s">
        <v>21</v>
      </c>
      <c r="C45" s="6" t="s">
        <v>18</v>
      </c>
      <c r="D45" s="3">
        <v>5.89</v>
      </c>
      <c r="E45" s="3">
        <v>0.15</v>
      </c>
      <c r="F45" s="3">
        <v>0.8</v>
      </c>
      <c r="G45" s="3">
        <v>22.07</v>
      </c>
      <c r="H45" s="3">
        <v>13.54</v>
      </c>
      <c r="I45" s="3">
        <v>15.8</v>
      </c>
      <c r="J45" s="3">
        <v>11.84</v>
      </c>
      <c r="K45" s="3">
        <v>2.72</v>
      </c>
      <c r="L45" s="3">
        <v>37.92</v>
      </c>
      <c r="M45" s="3">
        <v>28.32</v>
      </c>
      <c r="N45" s="4">
        <v>281.35000000000002</v>
      </c>
    </row>
    <row r="46" spans="1:14" x14ac:dyDescent="0.3">
      <c r="A46" s="3" t="s">
        <v>14</v>
      </c>
      <c r="B46" s="4" t="s">
        <v>15</v>
      </c>
      <c r="C46" s="4" t="s">
        <v>18</v>
      </c>
      <c r="D46" s="5">
        <v>6.24</v>
      </c>
      <c r="E46" s="3">
        <v>0.16</v>
      </c>
      <c r="F46" s="3">
        <v>1.01</v>
      </c>
      <c r="G46" s="3">
        <v>27.36</v>
      </c>
      <c r="H46" s="3">
        <v>12.73</v>
      </c>
      <c r="I46" s="3">
        <v>24.55</v>
      </c>
      <c r="J46" s="3">
        <v>18.399999999999999</v>
      </c>
      <c r="K46" s="3">
        <v>4.2300000000000004</v>
      </c>
      <c r="L46" s="3">
        <v>74.239999999999995</v>
      </c>
      <c r="M46" s="3">
        <v>55.75</v>
      </c>
      <c r="N46" s="4">
        <v>350.87</v>
      </c>
    </row>
    <row r="47" spans="1:14" x14ac:dyDescent="0.3">
      <c r="A47" s="3" t="s">
        <v>14</v>
      </c>
      <c r="B47" s="6" t="s">
        <v>21</v>
      </c>
      <c r="C47" s="6" t="s">
        <v>18</v>
      </c>
      <c r="D47" s="3">
        <v>5.65</v>
      </c>
      <c r="E47" s="3">
        <v>0.12</v>
      </c>
      <c r="F47" s="3">
        <v>0.77</v>
      </c>
      <c r="G47" s="3">
        <v>20.399999999999999</v>
      </c>
      <c r="H47" s="3">
        <v>10.36</v>
      </c>
      <c r="I47" s="3">
        <v>21.41</v>
      </c>
      <c r="J47" s="3">
        <v>16.05</v>
      </c>
      <c r="K47" s="3">
        <v>3.69</v>
      </c>
      <c r="L47" s="3">
        <v>49.43</v>
      </c>
      <c r="M47" s="3">
        <v>36.96</v>
      </c>
      <c r="N47" s="4">
        <v>310.73</v>
      </c>
    </row>
    <row r="48" spans="1:14" x14ac:dyDescent="0.3">
      <c r="A48" s="3" t="s">
        <v>22</v>
      </c>
      <c r="B48" s="4" t="s">
        <v>15</v>
      </c>
      <c r="C48" s="4" t="s">
        <v>18</v>
      </c>
      <c r="D48" s="3">
        <v>6.4700000000000006</v>
      </c>
      <c r="E48" s="3">
        <v>0.2</v>
      </c>
      <c r="F48" s="3">
        <v>1.08</v>
      </c>
      <c r="G48" s="3">
        <v>28.82</v>
      </c>
      <c r="H48" s="3">
        <v>15.85</v>
      </c>
      <c r="I48" s="3">
        <v>18.64</v>
      </c>
      <c r="J48" s="3">
        <v>13.97</v>
      </c>
      <c r="K48" s="3">
        <v>3.21</v>
      </c>
      <c r="L48" s="3">
        <v>60.26</v>
      </c>
      <c r="M48" s="3">
        <v>45.36</v>
      </c>
      <c r="N48" s="4">
        <v>310.70999999999998</v>
      </c>
    </row>
    <row r="49" spans="1:14" x14ac:dyDescent="0.3">
      <c r="A49" s="3" t="s">
        <v>22</v>
      </c>
      <c r="B49" s="6" t="s">
        <v>21</v>
      </c>
      <c r="C49" s="6" t="s">
        <v>18</v>
      </c>
      <c r="D49" s="3">
        <v>5.85</v>
      </c>
      <c r="E49" s="3">
        <v>0.11</v>
      </c>
      <c r="F49" s="3">
        <v>0.82</v>
      </c>
      <c r="G49" s="3">
        <v>22.15</v>
      </c>
      <c r="H49" s="3">
        <v>13.47</v>
      </c>
      <c r="I49" s="3">
        <v>15.5</v>
      </c>
      <c r="J49" s="3">
        <v>11.62</v>
      </c>
      <c r="K49" s="3">
        <v>2.67</v>
      </c>
      <c r="L49" s="3">
        <v>38.130000000000003</v>
      </c>
      <c r="M49" s="3">
        <v>28.54</v>
      </c>
      <c r="N49" s="4">
        <v>272.08</v>
      </c>
    </row>
    <row r="50" spans="1:14" x14ac:dyDescent="0.3">
      <c r="A50" s="3" t="s">
        <v>14</v>
      </c>
      <c r="B50" s="4" t="s">
        <v>15</v>
      </c>
      <c r="C50" s="4" t="s">
        <v>20</v>
      </c>
      <c r="D50" s="3">
        <v>6.57</v>
      </c>
      <c r="E50" s="3">
        <v>0.24</v>
      </c>
      <c r="F50" s="3">
        <v>1.25</v>
      </c>
      <c r="G50" s="3">
        <v>17.75</v>
      </c>
      <c r="H50" s="3">
        <v>24.75</v>
      </c>
      <c r="I50" s="3">
        <v>16.52</v>
      </c>
      <c r="J50" s="3">
        <v>12.38</v>
      </c>
      <c r="K50" s="3">
        <v>2.85</v>
      </c>
      <c r="L50" s="3">
        <v>61.88</v>
      </c>
      <c r="M50" s="3">
        <v>46.5</v>
      </c>
      <c r="N50" s="4">
        <v>267.33</v>
      </c>
    </row>
    <row r="51" spans="1:14" x14ac:dyDescent="0.3">
      <c r="A51" s="3" t="s">
        <v>14</v>
      </c>
      <c r="B51" s="6" t="s">
        <v>21</v>
      </c>
      <c r="C51" s="6" t="s">
        <v>20</v>
      </c>
      <c r="D51" s="3">
        <v>6.28</v>
      </c>
      <c r="E51" s="3">
        <v>0.18</v>
      </c>
      <c r="F51" s="3">
        <v>0.98</v>
      </c>
      <c r="G51" s="3">
        <v>13.7</v>
      </c>
      <c r="H51" s="3">
        <v>20.34</v>
      </c>
      <c r="I51" s="3">
        <v>12.37</v>
      </c>
      <c r="J51" s="3">
        <v>9.27</v>
      </c>
      <c r="K51" s="3">
        <v>2.13</v>
      </c>
      <c r="L51" s="3">
        <v>36.46</v>
      </c>
      <c r="M51" s="3">
        <v>27.34</v>
      </c>
      <c r="N51" s="4">
        <v>231.68</v>
      </c>
    </row>
    <row r="52" spans="1:14" x14ac:dyDescent="0.3">
      <c r="A52" s="3" t="s">
        <v>22</v>
      </c>
      <c r="B52" s="4" t="s">
        <v>15</v>
      </c>
      <c r="C52" s="4" t="s">
        <v>20</v>
      </c>
      <c r="D52" s="3">
        <v>6.8</v>
      </c>
      <c r="E52" s="3">
        <v>0.26</v>
      </c>
      <c r="F52" s="3">
        <v>1.31</v>
      </c>
      <c r="G52" s="3">
        <v>18.25</v>
      </c>
      <c r="H52" s="3">
        <v>27.56</v>
      </c>
      <c r="I52" s="3">
        <v>13.18</v>
      </c>
      <c r="J52" s="3">
        <v>9.8800000000000008</v>
      </c>
      <c r="K52" s="3">
        <v>2.27</v>
      </c>
      <c r="L52" s="3">
        <v>51.88</v>
      </c>
      <c r="M52" s="3">
        <v>38.909999999999997</v>
      </c>
      <c r="N52" s="4">
        <v>240.55</v>
      </c>
    </row>
    <row r="53" spans="1:14" x14ac:dyDescent="0.3">
      <c r="A53" s="3" t="s">
        <v>22</v>
      </c>
      <c r="B53" s="6" t="s">
        <v>21</v>
      </c>
      <c r="C53" s="6" t="s">
        <v>20</v>
      </c>
      <c r="D53" s="3">
        <v>6.5</v>
      </c>
      <c r="E53" s="3">
        <v>0.25</v>
      </c>
      <c r="F53" s="3">
        <v>1.1000000000000001</v>
      </c>
      <c r="G53" s="3">
        <v>14.46</v>
      </c>
      <c r="H53" s="3">
        <v>23.15</v>
      </c>
      <c r="I53" s="3">
        <v>9.0299999999999994</v>
      </c>
      <c r="J53" s="3">
        <v>6.77</v>
      </c>
      <c r="K53" s="3">
        <v>1.56</v>
      </c>
      <c r="L53" s="3">
        <v>29.7</v>
      </c>
      <c r="M53" s="3">
        <v>22.44</v>
      </c>
      <c r="N53" s="4">
        <v>203.24</v>
      </c>
    </row>
    <row r="54" spans="1:14" x14ac:dyDescent="0.3">
      <c r="A54" s="3" t="s">
        <v>14</v>
      </c>
      <c r="B54" s="4" t="s">
        <v>15</v>
      </c>
      <c r="C54" s="4" t="s">
        <v>20</v>
      </c>
      <c r="D54" s="3">
        <v>6.55</v>
      </c>
      <c r="E54" s="3">
        <v>0.22</v>
      </c>
      <c r="F54" s="3">
        <v>1.26</v>
      </c>
      <c r="G54" s="3">
        <v>17.79</v>
      </c>
      <c r="H54" s="3">
        <v>24.41</v>
      </c>
      <c r="I54" s="3">
        <v>15.91</v>
      </c>
      <c r="J54" s="3">
        <v>11.93</v>
      </c>
      <c r="K54" s="3">
        <v>2.74</v>
      </c>
      <c r="L54" s="3">
        <v>60.1</v>
      </c>
      <c r="M54" s="3">
        <v>44.98</v>
      </c>
      <c r="N54" s="4">
        <v>257.19</v>
      </c>
    </row>
    <row r="55" spans="1:14" x14ac:dyDescent="0.3">
      <c r="A55" s="3" t="s">
        <v>14</v>
      </c>
      <c r="B55" s="6" t="s">
        <v>21</v>
      </c>
      <c r="C55" s="6" t="s">
        <v>20</v>
      </c>
      <c r="D55" s="3">
        <v>6.26</v>
      </c>
      <c r="E55" s="3">
        <v>0.2</v>
      </c>
      <c r="F55" s="3">
        <v>0.97</v>
      </c>
      <c r="G55" s="3">
        <v>13.75</v>
      </c>
      <c r="H55" s="3">
        <v>20</v>
      </c>
      <c r="I55" s="3">
        <v>11.76</v>
      </c>
      <c r="J55" s="3">
        <v>8.81</v>
      </c>
      <c r="K55" s="3">
        <v>2.0299999999999998</v>
      </c>
      <c r="L55" s="3">
        <v>34.340000000000003</v>
      </c>
      <c r="M55" s="3">
        <v>25.61</v>
      </c>
      <c r="N55" s="4">
        <v>221.54</v>
      </c>
    </row>
    <row r="56" spans="1:14" x14ac:dyDescent="0.3">
      <c r="A56" s="3" t="s">
        <v>22</v>
      </c>
      <c r="B56" s="4" t="s">
        <v>15</v>
      </c>
      <c r="C56" s="4" t="s">
        <v>20</v>
      </c>
      <c r="D56" s="3">
        <v>6.78</v>
      </c>
      <c r="E56" s="3">
        <v>0.28000000000000003</v>
      </c>
      <c r="F56" s="3">
        <v>1.3</v>
      </c>
      <c r="G56" s="3">
        <v>18.29</v>
      </c>
      <c r="H56" s="3">
        <v>27.22</v>
      </c>
      <c r="I56" s="3">
        <v>12.58</v>
      </c>
      <c r="J56" s="3">
        <v>9.43</v>
      </c>
      <c r="K56" s="3">
        <v>2.17</v>
      </c>
      <c r="L56" s="3">
        <v>49.14</v>
      </c>
      <c r="M56" s="3">
        <v>36.659999999999997</v>
      </c>
      <c r="N56" s="4">
        <v>230.41</v>
      </c>
    </row>
    <row r="57" spans="1:14" x14ac:dyDescent="0.3">
      <c r="A57" s="3" t="s">
        <v>22</v>
      </c>
      <c r="B57" s="6" t="s">
        <v>21</v>
      </c>
      <c r="C57" s="6" t="s">
        <v>20</v>
      </c>
      <c r="D57" s="3">
        <v>6.46</v>
      </c>
      <c r="E57" s="3">
        <v>0.23</v>
      </c>
      <c r="F57" s="3">
        <v>1.04</v>
      </c>
      <c r="G57" s="3">
        <v>14.53</v>
      </c>
      <c r="H57" s="3">
        <v>22.81</v>
      </c>
      <c r="I57" s="3">
        <v>8.43</v>
      </c>
      <c r="J57" s="3">
        <v>6.32</v>
      </c>
      <c r="K57" s="3">
        <v>1.45</v>
      </c>
      <c r="L57" s="3">
        <v>26.21</v>
      </c>
      <c r="M57" s="3">
        <v>19.66</v>
      </c>
      <c r="N57" s="4">
        <v>193.1</v>
      </c>
    </row>
    <row r="58" spans="1:14" x14ac:dyDescent="0.3">
      <c r="A58" s="3" t="s">
        <v>14</v>
      </c>
      <c r="B58" s="4" t="s">
        <v>15</v>
      </c>
      <c r="C58" s="4" t="s">
        <v>20</v>
      </c>
      <c r="D58" s="3">
        <v>6.53</v>
      </c>
      <c r="E58" s="3">
        <v>0.23</v>
      </c>
      <c r="F58" s="3">
        <v>1.23</v>
      </c>
      <c r="G58" s="3">
        <v>17.86</v>
      </c>
      <c r="H58" s="3">
        <v>24.86</v>
      </c>
      <c r="I58" s="3">
        <v>16.21</v>
      </c>
      <c r="J58" s="3">
        <v>12.15</v>
      </c>
      <c r="K58" s="3">
        <v>2.79</v>
      </c>
      <c r="L58" s="3">
        <v>59.78</v>
      </c>
      <c r="M58" s="3">
        <v>45.02</v>
      </c>
      <c r="N58" s="4">
        <v>247.92</v>
      </c>
    </row>
    <row r="59" spans="1:14" x14ac:dyDescent="0.3">
      <c r="A59" s="3" t="s">
        <v>14</v>
      </c>
      <c r="B59" s="6" t="s">
        <v>21</v>
      </c>
      <c r="C59" s="6" t="s">
        <v>20</v>
      </c>
      <c r="D59" s="3">
        <v>6.24</v>
      </c>
      <c r="E59" s="3">
        <v>0.16</v>
      </c>
      <c r="F59" s="3">
        <v>0.95</v>
      </c>
      <c r="G59" s="3">
        <v>13.64</v>
      </c>
      <c r="H59" s="3">
        <v>20.45</v>
      </c>
      <c r="I59" s="3">
        <v>12.06</v>
      </c>
      <c r="J59" s="3">
        <v>9.0399999999999991</v>
      </c>
      <c r="K59" s="3">
        <v>2.08</v>
      </c>
      <c r="L59" s="3">
        <v>34.49</v>
      </c>
      <c r="M59" s="3">
        <v>25.65</v>
      </c>
      <c r="N59" s="4">
        <v>212.27</v>
      </c>
    </row>
    <row r="60" spans="1:14" x14ac:dyDescent="0.3">
      <c r="A60" s="3" t="s">
        <v>22</v>
      </c>
      <c r="B60" s="4" t="s">
        <v>15</v>
      </c>
      <c r="C60" s="4" t="s">
        <v>20</v>
      </c>
      <c r="D60" s="3">
        <v>6.76</v>
      </c>
      <c r="E60" s="3">
        <v>0.24</v>
      </c>
      <c r="F60" s="3">
        <v>1.31</v>
      </c>
      <c r="G60" s="3">
        <v>18.36</v>
      </c>
      <c r="H60" s="3">
        <v>27.76</v>
      </c>
      <c r="I60" s="3">
        <v>12.88</v>
      </c>
      <c r="J60" s="3">
        <v>9.65</v>
      </c>
      <c r="K60" s="3">
        <v>2.2200000000000002</v>
      </c>
      <c r="L60" s="3">
        <v>50.7</v>
      </c>
      <c r="M60" s="3">
        <v>38.119999999999997</v>
      </c>
      <c r="N60" s="4">
        <v>221.14</v>
      </c>
    </row>
    <row r="61" spans="1:14" x14ac:dyDescent="0.3">
      <c r="A61" s="3" t="s">
        <v>22</v>
      </c>
      <c r="B61" s="6" t="s">
        <v>21</v>
      </c>
      <c r="C61" s="6" t="s">
        <v>20</v>
      </c>
      <c r="D61" s="3">
        <v>6.48</v>
      </c>
      <c r="E61" s="3">
        <v>0.22</v>
      </c>
      <c r="F61" s="3">
        <v>1.05</v>
      </c>
      <c r="G61" s="3">
        <v>14.38</v>
      </c>
      <c r="H61" s="3">
        <v>23.35</v>
      </c>
      <c r="I61" s="3">
        <v>8.73</v>
      </c>
      <c r="J61" s="3">
        <v>6.54</v>
      </c>
      <c r="K61" s="3">
        <v>1.5</v>
      </c>
      <c r="L61" s="3">
        <v>27.41</v>
      </c>
      <c r="M61" s="3">
        <v>20.48</v>
      </c>
      <c r="N61" s="4">
        <v>183.83</v>
      </c>
    </row>
  </sheetData>
  <sortState xmlns:xlrd2="http://schemas.microsoft.com/office/spreadsheetml/2017/richdata2" ref="A2:N61">
    <sortCondition ref="C2:C6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B3CDA-F5B3-46CA-950A-EAA86B1453A2}">
  <dimension ref="B1:BJ18"/>
  <sheetViews>
    <sheetView workbookViewId="0">
      <selection activeCell="S18" sqref="S18"/>
    </sheetView>
  </sheetViews>
  <sheetFormatPr defaultRowHeight="14.4" x14ac:dyDescent="0.3"/>
  <cols>
    <col min="2" max="2" width="20.44140625" bestFit="1" customWidth="1"/>
  </cols>
  <sheetData>
    <row r="1" spans="2:62" x14ac:dyDescent="0.3">
      <c r="B1" s="1" t="s">
        <v>3</v>
      </c>
      <c r="C1" s="3">
        <v>6.36</v>
      </c>
      <c r="D1" s="3">
        <v>5.76</v>
      </c>
      <c r="E1" s="3">
        <v>6.64</v>
      </c>
      <c r="F1" s="3">
        <v>6.03</v>
      </c>
      <c r="G1" s="3">
        <v>6.38</v>
      </c>
      <c r="H1" s="3">
        <v>7.78</v>
      </c>
      <c r="I1" s="3">
        <v>6.66</v>
      </c>
      <c r="J1" s="3">
        <v>6.05</v>
      </c>
      <c r="K1" s="3">
        <v>6.4</v>
      </c>
      <c r="L1" s="3">
        <v>5.8</v>
      </c>
      <c r="M1" s="3">
        <v>6.68</v>
      </c>
      <c r="N1" s="3">
        <v>6.07</v>
      </c>
      <c r="O1" s="3">
        <v>6.77</v>
      </c>
      <c r="P1" s="3">
        <v>6.53</v>
      </c>
      <c r="Q1" s="3">
        <v>7.13</v>
      </c>
      <c r="R1" s="3">
        <v>6.88</v>
      </c>
      <c r="S1" s="3">
        <v>6.75</v>
      </c>
      <c r="T1" s="3">
        <v>6.51</v>
      </c>
      <c r="U1" s="3">
        <v>7.11</v>
      </c>
      <c r="V1" s="3">
        <v>6.86</v>
      </c>
      <c r="W1" s="3">
        <v>6.73</v>
      </c>
      <c r="X1" s="3">
        <v>6.49</v>
      </c>
      <c r="Y1" s="3">
        <v>7.09</v>
      </c>
      <c r="Z1" s="3">
        <v>6.84</v>
      </c>
      <c r="AA1" s="5">
        <v>7.24</v>
      </c>
      <c r="AB1" s="3">
        <v>6.8699999999999992</v>
      </c>
      <c r="AC1" s="3">
        <v>7.4</v>
      </c>
      <c r="AD1" s="3">
        <v>7.02</v>
      </c>
      <c r="AE1" s="5">
        <v>7.25</v>
      </c>
      <c r="AF1" s="3">
        <v>6.88</v>
      </c>
      <c r="AG1" s="3">
        <v>7.41</v>
      </c>
      <c r="AH1" s="3">
        <v>7.03</v>
      </c>
      <c r="AI1" s="3">
        <v>7.27</v>
      </c>
      <c r="AJ1" s="3">
        <v>6.9</v>
      </c>
      <c r="AK1" s="3">
        <v>7.43</v>
      </c>
      <c r="AL1" s="3">
        <v>7.05</v>
      </c>
      <c r="AM1" s="5">
        <v>6.27</v>
      </c>
      <c r="AN1" s="3">
        <v>5.64</v>
      </c>
      <c r="AO1" s="5">
        <v>6.5</v>
      </c>
      <c r="AP1" s="3">
        <v>5.88</v>
      </c>
      <c r="AQ1" s="5">
        <v>6.28</v>
      </c>
      <c r="AR1" s="3">
        <v>5.61</v>
      </c>
      <c r="AS1" s="3">
        <v>6.5100000000000007</v>
      </c>
      <c r="AT1" s="3">
        <v>5.89</v>
      </c>
      <c r="AU1" s="5">
        <v>6.24</v>
      </c>
      <c r="AV1" s="3">
        <v>5.65</v>
      </c>
      <c r="AW1" s="3">
        <v>6.4700000000000006</v>
      </c>
      <c r="AX1" s="3">
        <v>5.85</v>
      </c>
      <c r="AY1" s="3">
        <v>6.57</v>
      </c>
      <c r="AZ1" s="3">
        <v>6.28</v>
      </c>
      <c r="BA1" s="3">
        <v>6.8</v>
      </c>
      <c r="BB1" s="3">
        <v>6.5</v>
      </c>
      <c r="BC1" s="3">
        <v>6.55</v>
      </c>
      <c r="BD1" s="3">
        <v>6.26</v>
      </c>
      <c r="BE1" s="3">
        <v>6.78</v>
      </c>
      <c r="BF1" s="3">
        <v>6.46</v>
      </c>
      <c r="BG1" s="3">
        <v>6.53</v>
      </c>
      <c r="BH1" s="3">
        <v>6.24</v>
      </c>
      <c r="BI1" s="3">
        <v>6.76</v>
      </c>
      <c r="BJ1" s="3">
        <v>6.48</v>
      </c>
    </row>
    <row r="2" spans="2:62" x14ac:dyDescent="0.3">
      <c r="B2" s="1" t="s">
        <v>4</v>
      </c>
      <c r="C2" s="3">
        <v>0.17</v>
      </c>
      <c r="D2" s="3">
        <v>0.14000000000000001</v>
      </c>
      <c r="E2" s="3">
        <v>0.24</v>
      </c>
      <c r="F2" s="3">
        <v>0.17</v>
      </c>
      <c r="G2" s="3">
        <v>0.2</v>
      </c>
      <c r="H2" s="3">
        <v>0.13</v>
      </c>
      <c r="I2" s="3">
        <v>0.21</v>
      </c>
      <c r="J2" s="3">
        <v>0.15</v>
      </c>
      <c r="K2" s="3">
        <v>0.19</v>
      </c>
      <c r="L2" s="3">
        <v>0.15</v>
      </c>
      <c r="M2" s="3">
        <v>0.23</v>
      </c>
      <c r="N2" s="3">
        <v>0.19</v>
      </c>
      <c r="O2" s="3">
        <v>0.27</v>
      </c>
      <c r="P2" s="3">
        <v>0.24</v>
      </c>
      <c r="Q2" s="3">
        <v>0.3</v>
      </c>
      <c r="R2" s="3">
        <v>0.26</v>
      </c>
      <c r="S2" s="3">
        <v>0.28000000000000003</v>
      </c>
      <c r="T2" s="3">
        <v>0.23</v>
      </c>
      <c r="U2" s="3">
        <v>0.31</v>
      </c>
      <c r="V2" s="3">
        <v>0.25</v>
      </c>
      <c r="W2" s="3">
        <v>0.26</v>
      </c>
      <c r="X2" s="3">
        <v>0.2</v>
      </c>
      <c r="Y2" s="3">
        <v>0.32</v>
      </c>
      <c r="Z2" s="3">
        <v>0.25</v>
      </c>
      <c r="AA2" s="3">
        <v>0.32</v>
      </c>
      <c r="AB2" s="3">
        <v>0.26</v>
      </c>
      <c r="AC2" s="3">
        <v>0.35</v>
      </c>
      <c r="AD2" s="3">
        <v>0.31</v>
      </c>
      <c r="AE2" s="3">
        <v>0.28000000000000003</v>
      </c>
      <c r="AF2" s="3">
        <v>0.25</v>
      </c>
      <c r="AG2" s="3">
        <v>0.37</v>
      </c>
      <c r="AH2" s="3">
        <v>0.25</v>
      </c>
      <c r="AI2" s="3">
        <v>0.3</v>
      </c>
      <c r="AJ2" s="3">
        <v>0.27</v>
      </c>
      <c r="AK2" s="3">
        <v>0.3</v>
      </c>
      <c r="AL2" s="3">
        <v>0.3</v>
      </c>
      <c r="AM2" s="3">
        <v>0.14000000000000001</v>
      </c>
      <c r="AN2" s="3">
        <v>7.0000000000000007E-2</v>
      </c>
      <c r="AO2" s="3">
        <v>0.16</v>
      </c>
      <c r="AP2" s="3">
        <v>0.13</v>
      </c>
      <c r="AQ2" s="3">
        <v>0.15</v>
      </c>
      <c r="AR2" s="3">
        <v>0.1</v>
      </c>
      <c r="AS2" s="3">
        <v>0.18</v>
      </c>
      <c r="AT2" s="3">
        <v>0.15</v>
      </c>
      <c r="AU2" s="3">
        <v>0.16</v>
      </c>
      <c r="AV2" s="3">
        <v>0.12</v>
      </c>
      <c r="AW2" s="3">
        <v>0.2</v>
      </c>
      <c r="AX2" s="3">
        <v>0.11</v>
      </c>
      <c r="AY2" s="3">
        <v>0.24</v>
      </c>
      <c r="AZ2" s="3">
        <v>0.18</v>
      </c>
      <c r="BA2" s="3">
        <v>0.26</v>
      </c>
      <c r="BB2" s="3">
        <v>0.25</v>
      </c>
      <c r="BC2" s="3">
        <v>0.22</v>
      </c>
      <c r="BD2" s="3">
        <v>0.2</v>
      </c>
      <c r="BE2" s="3">
        <v>0.28000000000000003</v>
      </c>
      <c r="BF2" s="3">
        <v>0.23</v>
      </c>
      <c r="BG2" s="3">
        <v>0.23</v>
      </c>
      <c r="BH2" s="3">
        <v>0.16</v>
      </c>
      <c r="BI2" s="3">
        <v>0.24</v>
      </c>
      <c r="BJ2" s="3">
        <v>0.22</v>
      </c>
    </row>
    <row r="3" spans="2:62" x14ac:dyDescent="0.3">
      <c r="B3" s="1" t="s">
        <v>5</v>
      </c>
      <c r="C3" s="3">
        <v>1.1000000000000001</v>
      </c>
      <c r="D3" s="3">
        <v>0.83</v>
      </c>
      <c r="E3" s="3">
        <v>1.1299999999999999</v>
      </c>
      <c r="F3" s="3">
        <v>0.89</v>
      </c>
      <c r="G3" s="3">
        <v>1.08</v>
      </c>
      <c r="H3" s="3">
        <v>0.84</v>
      </c>
      <c r="I3" s="3">
        <v>1.1499999999999999</v>
      </c>
      <c r="J3" s="3">
        <v>0.9</v>
      </c>
      <c r="K3" s="3">
        <v>1.1200000000000001</v>
      </c>
      <c r="L3" s="3">
        <v>0.86</v>
      </c>
      <c r="M3" s="3">
        <v>1.18</v>
      </c>
      <c r="N3" s="3">
        <v>0.93</v>
      </c>
      <c r="O3" s="3">
        <v>1.32</v>
      </c>
      <c r="P3" s="3">
        <v>1.1399999999999999</v>
      </c>
      <c r="Q3" s="3">
        <v>1.38</v>
      </c>
      <c r="R3" s="3">
        <v>1.1599999999999999</v>
      </c>
      <c r="S3" s="3">
        <v>1.34</v>
      </c>
      <c r="T3" s="3">
        <v>1.1200000000000001</v>
      </c>
      <c r="U3" s="3">
        <v>1.38</v>
      </c>
      <c r="V3" s="3">
        <v>1.18</v>
      </c>
      <c r="W3" s="3">
        <v>1.36</v>
      </c>
      <c r="X3" s="3">
        <v>1.1000000000000001</v>
      </c>
      <c r="Y3" s="3">
        <v>1.4</v>
      </c>
      <c r="Z3" s="3">
        <v>1.1399999999999999</v>
      </c>
      <c r="AA3" s="3">
        <v>1.46</v>
      </c>
      <c r="AB3" s="3">
        <v>1.24</v>
      </c>
      <c r="AC3" s="3">
        <v>1.48</v>
      </c>
      <c r="AD3" s="3">
        <v>1.28</v>
      </c>
      <c r="AE3" s="3">
        <v>1.42</v>
      </c>
      <c r="AF3" s="3">
        <v>1.28</v>
      </c>
      <c r="AG3" s="3">
        <v>1.45</v>
      </c>
      <c r="AH3" s="3">
        <v>1.34</v>
      </c>
      <c r="AI3" s="3">
        <v>1.44</v>
      </c>
      <c r="AJ3" s="3">
        <v>1.26</v>
      </c>
      <c r="AK3" s="3">
        <v>1.5</v>
      </c>
      <c r="AL3" s="3">
        <v>1.3</v>
      </c>
      <c r="AM3" s="3">
        <v>0.99</v>
      </c>
      <c r="AN3" s="3">
        <v>0.73</v>
      </c>
      <c r="AO3" s="3">
        <v>1.06</v>
      </c>
      <c r="AP3" s="3">
        <v>0.78</v>
      </c>
      <c r="AQ3" s="3">
        <v>0.97</v>
      </c>
      <c r="AR3" s="3">
        <v>0.75</v>
      </c>
      <c r="AS3" s="3">
        <v>1.04</v>
      </c>
      <c r="AT3" s="3">
        <v>0.8</v>
      </c>
      <c r="AU3" s="3">
        <v>1.01</v>
      </c>
      <c r="AV3" s="3">
        <v>0.77</v>
      </c>
      <c r="AW3" s="3">
        <v>1.08</v>
      </c>
      <c r="AX3" s="3">
        <v>0.82</v>
      </c>
      <c r="AY3" s="3">
        <v>1.25</v>
      </c>
      <c r="AZ3" s="3">
        <v>0.98</v>
      </c>
      <c r="BA3" s="3">
        <v>1.31</v>
      </c>
      <c r="BB3" s="3">
        <v>1.1000000000000001</v>
      </c>
      <c r="BC3" s="3">
        <v>1.26</v>
      </c>
      <c r="BD3" s="3">
        <v>0.97</v>
      </c>
      <c r="BE3" s="3">
        <v>1.3</v>
      </c>
      <c r="BF3" s="3">
        <v>1.04</v>
      </c>
      <c r="BG3" s="3">
        <v>1.23</v>
      </c>
      <c r="BH3" s="3">
        <v>0.95</v>
      </c>
      <c r="BI3" s="3">
        <v>1.31</v>
      </c>
      <c r="BJ3" s="3">
        <v>1.05</v>
      </c>
    </row>
    <row r="4" spans="2:62" x14ac:dyDescent="0.3">
      <c r="B4" s="1" t="s">
        <v>6</v>
      </c>
      <c r="C4" s="3">
        <v>23.47</v>
      </c>
      <c r="D4" s="3">
        <v>17.559999999999999</v>
      </c>
      <c r="E4" s="3">
        <v>25.13</v>
      </c>
      <c r="F4" s="3">
        <v>18.399999999999999</v>
      </c>
      <c r="G4" s="3">
        <v>23.44</v>
      </c>
      <c r="H4" s="3">
        <v>17.5</v>
      </c>
      <c r="I4" s="3">
        <v>25.1</v>
      </c>
      <c r="J4" s="3">
        <v>18.34</v>
      </c>
      <c r="K4" s="3">
        <v>23.38</v>
      </c>
      <c r="L4" s="3">
        <v>17.46</v>
      </c>
      <c r="M4" s="3">
        <v>25.07</v>
      </c>
      <c r="N4" s="3">
        <v>18.239999999999998</v>
      </c>
      <c r="O4" s="3">
        <v>12.77</v>
      </c>
      <c r="P4" s="3">
        <v>8.67</v>
      </c>
      <c r="Q4" s="3">
        <v>15.45</v>
      </c>
      <c r="R4" s="3">
        <v>8.93</v>
      </c>
      <c r="S4" s="3">
        <v>12.7</v>
      </c>
      <c r="T4" s="3">
        <v>8.6300000000000008</v>
      </c>
      <c r="U4" s="3">
        <v>15.39</v>
      </c>
      <c r="V4" s="3">
        <v>8.8699999999999992</v>
      </c>
      <c r="W4" s="3">
        <v>12.76</v>
      </c>
      <c r="X4" s="3">
        <v>8.6999999999999993</v>
      </c>
      <c r="Y4" s="3">
        <v>15.3</v>
      </c>
      <c r="Z4" s="3">
        <v>8.91</v>
      </c>
      <c r="AA4" s="3">
        <v>8.6999999999999993</v>
      </c>
      <c r="AB4" s="3">
        <v>4.75</v>
      </c>
      <c r="AC4" s="3">
        <v>9.1999999999999993</v>
      </c>
      <c r="AD4" s="3">
        <v>5.5</v>
      </c>
      <c r="AE4" s="3">
        <v>8.7899999999999991</v>
      </c>
      <c r="AF4" s="3">
        <v>4.82</v>
      </c>
      <c r="AG4" s="3">
        <v>9.25</v>
      </c>
      <c r="AH4" s="3">
        <v>5.55</v>
      </c>
      <c r="AI4" s="3">
        <v>8.85</v>
      </c>
      <c r="AJ4" s="3">
        <v>4.88</v>
      </c>
      <c r="AK4" s="3">
        <v>9.3000000000000007</v>
      </c>
      <c r="AL4" s="3">
        <v>5.6</v>
      </c>
      <c r="AM4" s="3">
        <v>27.38</v>
      </c>
      <c r="AN4" s="3">
        <v>20.3</v>
      </c>
      <c r="AO4" s="3">
        <v>28.76</v>
      </c>
      <c r="AP4" s="3">
        <v>22.01</v>
      </c>
      <c r="AQ4" s="3">
        <v>27.33</v>
      </c>
      <c r="AR4" s="3">
        <v>20.350000000000001</v>
      </c>
      <c r="AS4" s="3">
        <v>28.78</v>
      </c>
      <c r="AT4" s="3">
        <v>22.07</v>
      </c>
      <c r="AU4" s="3">
        <v>27.36</v>
      </c>
      <c r="AV4" s="3">
        <v>20.399999999999999</v>
      </c>
      <c r="AW4" s="3">
        <v>28.82</v>
      </c>
      <c r="AX4" s="3">
        <v>22.15</v>
      </c>
      <c r="AY4" s="3">
        <v>17.75</v>
      </c>
      <c r="AZ4" s="3">
        <v>13.7</v>
      </c>
      <c r="BA4" s="3">
        <v>18.25</v>
      </c>
      <c r="BB4" s="3">
        <v>14.46</v>
      </c>
      <c r="BC4" s="3">
        <v>17.79</v>
      </c>
      <c r="BD4" s="3">
        <v>13.75</v>
      </c>
      <c r="BE4" s="3">
        <v>18.29</v>
      </c>
      <c r="BF4" s="3">
        <v>14.53</v>
      </c>
      <c r="BG4" s="3">
        <v>17.86</v>
      </c>
      <c r="BH4" s="3">
        <v>13.64</v>
      </c>
      <c r="BI4" s="3">
        <v>18.36</v>
      </c>
      <c r="BJ4" s="3">
        <v>14.38</v>
      </c>
    </row>
    <row r="5" spans="2:62" x14ac:dyDescent="0.3">
      <c r="B5" s="1" t="s">
        <v>7</v>
      </c>
      <c r="C5" s="3">
        <v>15.73</v>
      </c>
      <c r="D5" s="3">
        <v>12.53</v>
      </c>
      <c r="E5" s="3">
        <v>18.88</v>
      </c>
      <c r="F5" s="3">
        <v>15.68</v>
      </c>
      <c r="G5" s="3">
        <v>15.29</v>
      </c>
      <c r="H5" s="3">
        <v>12.09</v>
      </c>
      <c r="I5" s="3">
        <v>18.34</v>
      </c>
      <c r="J5" s="3">
        <v>15.14</v>
      </c>
      <c r="K5" s="3">
        <v>15.54</v>
      </c>
      <c r="L5" s="3">
        <v>12.34</v>
      </c>
      <c r="M5" s="3">
        <v>18.5</v>
      </c>
      <c r="N5" s="3">
        <v>15.3</v>
      </c>
      <c r="O5" s="3">
        <v>32.770000000000003</v>
      </c>
      <c r="P5" s="3">
        <v>26.93</v>
      </c>
      <c r="Q5" s="3">
        <v>35.81</v>
      </c>
      <c r="R5" s="3">
        <v>29.97</v>
      </c>
      <c r="S5" s="3">
        <v>32.369999999999997</v>
      </c>
      <c r="T5" s="3">
        <v>26.53</v>
      </c>
      <c r="U5" s="3">
        <v>35.46</v>
      </c>
      <c r="V5" s="3">
        <v>29.62</v>
      </c>
      <c r="W5" s="3">
        <v>32.54</v>
      </c>
      <c r="X5" s="3">
        <v>26.7</v>
      </c>
      <c r="Y5" s="3">
        <v>35.68</v>
      </c>
      <c r="Z5" s="3">
        <v>29.84</v>
      </c>
      <c r="AA5" s="3">
        <v>35.369999999999997</v>
      </c>
      <c r="AB5" s="3">
        <v>29.6</v>
      </c>
      <c r="AC5" s="3">
        <v>38.74</v>
      </c>
      <c r="AD5" s="3">
        <v>32.97</v>
      </c>
      <c r="AE5" s="3">
        <v>35.86</v>
      </c>
      <c r="AF5" s="3">
        <v>30.09</v>
      </c>
      <c r="AG5" s="3">
        <v>38.75</v>
      </c>
      <c r="AH5" s="3">
        <v>32.979999999999997</v>
      </c>
      <c r="AI5" s="3">
        <v>35.590000000000003</v>
      </c>
      <c r="AJ5" s="3">
        <v>29.82</v>
      </c>
      <c r="AK5" s="3">
        <v>38.67</v>
      </c>
      <c r="AL5" s="3">
        <v>32.9</v>
      </c>
      <c r="AM5" s="3">
        <v>12.25</v>
      </c>
      <c r="AN5" s="3">
        <v>9.8800000000000008</v>
      </c>
      <c r="AO5" s="3">
        <v>16.059999999999999</v>
      </c>
      <c r="AP5" s="3">
        <v>13.69</v>
      </c>
      <c r="AQ5" s="3">
        <v>12.87</v>
      </c>
      <c r="AR5" s="3">
        <v>10.5</v>
      </c>
      <c r="AS5" s="3">
        <v>15.91</v>
      </c>
      <c r="AT5" s="3">
        <v>13.54</v>
      </c>
      <c r="AU5" s="3">
        <v>12.73</v>
      </c>
      <c r="AV5" s="3">
        <v>10.36</v>
      </c>
      <c r="AW5" s="3">
        <v>15.85</v>
      </c>
      <c r="AX5" s="3">
        <v>13.47</v>
      </c>
      <c r="AY5" s="3">
        <v>24.75</v>
      </c>
      <c r="AZ5" s="3">
        <v>20.34</v>
      </c>
      <c r="BA5" s="3">
        <v>27.56</v>
      </c>
      <c r="BB5" s="3">
        <v>23.15</v>
      </c>
      <c r="BC5" s="3">
        <v>24.41</v>
      </c>
      <c r="BD5" s="3">
        <v>20</v>
      </c>
      <c r="BE5" s="3">
        <v>27.22</v>
      </c>
      <c r="BF5" s="3">
        <v>22.81</v>
      </c>
      <c r="BG5" s="3">
        <v>24.86</v>
      </c>
      <c r="BH5" s="3">
        <v>20.45</v>
      </c>
      <c r="BI5" s="3">
        <v>27.76</v>
      </c>
      <c r="BJ5" s="3">
        <v>23.35</v>
      </c>
    </row>
    <row r="6" spans="2:62" x14ac:dyDescent="0.3">
      <c r="B6" s="1" t="s">
        <v>8</v>
      </c>
      <c r="C6" s="3">
        <v>20.3</v>
      </c>
      <c r="D6" s="3">
        <v>16.739999999999998</v>
      </c>
      <c r="E6" s="3">
        <v>16.059999999999999</v>
      </c>
      <c r="F6" s="3">
        <v>12.5</v>
      </c>
      <c r="G6" s="3">
        <v>20.76</v>
      </c>
      <c r="H6" s="3">
        <v>17.2</v>
      </c>
      <c r="I6" s="3">
        <v>15</v>
      </c>
      <c r="J6" s="3">
        <v>11.44</v>
      </c>
      <c r="K6" s="3">
        <v>20</v>
      </c>
      <c r="L6" s="3">
        <v>16.440000000000001</v>
      </c>
      <c r="M6" s="3">
        <v>15.3</v>
      </c>
      <c r="N6" s="3">
        <v>11.74</v>
      </c>
      <c r="O6" s="3">
        <v>13.64</v>
      </c>
      <c r="P6" s="3">
        <v>8.76</v>
      </c>
      <c r="Q6" s="3">
        <v>11.21</v>
      </c>
      <c r="R6" s="3">
        <v>6.33</v>
      </c>
      <c r="S6" s="3">
        <v>13.94</v>
      </c>
      <c r="T6" s="3">
        <v>9.06</v>
      </c>
      <c r="U6" s="3">
        <v>11.06</v>
      </c>
      <c r="V6" s="3">
        <v>6.18</v>
      </c>
      <c r="W6" s="3">
        <v>14.7</v>
      </c>
      <c r="X6" s="3">
        <v>9.82</v>
      </c>
      <c r="Y6" s="3">
        <v>11.52</v>
      </c>
      <c r="Z6" s="3">
        <v>6.64</v>
      </c>
      <c r="AA6" s="3">
        <v>12.12</v>
      </c>
      <c r="AB6" s="3">
        <v>6.42</v>
      </c>
      <c r="AC6" s="3">
        <v>9.39</v>
      </c>
      <c r="AD6" s="3">
        <v>3.69</v>
      </c>
      <c r="AE6" s="3">
        <v>12.58</v>
      </c>
      <c r="AF6" s="3">
        <v>6.88</v>
      </c>
      <c r="AG6" s="3">
        <v>9.24</v>
      </c>
      <c r="AH6" s="3">
        <v>3.54</v>
      </c>
      <c r="AI6" s="3">
        <v>12.73</v>
      </c>
      <c r="AJ6" s="3">
        <v>7.03</v>
      </c>
      <c r="AK6" s="3">
        <v>9.5500000000000007</v>
      </c>
      <c r="AL6" s="3">
        <v>3.85</v>
      </c>
      <c r="AM6" s="3">
        <v>25.3</v>
      </c>
      <c r="AN6" s="3">
        <v>22.16</v>
      </c>
      <c r="AO6" s="3">
        <v>19.09</v>
      </c>
      <c r="AP6" s="3">
        <v>15.95</v>
      </c>
      <c r="AQ6" s="3">
        <v>24.85</v>
      </c>
      <c r="AR6" s="3">
        <v>21.71</v>
      </c>
      <c r="AS6" s="3">
        <v>18.940000000000001</v>
      </c>
      <c r="AT6" s="3">
        <v>15.8</v>
      </c>
      <c r="AU6" s="3">
        <v>24.55</v>
      </c>
      <c r="AV6" s="3">
        <v>21.41</v>
      </c>
      <c r="AW6" s="3">
        <v>18.64</v>
      </c>
      <c r="AX6" s="3">
        <v>15.5</v>
      </c>
      <c r="AY6" s="3">
        <v>16.52</v>
      </c>
      <c r="AZ6" s="3">
        <v>12.37</v>
      </c>
      <c r="BA6" s="3">
        <v>13.18</v>
      </c>
      <c r="BB6" s="3">
        <v>9.0299999999999994</v>
      </c>
      <c r="BC6" s="3">
        <v>15.91</v>
      </c>
      <c r="BD6" s="3">
        <v>11.76</v>
      </c>
      <c r="BE6" s="3">
        <v>12.58</v>
      </c>
      <c r="BF6" s="3">
        <v>8.43</v>
      </c>
      <c r="BG6" s="3">
        <v>16.21</v>
      </c>
      <c r="BH6" s="3">
        <v>12.06</v>
      </c>
      <c r="BI6" s="3">
        <v>12.88</v>
      </c>
      <c r="BJ6" s="3">
        <v>8.73</v>
      </c>
    </row>
    <row r="7" spans="2:62" x14ac:dyDescent="0.3">
      <c r="B7" s="1" t="s">
        <v>9</v>
      </c>
      <c r="C7" s="3">
        <v>15.22</v>
      </c>
      <c r="D7" s="3">
        <v>12.55</v>
      </c>
      <c r="E7" s="3">
        <v>12.04</v>
      </c>
      <c r="F7" s="3">
        <v>9.3699999999999992</v>
      </c>
      <c r="G7" s="3">
        <v>15.56</v>
      </c>
      <c r="H7" s="3">
        <v>12.89</v>
      </c>
      <c r="I7" s="3">
        <v>11.24</v>
      </c>
      <c r="J7" s="3">
        <v>8.58</v>
      </c>
      <c r="K7" s="3">
        <v>14.99</v>
      </c>
      <c r="L7" s="3">
        <v>12.32</v>
      </c>
      <c r="M7" s="3">
        <v>11.47</v>
      </c>
      <c r="N7" s="3">
        <v>8.8000000000000007</v>
      </c>
      <c r="O7" s="3">
        <v>10.220000000000001</v>
      </c>
      <c r="P7" s="3">
        <v>6.56</v>
      </c>
      <c r="Q7" s="3">
        <v>8.4</v>
      </c>
      <c r="R7" s="3">
        <v>4.75</v>
      </c>
      <c r="S7" s="3">
        <v>10.45</v>
      </c>
      <c r="T7" s="3">
        <v>6.79</v>
      </c>
      <c r="U7" s="3">
        <v>8.2899999999999991</v>
      </c>
      <c r="V7" s="3">
        <v>4.63</v>
      </c>
      <c r="W7" s="3">
        <v>11.02</v>
      </c>
      <c r="X7" s="3">
        <v>7.36</v>
      </c>
      <c r="Y7" s="3">
        <v>8.6300000000000008</v>
      </c>
      <c r="Z7" s="3">
        <v>4.97</v>
      </c>
      <c r="AA7" s="3">
        <v>9.09</v>
      </c>
      <c r="AB7" s="3">
        <v>4.8099999999999996</v>
      </c>
      <c r="AC7" s="3">
        <v>7.04</v>
      </c>
      <c r="AD7" s="3">
        <v>2.77</v>
      </c>
      <c r="AE7" s="3">
        <v>9.43</v>
      </c>
      <c r="AF7" s="3">
        <v>5.15</v>
      </c>
      <c r="AG7" s="3">
        <v>6.93</v>
      </c>
      <c r="AH7" s="3">
        <v>2.66</v>
      </c>
      <c r="AI7" s="3">
        <v>9.5399999999999991</v>
      </c>
      <c r="AJ7" s="3">
        <v>5.27</v>
      </c>
      <c r="AK7" s="3">
        <v>7.16</v>
      </c>
      <c r="AL7" s="3">
        <v>2.88</v>
      </c>
      <c r="AM7" s="3">
        <v>18.97</v>
      </c>
      <c r="AN7" s="3">
        <v>16.61</v>
      </c>
      <c r="AO7" s="3">
        <v>14.31</v>
      </c>
      <c r="AP7" s="3">
        <v>11.96</v>
      </c>
      <c r="AQ7" s="3">
        <v>18.63</v>
      </c>
      <c r="AR7" s="3">
        <v>16.27</v>
      </c>
      <c r="AS7" s="3">
        <v>14.2</v>
      </c>
      <c r="AT7" s="3">
        <v>11.84</v>
      </c>
      <c r="AU7" s="3">
        <v>18.399999999999999</v>
      </c>
      <c r="AV7" s="3">
        <v>16.05</v>
      </c>
      <c r="AW7" s="3">
        <v>13.97</v>
      </c>
      <c r="AX7" s="3">
        <v>11.62</v>
      </c>
      <c r="AY7" s="3">
        <v>12.38</v>
      </c>
      <c r="AZ7" s="3">
        <v>9.27</v>
      </c>
      <c r="BA7" s="3">
        <v>9.8800000000000008</v>
      </c>
      <c r="BB7" s="3">
        <v>6.77</v>
      </c>
      <c r="BC7" s="3">
        <v>11.93</v>
      </c>
      <c r="BD7" s="3">
        <v>8.81</v>
      </c>
      <c r="BE7" s="3">
        <v>9.43</v>
      </c>
      <c r="BF7" s="3">
        <v>6.32</v>
      </c>
      <c r="BG7" s="3">
        <v>12.15</v>
      </c>
      <c r="BH7" s="3">
        <v>9.0399999999999991</v>
      </c>
      <c r="BI7" s="3">
        <v>9.65</v>
      </c>
      <c r="BJ7" s="3">
        <v>6.54</v>
      </c>
    </row>
    <row r="8" spans="2:62" x14ac:dyDescent="0.3">
      <c r="B8" s="1" t="s">
        <v>10</v>
      </c>
      <c r="C8" s="3">
        <v>3.5</v>
      </c>
      <c r="D8" s="3">
        <v>2.89</v>
      </c>
      <c r="E8" s="3">
        <v>2.77</v>
      </c>
      <c r="F8" s="3">
        <v>2.16</v>
      </c>
      <c r="G8" s="3">
        <v>3.58</v>
      </c>
      <c r="H8" s="3">
        <v>2.96</v>
      </c>
      <c r="I8" s="3">
        <v>2.59</v>
      </c>
      <c r="J8" s="3">
        <v>1.97</v>
      </c>
      <c r="K8" s="3">
        <v>3.45</v>
      </c>
      <c r="L8" s="3">
        <v>2.83</v>
      </c>
      <c r="M8" s="3">
        <v>2.64</v>
      </c>
      <c r="N8" s="3">
        <v>2.02</v>
      </c>
      <c r="O8" s="3">
        <v>2.35</v>
      </c>
      <c r="P8" s="3">
        <v>1.51</v>
      </c>
      <c r="Q8" s="3">
        <v>1.93</v>
      </c>
      <c r="R8" s="3">
        <v>1.0900000000000001</v>
      </c>
      <c r="S8" s="3">
        <v>2.4</v>
      </c>
      <c r="T8" s="3">
        <v>1.56</v>
      </c>
      <c r="U8" s="3">
        <v>1.91</v>
      </c>
      <c r="V8" s="3">
        <v>1.07</v>
      </c>
      <c r="W8" s="3">
        <v>2.5299999999999998</v>
      </c>
      <c r="X8" s="3">
        <v>1.69</v>
      </c>
      <c r="Y8" s="3">
        <v>1.99</v>
      </c>
      <c r="Z8" s="3">
        <v>1.1399999999999999</v>
      </c>
      <c r="AA8" s="3">
        <v>2.09</v>
      </c>
      <c r="AB8" s="3">
        <v>1.1100000000000001</v>
      </c>
      <c r="AC8" s="3">
        <v>1.62</v>
      </c>
      <c r="AD8" s="3">
        <v>0.64</v>
      </c>
      <c r="AE8" s="3">
        <v>2.17</v>
      </c>
      <c r="AF8" s="3">
        <v>1.19</v>
      </c>
      <c r="AG8" s="3">
        <v>1.59</v>
      </c>
      <c r="AH8" s="3">
        <v>0.61</v>
      </c>
      <c r="AI8" s="3">
        <v>2.19</v>
      </c>
      <c r="AJ8" s="3">
        <v>1.21</v>
      </c>
      <c r="AK8" s="3">
        <v>1.65</v>
      </c>
      <c r="AL8" s="3">
        <v>0.66</v>
      </c>
      <c r="AM8" s="3">
        <v>4.3600000000000003</v>
      </c>
      <c r="AN8" s="3">
        <v>3.82</v>
      </c>
      <c r="AO8" s="3">
        <v>3.29</v>
      </c>
      <c r="AP8" s="3">
        <v>2.75</v>
      </c>
      <c r="AQ8" s="3">
        <v>4.28</v>
      </c>
      <c r="AR8" s="3">
        <v>3.74</v>
      </c>
      <c r="AS8" s="3">
        <v>3.27</v>
      </c>
      <c r="AT8" s="3">
        <v>2.72</v>
      </c>
      <c r="AU8" s="3">
        <v>4.2300000000000004</v>
      </c>
      <c r="AV8" s="3">
        <v>3.69</v>
      </c>
      <c r="AW8" s="3">
        <v>3.21</v>
      </c>
      <c r="AX8" s="3">
        <v>2.67</v>
      </c>
      <c r="AY8" s="3">
        <v>2.85</v>
      </c>
      <c r="AZ8" s="3">
        <v>2.13</v>
      </c>
      <c r="BA8" s="3">
        <v>2.27</v>
      </c>
      <c r="BB8" s="3">
        <v>1.56</v>
      </c>
      <c r="BC8" s="3">
        <v>2.74</v>
      </c>
      <c r="BD8" s="3">
        <v>2.0299999999999998</v>
      </c>
      <c r="BE8" s="3">
        <v>2.17</v>
      </c>
      <c r="BF8" s="3">
        <v>1.45</v>
      </c>
      <c r="BG8" s="3">
        <v>2.79</v>
      </c>
      <c r="BH8" s="3">
        <v>2.08</v>
      </c>
      <c r="BI8" s="3">
        <v>2.2200000000000002</v>
      </c>
      <c r="BJ8" s="3">
        <v>1.5</v>
      </c>
    </row>
    <row r="9" spans="2:62" x14ac:dyDescent="0.3">
      <c r="B9" s="1" t="s">
        <v>11</v>
      </c>
      <c r="C9" s="3">
        <v>66.989999999999995</v>
      </c>
      <c r="D9" s="3">
        <v>41.58</v>
      </c>
      <c r="E9" s="3">
        <v>54.58</v>
      </c>
      <c r="F9" s="3">
        <v>33.380000000000003</v>
      </c>
      <c r="G9" s="3">
        <v>67.39</v>
      </c>
      <c r="H9" s="3">
        <v>43.34</v>
      </c>
      <c r="I9" s="3">
        <v>51.75</v>
      </c>
      <c r="J9" s="3">
        <v>30.78</v>
      </c>
      <c r="K9" s="3">
        <v>67.2</v>
      </c>
      <c r="L9" s="3">
        <v>42.31</v>
      </c>
      <c r="M9" s="3">
        <v>54.16</v>
      </c>
      <c r="N9" s="3">
        <v>32.64</v>
      </c>
      <c r="O9" s="3">
        <v>53.86</v>
      </c>
      <c r="P9" s="3">
        <v>30.1</v>
      </c>
      <c r="Q9" s="3">
        <v>46.37</v>
      </c>
      <c r="R9" s="3">
        <v>21.92</v>
      </c>
      <c r="S9" s="3">
        <v>55.88</v>
      </c>
      <c r="T9" s="3">
        <v>30.58</v>
      </c>
      <c r="U9" s="3">
        <v>45.95</v>
      </c>
      <c r="V9" s="3">
        <v>21.95</v>
      </c>
      <c r="W9" s="3">
        <v>59.98</v>
      </c>
      <c r="X9" s="3">
        <v>32.340000000000003</v>
      </c>
      <c r="Y9" s="3">
        <v>48.3</v>
      </c>
      <c r="Z9" s="3">
        <v>22.57</v>
      </c>
      <c r="AA9" s="3">
        <v>53</v>
      </c>
      <c r="AB9" s="3">
        <v>23.81</v>
      </c>
      <c r="AC9" s="3">
        <v>41.74</v>
      </c>
      <c r="AD9" s="3">
        <v>14.21</v>
      </c>
      <c r="AE9" s="3">
        <v>53.68</v>
      </c>
      <c r="AF9" s="3">
        <v>26.5</v>
      </c>
      <c r="AG9" s="3">
        <v>40.020000000000003</v>
      </c>
      <c r="AH9" s="3">
        <v>14.07</v>
      </c>
      <c r="AI9" s="3">
        <v>54.86</v>
      </c>
      <c r="AJ9" s="3">
        <v>25.7</v>
      </c>
      <c r="AK9" s="3">
        <v>42.75</v>
      </c>
      <c r="AL9" s="3">
        <v>14.82</v>
      </c>
      <c r="AM9" s="3">
        <v>75.14</v>
      </c>
      <c r="AN9" s="3">
        <v>48.62</v>
      </c>
      <c r="AO9" s="3">
        <v>60.74</v>
      </c>
      <c r="AP9" s="3">
        <v>37.44</v>
      </c>
      <c r="AQ9" s="3">
        <v>72.17</v>
      </c>
      <c r="AR9" s="3">
        <v>48.83</v>
      </c>
      <c r="AS9" s="3">
        <v>58.97</v>
      </c>
      <c r="AT9" s="3">
        <v>37.92</v>
      </c>
      <c r="AU9" s="3">
        <v>74.239999999999995</v>
      </c>
      <c r="AV9" s="3">
        <v>49.43</v>
      </c>
      <c r="AW9" s="3">
        <v>60.26</v>
      </c>
      <c r="AX9" s="3">
        <v>38.130000000000003</v>
      </c>
      <c r="AY9" s="3">
        <v>61.88</v>
      </c>
      <c r="AZ9" s="3">
        <v>36.46</v>
      </c>
      <c r="BA9" s="3">
        <v>51.88</v>
      </c>
      <c r="BB9" s="3">
        <v>29.7</v>
      </c>
      <c r="BC9" s="3">
        <v>60.1</v>
      </c>
      <c r="BD9" s="3">
        <v>34.340000000000003</v>
      </c>
      <c r="BE9" s="3">
        <v>49.14</v>
      </c>
      <c r="BF9" s="3">
        <v>26.21</v>
      </c>
      <c r="BG9" s="3">
        <v>59.78</v>
      </c>
      <c r="BH9" s="3">
        <v>34.49</v>
      </c>
      <c r="BI9" s="3">
        <v>50.7</v>
      </c>
      <c r="BJ9" s="3">
        <v>27.41</v>
      </c>
    </row>
    <row r="10" spans="2:62" x14ac:dyDescent="0.3">
      <c r="B10" s="1" t="s">
        <v>12</v>
      </c>
      <c r="C10" s="3">
        <v>50.16</v>
      </c>
      <c r="D10" s="3">
        <v>31.37</v>
      </c>
      <c r="E10" s="3">
        <v>40.68</v>
      </c>
      <c r="F10" s="3">
        <v>25.1</v>
      </c>
      <c r="G10" s="3">
        <v>50.54</v>
      </c>
      <c r="H10" s="3">
        <v>32.51</v>
      </c>
      <c r="I10" s="3">
        <v>38.64</v>
      </c>
      <c r="J10" s="3">
        <v>23.22</v>
      </c>
      <c r="K10" s="3">
        <v>50.4</v>
      </c>
      <c r="L10" s="3">
        <v>31.73</v>
      </c>
      <c r="M10" s="3">
        <v>40.71</v>
      </c>
      <c r="N10" s="3">
        <v>24.55</v>
      </c>
      <c r="O10" s="3">
        <v>40.39</v>
      </c>
      <c r="P10" s="3">
        <v>22.57</v>
      </c>
      <c r="Q10" s="3">
        <v>34.78</v>
      </c>
      <c r="R10" s="3">
        <v>16.36</v>
      </c>
      <c r="S10" s="3">
        <v>41.81</v>
      </c>
      <c r="T10" s="3">
        <v>22.85</v>
      </c>
      <c r="U10" s="3">
        <v>34.36</v>
      </c>
      <c r="V10" s="3">
        <v>16.28</v>
      </c>
      <c r="W10" s="3">
        <v>44.88</v>
      </c>
      <c r="X10" s="3">
        <v>24.42</v>
      </c>
      <c r="Y10" s="3">
        <v>36.119999999999997</v>
      </c>
      <c r="Z10" s="3">
        <v>17.100000000000001</v>
      </c>
      <c r="AA10" s="3">
        <v>39.86</v>
      </c>
      <c r="AB10" s="3">
        <v>17.86</v>
      </c>
      <c r="AC10" s="3">
        <v>31.08</v>
      </c>
      <c r="AD10" s="3">
        <v>10.75</v>
      </c>
      <c r="AE10" s="3">
        <v>40.04</v>
      </c>
      <c r="AF10" s="3">
        <v>19.97</v>
      </c>
      <c r="AG10" s="3">
        <v>30.02</v>
      </c>
      <c r="AH10" s="3">
        <v>10.85</v>
      </c>
      <c r="AI10" s="3">
        <v>41.04</v>
      </c>
      <c r="AJ10" s="3">
        <v>20.03</v>
      </c>
      <c r="AK10" s="3">
        <v>32.4</v>
      </c>
      <c r="AL10" s="3">
        <v>11.31</v>
      </c>
      <c r="AM10" s="3">
        <v>56.43</v>
      </c>
      <c r="AN10" s="3">
        <v>36.35</v>
      </c>
      <c r="AO10" s="3">
        <v>45.47</v>
      </c>
      <c r="AP10" s="3">
        <v>28.08</v>
      </c>
      <c r="AQ10" s="3">
        <v>54.13</v>
      </c>
      <c r="AR10" s="3">
        <v>36.68</v>
      </c>
      <c r="AS10" s="3">
        <v>44.3</v>
      </c>
      <c r="AT10" s="3">
        <v>28.32</v>
      </c>
      <c r="AU10" s="3">
        <v>55.75</v>
      </c>
      <c r="AV10" s="3">
        <v>36.96</v>
      </c>
      <c r="AW10" s="3">
        <v>45.36</v>
      </c>
      <c r="AX10" s="3">
        <v>28.54</v>
      </c>
      <c r="AY10" s="3">
        <v>46.5</v>
      </c>
      <c r="AZ10" s="3">
        <v>27.34</v>
      </c>
      <c r="BA10" s="3">
        <v>38.909999999999997</v>
      </c>
      <c r="BB10" s="3">
        <v>22.44</v>
      </c>
      <c r="BC10" s="3">
        <v>44.98</v>
      </c>
      <c r="BD10" s="3">
        <v>25.61</v>
      </c>
      <c r="BE10" s="3">
        <v>36.659999999999997</v>
      </c>
      <c r="BF10" s="3">
        <v>19.66</v>
      </c>
      <c r="BG10" s="3">
        <v>45.02</v>
      </c>
      <c r="BH10" s="3">
        <v>25.65</v>
      </c>
      <c r="BI10" s="3">
        <v>38.119999999999997</v>
      </c>
      <c r="BJ10" s="3">
        <v>20.48</v>
      </c>
    </row>
    <row r="11" spans="2:62" x14ac:dyDescent="0.3">
      <c r="B11" s="1" t="s">
        <v>13</v>
      </c>
      <c r="C11" s="4">
        <v>304.58</v>
      </c>
      <c r="D11" s="4">
        <v>264.42</v>
      </c>
      <c r="E11" s="4">
        <v>266.68</v>
      </c>
      <c r="F11" s="4">
        <v>229.32</v>
      </c>
      <c r="G11" s="4">
        <v>294.44</v>
      </c>
      <c r="H11" s="4">
        <v>254.28</v>
      </c>
      <c r="I11" s="4">
        <v>256.54000000000002</v>
      </c>
      <c r="J11" s="4">
        <v>219.18</v>
      </c>
      <c r="K11" s="4">
        <v>285.17</v>
      </c>
      <c r="L11" s="4">
        <v>245.01</v>
      </c>
      <c r="M11" s="4">
        <v>247.27</v>
      </c>
      <c r="N11" s="4">
        <v>209.91</v>
      </c>
      <c r="O11" s="4">
        <v>222.21</v>
      </c>
      <c r="P11" s="4">
        <v>186.23</v>
      </c>
      <c r="Q11" s="4">
        <v>181.45</v>
      </c>
      <c r="R11" s="4">
        <v>152.52000000000001</v>
      </c>
      <c r="S11" s="4">
        <v>212.07</v>
      </c>
      <c r="T11" s="4">
        <v>176.09</v>
      </c>
      <c r="U11" s="4">
        <v>171.27</v>
      </c>
      <c r="V11" s="4">
        <v>142.38</v>
      </c>
      <c r="W11" s="4">
        <v>202.8</v>
      </c>
      <c r="X11" s="4">
        <v>166.82</v>
      </c>
      <c r="Y11" s="4">
        <v>162</v>
      </c>
      <c r="Z11" s="4">
        <v>133.11000000000001</v>
      </c>
      <c r="AA11" s="4">
        <v>151.68</v>
      </c>
      <c r="AB11" s="4">
        <v>126.91</v>
      </c>
      <c r="AC11" s="4">
        <v>119.25</v>
      </c>
      <c r="AD11" s="4">
        <v>96.68</v>
      </c>
      <c r="AE11" s="4">
        <v>141.54</v>
      </c>
      <c r="AF11" s="4">
        <v>116.77</v>
      </c>
      <c r="AG11" s="4">
        <v>109.11</v>
      </c>
      <c r="AH11" s="4">
        <v>86.54</v>
      </c>
      <c r="AI11" s="4">
        <v>132.27000000000001</v>
      </c>
      <c r="AJ11" s="4">
        <v>107.5</v>
      </c>
      <c r="AK11" s="4">
        <v>99.84</v>
      </c>
      <c r="AL11" s="4">
        <v>77.27</v>
      </c>
      <c r="AM11" s="4">
        <v>370.28</v>
      </c>
      <c r="AN11" s="4">
        <v>330.14</v>
      </c>
      <c r="AO11" s="4">
        <v>330.12</v>
      </c>
      <c r="AP11" s="4">
        <v>291.49</v>
      </c>
      <c r="AQ11" s="4">
        <v>360.14</v>
      </c>
      <c r="AR11" s="4">
        <v>320</v>
      </c>
      <c r="AS11" s="4">
        <v>319.98</v>
      </c>
      <c r="AT11" s="4">
        <v>281.35000000000002</v>
      </c>
      <c r="AU11" s="4">
        <v>350.87</v>
      </c>
      <c r="AV11" s="4">
        <v>310.73</v>
      </c>
      <c r="AW11" s="4">
        <v>310.70999999999998</v>
      </c>
      <c r="AX11" s="4">
        <v>272.08</v>
      </c>
      <c r="AY11" s="4">
        <v>267.33</v>
      </c>
      <c r="AZ11" s="4">
        <v>231.68</v>
      </c>
      <c r="BA11" s="4">
        <v>240.55</v>
      </c>
      <c r="BB11" s="4">
        <v>203.24</v>
      </c>
      <c r="BC11" s="4">
        <v>257.19</v>
      </c>
      <c r="BD11" s="4">
        <v>221.54</v>
      </c>
      <c r="BE11" s="4">
        <v>230.41</v>
      </c>
      <c r="BF11" s="4">
        <v>193.1</v>
      </c>
      <c r="BG11" s="4">
        <v>247.92</v>
      </c>
      <c r="BH11" s="4">
        <v>212.27</v>
      </c>
      <c r="BI11" s="4">
        <v>221.14</v>
      </c>
      <c r="BJ11" s="4">
        <v>183.83</v>
      </c>
    </row>
    <row r="17" spans="3:19" x14ac:dyDescent="0.3">
      <c r="C17" t="s">
        <v>45</v>
      </c>
      <c r="E17" t="s">
        <v>46</v>
      </c>
      <c r="F17" t="s">
        <v>47</v>
      </c>
      <c r="G17" t="s">
        <v>48</v>
      </c>
      <c r="H17" t="s">
        <v>49</v>
      </c>
      <c r="K17" s="10">
        <v>0.93</v>
      </c>
      <c r="L17" s="10">
        <v>-0.73</v>
      </c>
      <c r="M17" s="10">
        <v>-0.23</v>
      </c>
      <c r="O17" t="s">
        <v>46</v>
      </c>
      <c r="P17" t="s">
        <v>52</v>
      </c>
      <c r="Q17" t="s">
        <v>49</v>
      </c>
      <c r="R17" t="s">
        <v>48</v>
      </c>
      <c r="S17" s="10">
        <v>0.78</v>
      </c>
    </row>
    <row r="18" spans="3:19" x14ac:dyDescent="0.3">
      <c r="C18" t="s">
        <v>50</v>
      </c>
      <c r="E18" t="s">
        <v>48</v>
      </c>
      <c r="F18" t="s">
        <v>51</v>
      </c>
      <c r="O18" t="s">
        <v>53</v>
      </c>
      <c r="P18" t="s">
        <v>51</v>
      </c>
      <c r="S18" s="10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10ED-5B54-4D45-9E19-729361B8D7D7}">
  <dimension ref="A3:L9"/>
  <sheetViews>
    <sheetView topLeftCell="G1" workbookViewId="0">
      <selection activeCell="A3" sqref="A3:L8"/>
    </sheetView>
  </sheetViews>
  <sheetFormatPr defaultRowHeight="14.4" x14ac:dyDescent="0.3"/>
  <cols>
    <col min="1" max="1" width="13.33203125" bestFit="1" customWidth="1"/>
    <col min="2" max="2" width="20.5546875" bestFit="1" customWidth="1"/>
    <col min="3" max="3" width="12.88671875" bestFit="1" customWidth="1"/>
    <col min="4" max="4" width="21.5546875" bestFit="1" customWidth="1"/>
    <col min="5" max="5" width="26" bestFit="1" customWidth="1"/>
    <col min="6" max="6" width="17.5546875" bestFit="1" customWidth="1"/>
    <col min="7" max="7" width="21.109375" bestFit="1" customWidth="1"/>
    <col min="8" max="8" width="21.77734375" bestFit="1" customWidth="1"/>
    <col min="9" max="9" width="19.109375" bestFit="1" customWidth="1"/>
    <col min="10" max="10" width="29.5546875" bestFit="1" customWidth="1"/>
    <col min="11" max="11" width="30.33203125" bestFit="1" customWidth="1"/>
    <col min="12" max="12" width="24.44140625" bestFit="1" customWidth="1"/>
  </cols>
  <sheetData>
    <row r="3" spans="1:12" x14ac:dyDescent="0.3">
      <c r="A3" s="8" t="s">
        <v>32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4" spans="1:12" x14ac:dyDescent="0.3">
      <c r="A4" s="9" t="s">
        <v>19</v>
      </c>
      <c r="B4">
        <v>0.18083333333333332</v>
      </c>
      <c r="C4">
        <v>6.3841666666666654</v>
      </c>
      <c r="D4">
        <v>1.0008333333333332</v>
      </c>
      <c r="E4">
        <v>21.090833333333332</v>
      </c>
      <c r="F4">
        <v>15.446666666666667</v>
      </c>
      <c r="G4">
        <v>16.123333333333335</v>
      </c>
      <c r="H4">
        <v>12.085833333333333</v>
      </c>
      <c r="I4">
        <v>2.78</v>
      </c>
      <c r="J4">
        <v>48.841666666666661</v>
      </c>
      <c r="K4">
        <v>36.634166666666665</v>
      </c>
      <c r="L4">
        <v>256.39999999999998</v>
      </c>
    </row>
    <row r="5" spans="1:12" x14ac:dyDescent="0.3">
      <c r="A5" s="9" t="s">
        <v>17</v>
      </c>
      <c r="B5">
        <v>0.26416666666666672</v>
      </c>
      <c r="C5">
        <v>6.8075000000000001</v>
      </c>
      <c r="D5">
        <v>1.2516666666666667</v>
      </c>
      <c r="E5">
        <v>11.423333333333334</v>
      </c>
      <c r="F5">
        <v>31.184999999999999</v>
      </c>
      <c r="G5">
        <v>10.238333333333335</v>
      </c>
      <c r="H5">
        <v>7.6724999999999994</v>
      </c>
      <c r="I5">
        <v>1.7641666666666669</v>
      </c>
      <c r="J5">
        <v>39.15</v>
      </c>
      <c r="K5">
        <v>29.326666666666672</v>
      </c>
      <c r="L5">
        <v>175.74583333333331</v>
      </c>
    </row>
    <row r="6" spans="1:12" x14ac:dyDescent="0.3">
      <c r="A6" s="9" t="s">
        <v>16</v>
      </c>
      <c r="B6">
        <v>0.29666666666666663</v>
      </c>
      <c r="C6">
        <v>7.1458333333333348</v>
      </c>
      <c r="D6">
        <v>1.3708333333333333</v>
      </c>
      <c r="E6">
        <v>7.0991666666666653</v>
      </c>
      <c r="F6">
        <v>34.278333333333336</v>
      </c>
      <c r="G6">
        <v>8.0849999999999991</v>
      </c>
      <c r="H6">
        <v>6.0608333333333322</v>
      </c>
      <c r="I6">
        <v>1.3941666666666663</v>
      </c>
      <c r="J6">
        <v>33.763333333333335</v>
      </c>
      <c r="K6">
        <v>25.434166666666666</v>
      </c>
      <c r="L6">
        <v>113.77999999999999</v>
      </c>
    </row>
    <row r="7" spans="1:12" x14ac:dyDescent="0.3">
      <c r="A7" s="9" t="s">
        <v>18</v>
      </c>
      <c r="B7">
        <v>0.13916666666666666</v>
      </c>
      <c r="C7">
        <v>6.065833333333333</v>
      </c>
      <c r="D7">
        <v>0.9</v>
      </c>
      <c r="E7">
        <v>24.642499999999998</v>
      </c>
      <c r="F7">
        <v>13.092499999999999</v>
      </c>
      <c r="G7">
        <v>20.325000000000003</v>
      </c>
      <c r="H7">
        <v>15.235833333333334</v>
      </c>
      <c r="I7">
        <v>3.5024999999999999</v>
      </c>
      <c r="J7">
        <v>55.157499999999992</v>
      </c>
      <c r="K7">
        <v>41.364166666666669</v>
      </c>
      <c r="L7">
        <v>320.65749999999997</v>
      </c>
    </row>
    <row r="8" spans="1:12" x14ac:dyDescent="0.3">
      <c r="A8" s="9" t="s">
        <v>20</v>
      </c>
      <c r="B8">
        <v>0.22583333333333336</v>
      </c>
      <c r="C8">
        <v>6.517500000000001</v>
      </c>
      <c r="D8">
        <v>1.1458333333333335</v>
      </c>
      <c r="E8">
        <v>16.063333333333333</v>
      </c>
      <c r="F8">
        <v>23.888333333333335</v>
      </c>
      <c r="G8">
        <v>12.471666666666666</v>
      </c>
      <c r="H8">
        <v>9.3475000000000001</v>
      </c>
      <c r="I8">
        <v>2.1491666666666664</v>
      </c>
      <c r="J8">
        <v>43.5075</v>
      </c>
      <c r="K8">
        <v>32.614166666666662</v>
      </c>
      <c r="L8">
        <v>225.85</v>
      </c>
    </row>
    <row r="9" spans="1:12" x14ac:dyDescent="0.3">
      <c r="A9" s="9" t="s">
        <v>33</v>
      </c>
      <c r="B9">
        <v>0.22133333333333335</v>
      </c>
      <c r="C9">
        <v>6.5841666666666656</v>
      </c>
      <c r="D9">
        <v>1.133833333333333</v>
      </c>
      <c r="E9">
        <v>16.063833333333335</v>
      </c>
      <c r="F9">
        <v>23.578166666666664</v>
      </c>
      <c r="G9">
        <v>13.448666666666664</v>
      </c>
      <c r="H9">
        <v>10.080499999999997</v>
      </c>
      <c r="I9">
        <v>2.3179999999999992</v>
      </c>
      <c r="J9">
        <v>44.083999999999996</v>
      </c>
      <c r="K9">
        <v>33.074666666666666</v>
      </c>
      <c r="L9">
        <v>218.48666666666668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C2B68-1C54-4A7C-A2F1-5513FBC45A34}">
  <dimension ref="A1:L6"/>
  <sheetViews>
    <sheetView workbookViewId="0">
      <selection activeCell="P15" sqref="P15"/>
    </sheetView>
  </sheetViews>
  <sheetFormatPr defaultRowHeight="14.4" x14ac:dyDescent="0.3"/>
  <cols>
    <col min="2" max="2" width="19.6640625" bestFit="1" customWidth="1"/>
    <col min="3" max="3" width="12.44140625" bestFit="1" customWidth="1"/>
    <col min="4" max="4" width="20.5546875" bestFit="1" customWidth="1"/>
    <col min="5" max="5" width="24.77734375" bestFit="1" customWidth="1"/>
    <col min="6" max="6" width="16.77734375" bestFit="1" customWidth="1"/>
    <col min="7" max="7" width="20.21875" bestFit="1" customWidth="1"/>
    <col min="8" max="8" width="20.77734375" bestFit="1" customWidth="1"/>
    <col min="9" max="9" width="18.33203125" bestFit="1" customWidth="1"/>
    <col min="10" max="10" width="28.44140625" bestFit="1" customWidth="1"/>
    <col min="11" max="11" width="29.109375" bestFit="1" customWidth="1"/>
    <col min="12" max="12" width="23.21875" bestFit="1" customWidth="1"/>
  </cols>
  <sheetData>
    <row r="1" spans="1:12" x14ac:dyDescent="0.3">
      <c r="A1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</row>
    <row r="2" spans="1:12" x14ac:dyDescent="0.3">
      <c r="A2" t="s">
        <v>19</v>
      </c>
      <c r="B2">
        <v>0.18083333333333332</v>
      </c>
      <c r="C2">
        <v>6.3841666666666654</v>
      </c>
      <c r="D2">
        <v>1.0008333333333332</v>
      </c>
      <c r="E2">
        <v>21.090833333333332</v>
      </c>
      <c r="F2">
        <v>15.446666666666667</v>
      </c>
      <c r="G2">
        <v>16.123333333333335</v>
      </c>
      <c r="H2">
        <v>12.085833333333333</v>
      </c>
      <c r="I2">
        <v>2.78</v>
      </c>
      <c r="J2">
        <v>48.841666666666661</v>
      </c>
      <c r="K2">
        <v>36.634166666666665</v>
      </c>
      <c r="L2">
        <v>256.39999999999998</v>
      </c>
    </row>
    <row r="3" spans="1:12" x14ac:dyDescent="0.3">
      <c r="A3" t="s">
        <v>17</v>
      </c>
      <c r="B3">
        <v>0.26416666666666672</v>
      </c>
      <c r="C3">
        <v>6.8075000000000001</v>
      </c>
      <c r="D3">
        <v>1.2516666666666667</v>
      </c>
      <c r="E3">
        <v>11.423333333333334</v>
      </c>
      <c r="F3">
        <v>31.184999999999999</v>
      </c>
      <c r="G3">
        <v>10.238333333333335</v>
      </c>
      <c r="H3">
        <v>7.6724999999999994</v>
      </c>
      <c r="I3">
        <v>1.7641666666666669</v>
      </c>
      <c r="J3">
        <v>39.15</v>
      </c>
      <c r="K3">
        <v>29.326666666666672</v>
      </c>
      <c r="L3">
        <v>175.74583333333331</v>
      </c>
    </row>
    <row r="4" spans="1:12" x14ac:dyDescent="0.3">
      <c r="A4" t="s">
        <v>16</v>
      </c>
      <c r="B4">
        <v>0.29666666666666663</v>
      </c>
      <c r="C4">
        <v>7.1458333333333348</v>
      </c>
      <c r="D4">
        <v>1.3708333333333333</v>
      </c>
      <c r="E4">
        <v>7.0991666666666653</v>
      </c>
      <c r="F4">
        <v>34.278333333333336</v>
      </c>
      <c r="G4">
        <v>8.0849999999999991</v>
      </c>
      <c r="H4">
        <v>6.0608333333333322</v>
      </c>
      <c r="I4">
        <v>1.3941666666666663</v>
      </c>
      <c r="J4">
        <v>33.763333333333335</v>
      </c>
      <c r="K4">
        <v>25.434166666666666</v>
      </c>
      <c r="L4">
        <v>113.77999999999999</v>
      </c>
    </row>
    <row r="5" spans="1:12" x14ac:dyDescent="0.3">
      <c r="A5" t="s">
        <v>18</v>
      </c>
      <c r="B5">
        <v>0.13916666666666666</v>
      </c>
      <c r="C5">
        <v>6.065833333333333</v>
      </c>
      <c r="D5">
        <v>0.9</v>
      </c>
      <c r="E5">
        <v>24.642499999999998</v>
      </c>
      <c r="F5">
        <v>13.092499999999999</v>
      </c>
      <c r="G5">
        <v>20.325000000000003</v>
      </c>
      <c r="H5">
        <v>15.235833333333334</v>
      </c>
      <c r="I5">
        <v>3.5024999999999999</v>
      </c>
      <c r="J5">
        <v>55.157499999999992</v>
      </c>
      <c r="K5">
        <v>41.364166666666669</v>
      </c>
      <c r="L5">
        <v>320.65749999999997</v>
      </c>
    </row>
    <row r="6" spans="1:12" x14ac:dyDescent="0.3">
      <c r="A6" t="s">
        <v>20</v>
      </c>
      <c r="B6">
        <v>0.22583333333333336</v>
      </c>
      <c r="C6">
        <v>6.517500000000001</v>
      </c>
      <c r="D6">
        <v>1.1458333333333335</v>
      </c>
      <c r="E6">
        <v>16.063333333333333</v>
      </c>
      <c r="F6">
        <v>23.888333333333335</v>
      </c>
      <c r="G6">
        <v>12.471666666666666</v>
      </c>
      <c r="H6">
        <v>9.3475000000000001</v>
      </c>
      <c r="I6">
        <v>2.1491666666666664</v>
      </c>
      <c r="J6">
        <v>43.5075</v>
      </c>
      <c r="K6">
        <v>32.614166666666662</v>
      </c>
      <c r="L6">
        <v>225.85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F59B-322D-451A-8FDA-AEB1A372CF4D}">
  <dimension ref="A1:AA17"/>
  <sheetViews>
    <sheetView topLeftCell="D1" zoomScale="88" zoomScaleNormal="88" workbookViewId="0">
      <selection activeCell="AA17" sqref="AA17"/>
    </sheetView>
  </sheetViews>
  <sheetFormatPr defaultRowHeight="14.4" x14ac:dyDescent="0.3"/>
  <cols>
    <col min="3" max="3" width="10.77734375" bestFit="1" customWidth="1"/>
    <col min="15" max="17" width="12" bestFit="1" customWidth="1"/>
    <col min="18" max="18" width="16.109375" bestFit="1" customWidth="1"/>
  </cols>
  <sheetData>
    <row r="1" spans="1:27" x14ac:dyDescent="0.3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</row>
    <row r="2" spans="1:27" x14ac:dyDescent="0.3">
      <c r="A2" s="6" t="s">
        <v>19</v>
      </c>
      <c r="B2" s="3">
        <v>5.76</v>
      </c>
      <c r="C2" s="3">
        <v>0.14000000000000001</v>
      </c>
      <c r="D2" s="3">
        <v>0.83</v>
      </c>
      <c r="E2" s="3">
        <v>17.559999999999999</v>
      </c>
      <c r="F2" s="3">
        <v>12.53</v>
      </c>
      <c r="G2" s="3">
        <v>16.739999999999998</v>
      </c>
      <c r="H2" s="3">
        <v>12.55</v>
      </c>
      <c r="I2" s="3">
        <v>2.89</v>
      </c>
      <c r="J2" s="3">
        <v>41.58</v>
      </c>
      <c r="K2" s="3">
        <v>31.37</v>
      </c>
      <c r="L2" s="4">
        <v>264.42</v>
      </c>
      <c r="O2">
        <f>B2/7</f>
        <v>0.82285714285714284</v>
      </c>
      <c r="P2">
        <f t="shared" ref="P2:P12" si="0">MIN($C$2:$C$13)/C2</f>
        <v>0.92857142857142849</v>
      </c>
      <c r="Q2">
        <f t="shared" ref="Q2:Q12" si="1">MIN($D$2:$D$13)/D2</f>
        <v>1</v>
      </c>
      <c r="R2">
        <f>E2/MAX($E$2:$E$13)</f>
        <v>0.69876641464385192</v>
      </c>
      <c r="S2">
        <f>F2/MAX(F$2:F$13)</f>
        <v>0.66366525423728817</v>
      </c>
      <c r="T2">
        <f t="shared" ref="T2:Y2" si="2">G2/MAX(G$2:G$13)</f>
        <v>0.80635838150289008</v>
      </c>
      <c r="U2">
        <f t="shared" si="2"/>
        <v>0.80655526992287918</v>
      </c>
      <c r="V2">
        <f t="shared" si="2"/>
        <v>0.8072625698324023</v>
      </c>
      <c r="W2">
        <f t="shared" si="2"/>
        <v>0.617005490428847</v>
      </c>
      <c r="X2">
        <f t="shared" si="2"/>
        <v>0.6206964780371983</v>
      </c>
      <c r="Y2">
        <f t="shared" si="2"/>
        <v>0.86814629982270675</v>
      </c>
    </row>
    <row r="3" spans="1:27" x14ac:dyDescent="0.3">
      <c r="A3" s="6" t="s">
        <v>19</v>
      </c>
      <c r="B3" s="3">
        <v>5.8</v>
      </c>
      <c r="C3" s="3">
        <v>0.15</v>
      </c>
      <c r="D3" s="3">
        <v>0.86</v>
      </c>
      <c r="E3" s="3">
        <v>17.46</v>
      </c>
      <c r="F3" s="3">
        <v>12.34</v>
      </c>
      <c r="G3" s="3">
        <v>16.440000000000001</v>
      </c>
      <c r="H3" s="3">
        <v>12.32</v>
      </c>
      <c r="I3" s="3">
        <v>2.83</v>
      </c>
      <c r="J3" s="3">
        <v>42.31</v>
      </c>
      <c r="K3" s="3">
        <v>31.73</v>
      </c>
      <c r="L3" s="4">
        <v>245.01</v>
      </c>
      <c r="O3">
        <f t="shared" ref="O3:O13" si="3">B3/7</f>
        <v>0.82857142857142851</v>
      </c>
      <c r="P3">
        <f t="shared" si="0"/>
        <v>0.8666666666666667</v>
      </c>
      <c r="Q3">
        <f t="shared" si="1"/>
        <v>0.96511627906976738</v>
      </c>
      <c r="R3">
        <f t="shared" ref="R3:R13" si="4">E3/MAX($E$2:$E$13)</f>
        <v>0.69478710704337454</v>
      </c>
      <c r="S3">
        <f t="shared" ref="S3:S13" si="5">F3/MAX(F$2:F$13)</f>
        <v>0.65360169491525422</v>
      </c>
      <c r="T3">
        <f t="shared" ref="T3:T13" si="6">G3/MAX(G$2:G$13)</f>
        <v>0.79190751445086704</v>
      </c>
      <c r="U3">
        <f t="shared" ref="U3:U13" si="7">H3/MAX(H$2:H$13)</f>
        <v>0.79177377892030842</v>
      </c>
      <c r="V3">
        <f t="shared" ref="V3:V13" si="8">I3/MAX(I$2:I$13)</f>
        <v>0.79050279329608941</v>
      </c>
      <c r="W3">
        <f t="shared" ref="W3:W13" si="9">J3/MAX(J$2:J$13)</f>
        <v>0.62783795815402876</v>
      </c>
      <c r="X3">
        <f t="shared" ref="X3:X13" si="10">K3/MAX(K$2:K$13)</f>
        <v>0.6278195488721805</v>
      </c>
      <c r="Y3">
        <f t="shared" ref="Y3:Y13" si="11">L3/MAX(L$2:L$13)</f>
        <v>0.80441920021012547</v>
      </c>
    </row>
    <row r="4" spans="1:27" x14ac:dyDescent="0.3">
      <c r="A4" s="6" t="s">
        <v>19</v>
      </c>
      <c r="B4" s="3">
        <v>6.03</v>
      </c>
      <c r="C4" s="3">
        <v>0.17</v>
      </c>
      <c r="D4" s="3">
        <v>0.89</v>
      </c>
      <c r="E4" s="3">
        <v>18.399999999999999</v>
      </c>
      <c r="F4" s="3">
        <v>15.68</v>
      </c>
      <c r="G4" s="3">
        <v>12.5</v>
      </c>
      <c r="H4" s="3">
        <v>9.3699999999999992</v>
      </c>
      <c r="I4" s="3">
        <v>2.16</v>
      </c>
      <c r="J4" s="3">
        <v>33.380000000000003</v>
      </c>
      <c r="K4" s="3">
        <v>25.1</v>
      </c>
      <c r="L4" s="4">
        <v>229.32</v>
      </c>
      <c r="O4">
        <f t="shared" si="3"/>
        <v>0.86142857142857143</v>
      </c>
      <c r="P4">
        <f t="shared" si="0"/>
        <v>0.76470588235294112</v>
      </c>
      <c r="Q4">
        <f t="shared" si="1"/>
        <v>0.93258426966292129</v>
      </c>
      <c r="R4">
        <f t="shared" si="4"/>
        <v>0.73219259848786311</v>
      </c>
      <c r="S4">
        <f t="shared" si="5"/>
        <v>0.83050847457627119</v>
      </c>
      <c r="T4">
        <f t="shared" si="6"/>
        <v>0.60211946050096332</v>
      </c>
      <c r="U4">
        <f t="shared" si="7"/>
        <v>0.60218508997429299</v>
      </c>
      <c r="V4">
        <f t="shared" si="8"/>
        <v>0.6033519553072626</v>
      </c>
      <c r="W4">
        <f t="shared" si="9"/>
        <v>0.49532571598159969</v>
      </c>
      <c r="X4">
        <f t="shared" si="10"/>
        <v>0.49663632766125843</v>
      </c>
      <c r="Y4">
        <f t="shared" si="11"/>
        <v>0.75290564055420584</v>
      </c>
    </row>
    <row r="5" spans="1:27" x14ac:dyDescent="0.3">
      <c r="A5" s="6" t="s">
        <v>19</v>
      </c>
      <c r="B5" s="3">
        <v>6.05</v>
      </c>
      <c r="C5" s="3">
        <v>0.15</v>
      </c>
      <c r="D5" s="3">
        <v>0.9</v>
      </c>
      <c r="E5" s="3">
        <v>18.34</v>
      </c>
      <c r="F5" s="3">
        <v>15.14</v>
      </c>
      <c r="G5" s="3">
        <v>11.44</v>
      </c>
      <c r="H5" s="3">
        <v>8.58</v>
      </c>
      <c r="I5" s="3">
        <v>1.97</v>
      </c>
      <c r="J5" s="3">
        <v>30.78</v>
      </c>
      <c r="K5" s="3">
        <v>23.22</v>
      </c>
      <c r="L5" s="4">
        <v>219.18</v>
      </c>
      <c r="O5">
        <f t="shared" si="3"/>
        <v>0.86428571428571421</v>
      </c>
      <c r="P5">
        <f t="shared" si="0"/>
        <v>0.8666666666666667</v>
      </c>
      <c r="Q5">
        <f t="shared" si="1"/>
        <v>0.92222222222222217</v>
      </c>
      <c r="R5">
        <f t="shared" si="4"/>
        <v>0.72980501392757657</v>
      </c>
      <c r="S5">
        <f t="shared" si="5"/>
        <v>0.80190677966101698</v>
      </c>
      <c r="T5">
        <f t="shared" si="6"/>
        <v>0.55105973025048161</v>
      </c>
      <c r="U5">
        <f t="shared" si="7"/>
        <v>0.55141388174807193</v>
      </c>
      <c r="V5">
        <f t="shared" si="8"/>
        <v>0.55027932960893855</v>
      </c>
      <c r="W5">
        <f t="shared" si="9"/>
        <v>0.45674432408369198</v>
      </c>
      <c r="X5">
        <f t="shared" si="10"/>
        <v>0.45943806885635141</v>
      </c>
      <c r="Y5">
        <f t="shared" si="11"/>
        <v>0.7196138945433056</v>
      </c>
    </row>
    <row r="6" spans="1:27" x14ac:dyDescent="0.3">
      <c r="A6" s="6" t="s">
        <v>19</v>
      </c>
      <c r="B6" s="3">
        <v>6.07</v>
      </c>
      <c r="C6" s="3">
        <v>0.19</v>
      </c>
      <c r="D6" s="3">
        <v>0.93</v>
      </c>
      <c r="E6" s="3">
        <v>18.239999999999998</v>
      </c>
      <c r="F6" s="3">
        <v>15.3</v>
      </c>
      <c r="G6" s="3">
        <v>11.74</v>
      </c>
      <c r="H6" s="3">
        <v>8.8000000000000007</v>
      </c>
      <c r="I6" s="3">
        <v>2.02</v>
      </c>
      <c r="J6" s="3">
        <v>32.64</v>
      </c>
      <c r="K6" s="3">
        <v>24.55</v>
      </c>
      <c r="L6" s="4">
        <v>209.91</v>
      </c>
      <c r="O6">
        <f t="shared" si="3"/>
        <v>0.86714285714285722</v>
      </c>
      <c r="P6">
        <f t="shared" si="0"/>
        <v>0.68421052631578949</v>
      </c>
      <c r="Q6">
        <f t="shared" si="1"/>
        <v>0.89247311827956977</v>
      </c>
      <c r="R6">
        <f t="shared" si="4"/>
        <v>0.72582570632709908</v>
      </c>
      <c r="S6">
        <f t="shared" si="5"/>
        <v>0.81038135593220351</v>
      </c>
      <c r="T6">
        <f t="shared" si="6"/>
        <v>0.56551059730250475</v>
      </c>
      <c r="U6">
        <f t="shared" si="7"/>
        <v>0.56555269922879181</v>
      </c>
      <c r="V6">
        <f t="shared" si="8"/>
        <v>0.56424581005586594</v>
      </c>
      <c r="W6">
        <f t="shared" si="9"/>
        <v>0.48434485828757978</v>
      </c>
      <c r="X6">
        <f t="shared" si="10"/>
        <v>0.48575385833003565</v>
      </c>
      <c r="Y6">
        <f t="shared" si="11"/>
        <v>0.68917854094162456</v>
      </c>
    </row>
    <row r="7" spans="1:27" x14ac:dyDescent="0.3">
      <c r="A7" s="4" t="s">
        <v>19</v>
      </c>
      <c r="B7" s="3">
        <v>6.36</v>
      </c>
      <c r="C7" s="3">
        <v>0.17</v>
      </c>
      <c r="D7" s="3">
        <v>1.1000000000000001</v>
      </c>
      <c r="E7" s="3">
        <v>23.47</v>
      </c>
      <c r="F7" s="3">
        <v>15.73</v>
      </c>
      <c r="G7" s="3">
        <v>20.3</v>
      </c>
      <c r="H7" s="3">
        <v>15.22</v>
      </c>
      <c r="I7" s="3">
        <v>3.5</v>
      </c>
      <c r="J7" s="3">
        <v>66.989999999999995</v>
      </c>
      <c r="K7" s="3">
        <v>50.16</v>
      </c>
      <c r="L7" s="4">
        <v>304.58</v>
      </c>
      <c r="O7">
        <f t="shared" si="3"/>
        <v>0.90857142857142859</v>
      </c>
      <c r="P7">
        <f t="shared" si="0"/>
        <v>0.76470588235294112</v>
      </c>
      <c r="Q7">
        <f t="shared" si="1"/>
        <v>0.75454545454545441</v>
      </c>
      <c r="R7">
        <f t="shared" si="4"/>
        <v>0.9339434938320732</v>
      </c>
      <c r="S7">
        <f t="shared" si="5"/>
        <v>0.83315677966101698</v>
      </c>
      <c r="T7">
        <f t="shared" si="6"/>
        <v>0.97784200385356446</v>
      </c>
      <c r="U7">
        <f t="shared" si="7"/>
        <v>0.97814910025706947</v>
      </c>
      <c r="V7">
        <f t="shared" si="8"/>
        <v>0.97765363128491622</v>
      </c>
      <c r="W7">
        <f t="shared" si="9"/>
        <v>0.99406440124647566</v>
      </c>
      <c r="X7">
        <f t="shared" si="10"/>
        <v>0.99248120300751874</v>
      </c>
      <c r="Y7">
        <f t="shared" si="11"/>
        <v>1</v>
      </c>
    </row>
    <row r="8" spans="1:27" x14ac:dyDescent="0.3">
      <c r="A8" s="4" t="s">
        <v>19</v>
      </c>
      <c r="B8" s="3">
        <v>6.38</v>
      </c>
      <c r="C8" s="3">
        <v>0.2</v>
      </c>
      <c r="D8" s="3">
        <v>1.08</v>
      </c>
      <c r="E8" s="3">
        <v>23.44</v>
      </c>
      <c r="F8" s="3">
        <v>15.29</v>
      </c>
      <c r="G8" s="3">
        <v>20.76</v>
      </c>
      <c r="H8" s="3">
        <v>15.56</v>
      </c>
      <c r="I8" s="3">
        <v>3.58</v>
      </c>
      <c r="J8" s="3">
        <v>67.39</v>
      </c>
      <c r="K8" s="3">
        <v>50.54</v>
      </c>
      <c r="L8" s="4">
        <v>294.44</v>
      </c>
      <c r="O8">
        <f t="shared" si="3"/>
        <v>0.91142857142857137</v>
      </c>
      <c r="P8">
        <f t="shared" si="0"/>
        <v>0.65</v>
      </c>
      <c r="Q8">
        <f t="shared" si="1"/>
        <v>0.76851851851851838</v>
      </c>
      <c r="R8">
        <f t="shared" si="4"/>
        <v>0.93274970155193004</v>
      </c>
      <c r="S8">
        <f t="shared" si="5"/>
        <v>0.80985169491525422</v>
      </c>
      <c r="T8">
        <f t="shared" si="6"/>
        <v>1</v>
      </c>
      <c r="U8">
        <f t="shared" si="7"/>
        <v>1</v>
      </c>
      <c r="V8">
        <f t="shared" si="8"/>
        <v>1</v>
      </c>
      <c r="W8">
        <f t="shared" si="9"/>
        <v>1</v>
      </c>
      <c r="X8">
        <f t="shared" si="10"/>
        <v>1</v>
      </c>
      <c r="Y8">
        <f t="shared" si="11"/>
        <v>0.96670825398909976</v>
      </c>
    </row>
    <row r="9" spans="1:27" x14ac:dyDescent="0.3">
      <c r="A9" s="4" t="s">
        <v>19</v>
      </c>
      <c r="B9" s="3">
        <v>6.4</v>
      </c>
      <c r="C9" s="3">
        <v>0.19</v>
      </c>
      <c r="D9" s="3">
        <v>1.1200000000000001</v>
      </c>
      <c r="E9" s="3">
        <v>23.38</v>
      </c>
      <c r="F9" s="3">
        <v>15.54</v>
      </c>
      <c r="G9" s="3">
        <v>20</v>
      </c>
      <c r="H9" s="3">
        <v>14.99</v>
      </c>
      <c r="I9" s="3">
        <v>3.45</v>
      </c>
      <c r="J9" s="3">
        <v>67.2</v>
      </c>
      <c r="K9" s="3">
        <v>50.4</v>
      </c>
      <c r="L9" s="4">
        <v>285.17</v>
      </c>
      <c r="O9">
        <f t="shared" si="3"/>
        <v>0.91428571428571437</v>
      </c>
      <c r="P9">
        <f t="shared" si="0"/>
        <v>0.68421052631578949</v>
      </c>
      <c r="Q9">
        <f t="shared" si="1"/>
        <v>0.74107142857142849</v>
      </c>
      <c r="R9">
        <f t="shared" si="4"/>
        <v>0.93036211699164351</v>
      </c>
      <c r="S9">
        <f t="shared" si="5"/>
        <v>0.82309322033898302</v>
      </c>
      <c r="T9">
        <f t="shared" si="6"/>
        <v>0.96339113680154131</v>
      </c>
      <c r="U9">
        <f t="shared" si="7"/>
        <v>0.96336760925449871</v>
      </c>
      <c r="V9">
        <f t="shared" si="8"/>
        <v>0.96368715083798884</v>
      </c>
      <c r="W9">
        <f t="shared" si="9"/>
        <v>0.99718059059207598</v>
      </c>
      <c r="X9">
        <f t="shared" si="10"/>
        <v>0.99722991689750695</v>
      </c>
      <c r="Y9">
        <f t="shared" si="11"/>
        <v>0.93627290038741884</v>
      </c>
    </row>
    <row r="10" spans="1:27" x14ac:dyDescent="0.3">
      <c r="A10" s="4" t="s">
        <v>19</v>
      </c>
      <c r="B10" s="3">
        <v>6.64</v>
      </c>
      <c r="C10" s="3">
        <v>0.24</v>
      </c>
      <c r="D10" s="3">
        <v>1.1299999999999999</v>
      </c>
      <c r="E10" s="3">
        <v>25.13</v>
      </c>
      <c r="F10" s="3">
        <v>18.88</v>
      </c>
      <c r="G10" s="3">
        <v>16.059999999999999</v>
      </c>
      <c r="H10" s="3">
        <v>12.04</v>
      </c>
      <c r="I10" s="3">
        <v>2.77</v>
      </c>
      <c r="J10" s="3">
        <v>54.58</v>
      </c>
      <c r="K10" s="3">
        <v>40.68</v>
      </c>
      <c r="L10" s="4">
        <v>266.68</v>
      </c>
      <c r="O10">
        <f t="shared" si="3"/>
        <v>0.94857142857142851</v>
      </c>
      <c r="P10">
        <f t="shared" si="0"/>
        <v>0.54166666666666674</v>
      </c>
      <c r="Q10">
        <f t="shared" si="1"/>
        <v>0.73451327433628322</v>
      </c>
      <c r="R10">
        <f t="shared" si="4"/>
        <v>1</v>
      </c>
      <c r="S10">
        <f t="shared" si="5"/>
        <v>1</v>
      </c>
      <c r="T10">
        <f t="shared" si="6"/>
        <v>0.77360308285163759</v>
      </c>
      <c r="U10">
        <f t="shared" si="7"/>
        <v>0.77377892030848316</v>
      </c>
      <c r="V10">
        <f t="shared" si="8"/>
        <v>0.77374301675977653</v>
      </c>
      <c r="W10">
        <f t="shared" si="9"/>
        <v>0.80991244991838551</v>
      </c>
      <c r="X10">
        <f t="shared" si="10"/>
        <v>0.80490700435298779</v>
      </c>
      <c r="Y10">
        <f t="shared" si="11"/>
        <v>0.87556635366734525</v>
      </c>
    </row>
    <row r="11" spans="1:27" x14ac:dyDescent="0.3">
      <c r="A11" s="4" t="s">
        <v>19</v>
      </c>
      <c r="B11" s="3">
        <v>6.66</v>
      </c>
      <c r="C11" s="3">
        <v>0.21</v>
      </c>
      <c r="D11" s="3">
        <v>1.1499999999999999</v>
      </c>
      <c r="E11" s="3">
        <v>25.1</v>
      </c>
      <c r="F11" s="3">
        <v>18.34</v>
      </c>
      <c r="G11" s="3">
        <v>15</v>
      </c>
      <c r="H11" s="3">
        <v>11.24</v>
      </c>
      <c r="I11" s="3">
        <v>2.59</v>
      </c>
      <c r="J11" s="3">
        <v>51.75</v>
      </c>
      <c r="K11" s="3">
        <v>38.64</v>
      </c>
      <c r="L11" s="4">
        <v>256.54000000000002</v>
      </c>
      <c r="O11">
        <f t="shared" si="3"/>
        <v>0.9514285714285714</v>
      </c>
      <c r="P11">
        <f t="shared" si="0"/>
        <v>0.61904761904761907</v>
      </c>
      <c r="Q11">
        <f t="shared" si="1"/>
        <v>0.72173913043478266</v>
      </c>
      <c r="R11">
        <f t="shared" si="4"/>
        <v>0.99880620771985684</v>
      </c>
      <c r="S11">
        <f t="shared" si="5"/>
        <v>0.97139830508474578</v>
      </c>
      <c r="T11">
        <f t="shared" si="6"/>
        <v>0.72254335260115599</v>
      </c>
      <c r="U11">
        <f t="shared" si="7"/>
        <v>0.72236503856041134</v>
      </c>
      <c r="V11">
        <f t="shared" si="8"/>
        <v>0.72346368715083798</v>
      </c>
      <c r="W11">
        <f t="shared" si="9"/>
        <v>0.76791808873720135</v>
      </c>
      <c r="X11">
        <f t="shared" si="10"/>
        <v>0.76454293628808867</v>
      </c>
      <c r="Y11">
        <f t="shared" si="11"/>
        <v>0.84227460765644502</v>
      </c>
    </row>
    <row r="12" spans="1:27" x14ac:dyDescent="0.3">
      <c r="A12" s="4" t="s">
        <v>19</v>
      </c>
      <c r="B12" s="3">
        <v>6.68</v>
      </c>
      <c r="C12" s="3">
        <v>0.23</v>
      </c>
      <c r="D12" s="3">
        <v>1.18</v>
      </c>
      <c r="E12" s="3">
        <v>25.07</v>
      </c>
      <c r="F12" s="3">
        <v>18.5</v>
      </c>
      <c r="G12" s="3">
        <v>15.3</v>
      </c>
      <c r="H12" s="3">
        <v>11.47</v>
      </c>
      <c r="I12" s="3">
        <v>2.64</v>
      </c>
      <c r="J12" s="3">
        <v>54.16</v>
      </c>
      <c r="K12" s="3">
        <v>40.71</v>
      </c>
      <c r="L12" s="4">
        <v>247.27</v>
      </c>
      <c r="O12">
        <f t="shared" si="3"/>
        <v>0.95428571428571429</v>
      </c>
      <c r="P12">
        <f t="shared" si="0"/>
        <v>0.56521739130434778</v>
      </c>
      <c r="Q12">
        <f t="shared" si="1"/>
        <v>0.70338983050847459</v>
      </c>
      <c r="R12">
        <f t="shared" si="4"/>
        <v>0.99761241543971357</v>
      </c>
      <c r="S12">
        <f t="shared" si="5"/>
        <v>0.9798728813559322</v>
      </c>
      <c r="T12">
        <f t="shared" si="6"/>
        <v>0.73699421965317913</v>
      </c>
      <c r="U12">
        <f t="shared" si="7"/>
        <v>0.73714652956298199</v>
      </c>
      <c r="V12">
        <f t="shared" si="8"/>
        <v>0.73743016759776536</v>
      </c>
      <c r="W12">
        <f t="shared" si="9"/>
        <v>0.80368007122718499</v>
      </c>
      <c r="X12">
        <f t="shared" si="10"/>
        <v>0.80550059358923631</v>
      </c>
      <c r="Y12">
        <f t="shared" si="11"/>
        <v>0.81183925405476398</v>
      </c>
    </row>
    <row r="13" spans="1:27" x14ac:dyDescent="0.3">
      <c r="A13" s="6" t="s">
        <v>19</v>
      </c>
      <c r="B13" s="3">
        <v>7.78</v>
      </c>
      <c r="C13" s="3">
        <v>0.13</v>
      </c>
      <c r="D13" s="3">
        <v>0.84</v>
      </c>
      <c r="E13" s="3">
        <v>17.5</v>
      </c>
      <c r="F13" s="3">
        <v>12.09</v>
      </c>
      <c r="G13" s="3">
        <v>17.2</v>
      </c>
      <c r="H13" s="3">
        <v>12.89</v>
      </c>
      <c r="I13" s="3">
        <v>2.96</v>
      </c>
      <c r="J13" s="3">
        <v>43.34</v>
      </c>
      <c r="K13" s="3">
        <v>32.51</v>
      </c>
      <c r="L13" s="4">
        <v>254.28</v>
      </c>
      <c r="O13">
        <f t="shared" si="3"/>
        <v>1.1114285714285714</v>
      </c>
      <c r="P13">
        <f>MIN($C$2:$C$13)/C13</f>
        <v>1</v>
      </c>
      <c r="Q13">
        <f>MIN($D$2:$D$13)/D13</f>
        <v>0.98809523809523814</v>
      </c>
      <c r="R13">
        <f t="shared" si="4"/>
        <v>0.69637883008356549</v>
      </c>
      <c r="S13">
        <f t="shared" si="5"/>
        <v>0.64036016949152541</v>
      </c>
      <c r="T13">
        <f t="shared" si="6"/>
        <v>0.82851637764932551</v>
      </c>
      <c r="U13">
        <f t="shared" si="7"/>
        <v>0.82840616966580982</v>
      </c>
      <c r="V13">
        <f t="shared" si="8"/>
        <v>0.82681564245810057</v>
      </c>
      <c r="W13">
        <f t="shared" si="9"/>
        <v>0.64312212494435383</v>
      </c>
      <c r="X13">
        <f t="shared" si="10"/>
        <v>0.64325286901464185</v>
      </c>
      <c r="Y13">
        <f t="shared" si="11"/>
        <v>0.83485455381180651</v>
      </c>
    </row>
    <row r="14" spans="1:27" x14ac:dyDescent="0.3">
      <c r="AA14" t="s">
        <v>29</v>
      </c>
    </row>
    <row r="15" spans="1:27" x14ac:dyDescent="0.3">
      <c r="N15" t="s">
        <v>28</v>
      </c>
      <c r="O15">
        <f>SUM(O2:O13)</f>
        <v>10.944285714285714</v>
      </c>
      <c r="P15">
        <f t="shared" ref="P15:Y15" si="12">SUM(P2:P13)</f>
        <v>8.9356692562608568</v>
      </c>
      <c r="Q15">
        <f t="shared" si="12"/>
        <v>10.124268764244661</v>
      </c>
      <c r="R15">
        <f t="shared" si="12"/>
        <v>10.071229606048547</v>
      </c>
      <c r="S15">
        <f t="shared" si="12"/>
        <v>9.8177966101694931</v>
      </c>
      <c r="T15">
        <f t="shared" si="12"/>
        <v>9.3198458574181107</v>
      </c>
      <c r="U15">
        <f t="shared" si="12"/>
        <v>9.3206940874035986</v>
      </c>
      <c r="V15">
        <f t="shared" si="12"/>
        <v>9.3184357541899434</v>
      </c>
      <c r="W15">
        <f t="shared" si="12"/>
        <v>8.697136073601424</v>
      </c>
      <c r="X15">
        <f t="shared" si="12"/>
        <v>8.6982588049070042</v>
      </c>
      <c r="Y15">
        <f t="shared" si="12"/>
        <v>10.101779499638848</v>
      </c>
      <c r="AA15">
        <f>SUM(O15:Y15)/11</f>
        <v>9.5772181843789284</v>
      </c>
    </row>
    <row r="17" spans="14:27" x14ac:dyDescent="0.3">
      <c r="N17" t="s">
        <v>30</v>
      </c>
      <c r="O17">
        <f>AVERAGE(O2:O13)</f>
        <v>0.91202380952380946</v>
      </c>
      <c r="P17">
        <f t="shared" ref="P17:Y17" si="13">AVERAGE(P2:P13)</f>
        <v>0.74463910468840477</v>
      </c>
      <c r="Q17">
        <f t="shared" si="13"/>
        <v>0.8436890636870551</v>
      </c>
      <c r="R17">
        <f t="shared" si="13"/>
        <v>0.83926913383737889</v>
      </c>
      <c r="S17">
        <f t="shared" si="13"/>
        <v>0.81814971751412446</v>
      </c>
      <c r="T17">
        <f t="shared" si="13"/>
        <v>0.77665382145150919</v>
      </c>
      <c r="U17">
        <f t="shared" si="13"/>
        <v>0.77672450728363318</v>
      </c>
      <c r="V17">
        <f t="shared" si="13"/>
        <v>0.77653631284916191</v>
      </c>
      <c r="W17">
        <f t="shared" si="13"/>
        <v>0.72476133946678534</v>
      </c>
      <c r="X17">
        <f t="shared" si="13"/>
        <v>0.72485490040891698</v>
      </c>
      <c r="Y17">
        <f t="shared" si="13"/>
        <v>0.84181495830323738</v>
      </c>
      <c r="AA17">
        <f>AVERAGE(O17:Y17)</f>
        <v>0.79810151536491059</v>
      </c>
    </row>
  </sheetData>
  <sortState xmlns:xlrd2="http://schemas.microsoft.com/office/spreadsheetml/2017/richdata2" ref="A2:L13">
    <sortCondition ref="B2:B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F1B1E-830E-41D9-979D-C4D9D0364493}">
  <dimension ref="A1:AA17"/>
  <sheetViews>
    <sheetView topLeftCell="C1" zoomScale="88" zoomScaleNormal="88" workbookViewId="0">
      <selection activeCell="O17" sqref="O17:Y17"/>
    </sheetView>
  </sheetViews>
  <sheetFormatPr defaultRowHeight="14.4" x14ac:dyDescent="0.3"/>
  <cols>
    <col min="18" max="18" width="16.109375" bestFit="1" customWidth="1"/>
  </cols>
  <sheetData>
    <row r="1" spans="1:27" x14ac:dyDescent="0.3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</row>
    <row r="2" spans="1:27" x14ac:dyDescent="0.3">
      <c r="A2" s="4" t="s">
        <v>17</v>
      </c>
      <c r="B2" s="3">
        <v>6.77</v>
      </c>
      <c r="C2" s="3">
        <v>0.27</v>
      </c>
      <c r="D2" s="3">
        <v>1.32</v>
      </c>
      <c r="E2" s="3">
        <v>12.77</v>
      </c>
      <c r="F2" s="3">
        <v>32.770000000000003</v>
      </c>
      <c r="G2" s="3">
        <v>13.64</v>
      </c>
      <c r="H2" s="3">
        <v>10.220000000000001</v>
      </c>
      <c r="I2" s="3">
        <v>2.35</v>
      </c>
      <c r="J2" s="3">
        <v>53.86</v>
      </c>
      <c r="K2" s="3">
        <v>40.39</v>
      </c>
      <c r="L2" s="4">
        <v>222.21</v>
      </c>
      <c r="O2">
        <f>B2/7</f>
        <v>0.96714285714285708</v>
      </c>
      <c r="P2">
        <f t="shared" ref="P2:P12" si="0">MIN($C$2:$C$13)/C2</f>
        <v>0.7407407407407407</v>
      </c>
      <c r="Q2">
        <f t="shared" ref="Q2:Q12" si="1">MIN($D$2:$D$13)/D2</f>
        <v>0.83333333333333337</v>
      </c>
      <c r="R2">
        <f>E2/MAX($E$2:$E$13)</f>
        <v>0.82653721682847903</v>
      </c>
      <c r="S2">
        <f>F2/MAX(F$2:F$13)</f>
        <v>0.91510751186819328</v>
      </c>
      <c r="T2">
        <f t="shared" ref="T2:Y13" si="2">G2/MAX(G$2:G$13)</f>
        <v>0.92789115646258513</v>
      </c>
      <c r="U2">
        <f t="shared" si="2"/>
        <v>0.927404718693285</v>
      </c>
      <c r="V2">
        <f t="shared" si="2"/>
        <v>0.92885375494071154</v>
      </c>
      <c r="W2">
        <f t="shared" si="2"/>
        <v>0.89796598866288768</v>
      </c>
      <c r="X2">
        <f t="shared" si="2"/>
        <v>0.89995543672014255</v>
      </c>
      <c r="Y2">
        <f t="shared" si="2"/>
        <v>1</v>
      </c>
    </row>
    <row r="3" spans="1:27" x14ac:dyDescent="0.3">
      <c r="A3" s="6" t="s">
        <v>17</v>
      </c>
      <c r="B3" s="3">
        <v>6.53</v>
      </c>
      <c r="C3" s="3">
        <v>0.24</v>
      </c>
      <c r="D3" s="3">
        <v>1.1399999999999999</v>
      </c>
      <c r="E3" s="3">
        <v>8.67</v>
      </c>
      <c r="F3" s="3">
        <v>26.93</v>
      </c>
      <c r="G3" s="3">
        <v>8.76</v>
      </c>
      <c r="H3" s="3">
        <v>6.56</v>
      </c>
      <c r="I3" s="3">
        <v>1.51</v>
      </c>
      <c r="J3" s="3">
        <v>30.1</v>
      </c>
      <c r="K3" s="3">
        <v>22.57</v>
      </c>
      <c r="L3" s="4">
        <v>186.23</v>
      </c>
      <c r="O3">
        <f t="shared" ref="O3:O13" si="3">B3/7</f>
        <v>0.93285714285714294</v>
      </c>
      <c r="P3">
        <f t="shared" si="0"/>
        <v>0.83333333333333337</v>
      </c>
      <c r="Q3">
        <f t="shared" si="1"/>
        <v>0.9649122807017545</v>
      </c>
      <c r="R3">
        <f t="shared" ref="R3:R13" si="4">E3/MAX($E$2:$E$13)</f>
        <v>0.56116504854368932</v>
      </c>
      <c r="S3">
        <f t="shared" ref="S3:S13" si="5">F3/MAX(F$2:F$13)</f>
        <v>0.75202457414130131</v>
      </c>
      <c r="T3">
        <f t="shared" si="2"/>
        <v>0.59591836734693882</v>
      </c>
      <c r="U3">
        <f t="shared" si="2"/>
        <v>0.59528130671506352</v>
      </c>
      <c r="V3">
        <f t="shared" si="2"/>
        <v>0.59683794466403162</v>
      </c>
      <c r="W3">
        <f t="shared" si="2"/>
        <v>0.50183394464821607</v>
      </c>
      <c r="X3">
        <f t="shared" si="2"/>
        <v>0.50289661319073087</v>
      </c>
      <c r="Y3">
        <f t="shared" si="2"/>
        <v>0.83808109446019519</v>
      </c>
    </row>
    <row r="4" spans="1:27" x14ac:dyDescent="0.3">
      <c r="A4" s="4" t="s">
        <v>17</v>
      </c>
      <c r="B4" s="3">
        <v>7.13</v>
      </c>
      <c r="C4" s="3">
        <v>0.3</v>
      </c>
      <c r="D4" s="3">
        <v>1.38</v>
      </c>
      <c r="E4" s="3">
        <v>15.45</v>
      </c>
      <c r="F4" s="3">
        <v>35.81</v>
      </c>
      <c r="G4" s="3">
        <v>11.21</v>
      </c>
      <c r="H4" s="3">
        <v>8.4</v>
      </c>
      <c r="I4" s="3">
        <v>1.93</v>
      </c>
      <c r="J4" s="3">
        <v>46.37</v>
      </c>
      <c r="K4" s="3">
        <v>34.78</v>
      </c>
      <c r="L4" s="4">
        <v>181.45</v>
      </c>
      <c r="O4">
        <f t="shared" si="3"/>
        <v>1.0185714285714285</v>
      </c>
      <c r="P4">
        <f t="shared" si="0"/>
        <v>0.66666666666666674</v>
      </c>
      <c r="Q4">
        <f t="shared" si="1"/>
        <v>0.79710144927536242</v>
      </c>
      <c r="R4">
        <f t="shared" si="4"/>
        <v>1</v>
      </c>
      <c r="S4">
        <f t="shared" si="5"/>
        <v>1</v>
      </c>
      <c r="T4">
        <f t="shared" si="2"/>
        <v>0.76258503401360556</v>
      </c>
      <c r="U4">
        <f t="shared" si="2"/>
        <v>0.76225045372050826</v>
      </c>
      <c r="V4">
        <f t="shared" si="2"/>
        <v>0.76284584980237158</v>
      </c>
      <c r="W4">
        <f t="shared" si="2"/>
        <v>0.77309103034344784</v>
      </c>
      <c r="X4">
        <f t="shared" si="2"/>
        <v>0.77495543672014255</v>
      </c>
      <c r="Y4">
        <f t="shared" si="2"/>
        <v>0.81656991134512391</v>
      </c>
    </row>
    <row r="5" spans="1:27" x14ac:dyDescent="0.3">
      <c r="A5" s="6" t="s">
        <v>17</v>
      </c>
      <c r="B5" s="3">
        <v>6.88</v>
      </c>
      <c r="C5" s="3">
        <v>0.26</v>
      </c>
      <c r="D5" s="3">
        <v>1.1599999999999999</v>
      </c>
      <c r="E5" s="3">
        <v>8.93</v>
      </c>
      <c r="F5" s="3">
        <v>29.97</v>
      </c>
      <c r="G5" s="3">
        <v>6.33</v>
      </c>
      <c r="H5" s="3">
        <v>4.75</v>
      </c>
      <c r="I5" s="3">
        <v>1.0900000000000001</v>
      </c>
      <c r="J5" s="3">
        <v>21.92</v>
      </c>
      <c r="K5" s="3">
        <v>16.36</v>
      </c>
      <c r="L5" s="4">
        <v>152.52000000000001</v>
      </c>
      <c r="O5">
        <f t="shared" si="3"/>
        <v>0.98285714285714287</v>
      </c>
      <c r="P5">
        <f t="shared" si="0"/>
        <v>0.76923076923076927</v>
      </c>
      <c r="Q5">
        <f t="shared" si="1"/>
        <v>0.94827586206896564</v>
      </c>
      <c r="R5">
        <f t="shared" si="4"/>
        <v>0.57799352750809063</v>
      </c>
      <c r="S5">
        <f t="shared" si="5"/>
        <v>0.83691706227310803</v>
      </c>
      <c r="T5">
        <f t="shared" si="2"/>
        <v>0.43061224489795918</v>
      </c>
      <c r="U5">
        <f t="shared" si="2"/>
        <v>0.43103448275862072</v>
      </c>
      <c r="V5">
        <f t="shared" si="2"/>
        <v>0.43083003952569177</v>
      </c>
      <c r="W5">
        <f t="shared" si="2"/>
        <v>0.36545515171723914</v>
      </c>
      <c r="X5">
        <f t="shared" si="2"/>
        <v>0.36452762923351156</v>
      </c>
      <c r="Y5">
        <f t="shared" si="2"/>
        <v>0.68637775077629271</v>
      </c>
    </row>
    <row r="6" spans="1:27" x14ac:dyDescent="0.3">
      <c r="A6" s="4" t="s">
        <v>17</v>
      </c>
      <c r="B6" s="3">
        <v>6.75</v>
      </c>
      <c r="C6" s="3">
        <v>0.28000000000000003</v>
      </c>
      <c r="D6" s="3">
        <v>1.34</v>
      </c>
      <c r="E6" s="3">
        <v>12.7</v>
      </c>
      <c r="F6" s="3">
        <v>32.369999999999997</v>
      </c>
      <c r="G6" s="3">
        <v>13.94</v>
      </c>
      <c r="H6" s="3">
        <v>10.45</v>
      </c>
      <c r="I6" s="3">
        <v>2.4</v>
      </c>
      <c r="J6" s="3">
        <v>55.88</v>
      </c>
      <c r="K6" s="3">
        <v>41.81</v>
      </c>
      <c r="L6" s="4">
        <v>212.07</v>
      </c>
      <c r="O6">
        <f t="shared" si="3"/>
        <v>0.9642857142857143</v>
      </c>
      <c r="P6">
        <f t="shared" si="0"/>
        <v>0.7142857142857143</v>
      </c>
      <c r="Q6">
        <f t="shared" si="1"/>
        <v>0.82089552238805974</v>
      </c>
      <c r="R6">
        <f t="shared" si="4"/>
        <v>0.82200647249190939</v>
      </c>
      <c r="S6">
        <f t="shared" si="5"/>
        <v>0.9039374476403238</v>
      </c>
      <c r="T6">
        <f t="shared" si="2"/>
        <v>0.94829931972789117</v>
      </c>
      <c r="U6">
        <f t="shared" si="2"/>
        <v>0.94827586206896552</v>
      </c>
      <c r="V6">
        <f t="shared" si="2"/>
        <v>0.94861660079051391</v>
      </c>
      <c r="W6">
        <f t="shared" si="2"/>
        <v>0.93164388129376463</v>
      </c>
      <c r="X6">
        <f t="shared" si="2"/>
        <v>0.93159536541889487</v>
      </c>
      <c r="Y6">
        <f t="shared" si="2"/>
        <v>0.95436749021196154</v>
      </c>
    </row>
    <row r="7" spans="1:27" x14ac:dyDescent="0.3">
      <c r="A7" s="6" t="s">
        <v>17</v>
      </c>
      <c r="B7" s="3">
        <v>6.51</v>
      </c>
      <c r="C7" s="3">
        <v>0.23</v>
      </c>
      <c r="D7" s="3">
        <v>1.1200000000000001</v>
      </c>
      <c r="E7" s="3">
        <v>8.6300000000000008</v>
      </c>
      <c r="F7" s="3">
        <v>26.53</v>
      </c>
      <c r="G7" s="3">
        <v>9.06</v>
      </c>
      <c r="H7" s="3">
        <v>6.79</v>
      </c>
      <c r="I7" s="3">
        <v>1.56</v>
      </c>
      <c r="J7" s="3">
        <v>30.58</v>
      </c>
      <c r="K7" s="3">
        <v>22.85</v>
      </c>
      <c r="L7" s="4">
        <v>176.09</v>
      </c>
      <c r="O7">
        <f t="shared" si="3"/>
        <v>0.92999999999999994</v>
      </c>
      <c r="P7">
        <f t="shared" si="0"/>
        <v>0.86956521739130432</v>
      </c>
      <c r="Q7">
        <f t="shared" si="1"/>
        <v>0.9821428571428571</v>
      </c>
      <c r="R7">
        <f t="shared" si="4"/>
        <v>0.5585760517799353</v>
      </c>
      <c r="S7">
        <f t="shared" si="5"/>
        <v>0.74085450991343194</v>
      </c>
      <c r="T7">
        <f t="shared" si="2"/>
        <v>0.61632653061224496</v>
      </c>
      <c r="U7">
        <f t="shared" si="2"/>
        <v>0.61615245009074415</v>
      </c>
      <c r="V7">
        <f t="shared" si="2"/>
        <v>0.6166007905138341</v>
      </c>
      <c r="W7">
        <f t="shared" si="2"/>
        <v>0.50983661220406806</v>
      </c>
      <c r="X7">
        <f t="shared" si="2"/>
        <v>0.50913547237076651</v>
      </c>
      <c r="Y7">
        <f t="shared" si="2"/>
        <v>0.79244858467215695</v>
      </c>
    </row>
    <row r="8" spans="1:27" x14ac:dyDescent="0.3">
      <c r="A8" s="4" t="s">
        <v>17</v>
      </c>
      <c r="B8" s="3">
        <v>7.11</v>
      </c>
      <c r="C8" s="3">
        <v>0.31</v>
      </c>
      <c r="D8" s="3">
        <v>1.38</v>
      </c>
      <c r="E8" s="3">
        <v>15.39</v>
      </c>
      <c r="F8" s="3">
        <v>35.46</v>
      </c>
      <c r="G8" s="3">
        <v>11.06</v>
      </c>
      <c r="H8" s="3">
        <v>8.2899999999999991</v>
      </c>
      <c r="I8" s="3">
        <v>1.91</v>
      </c>
      <c r="J8" s="3">
        <v>45.95</v>
      </c>
      <c r="K8" s="3">
        <v>34.36</v>
      </c>
      <c r="L8" s="4">
        <v>171.27</v>
      </c>
      <c r="O8">
        <f t="shared" si="3"/>
        <v>1.0157142857142858</v>
      </c>
      <c r="P8">
        <f t="shared" si="0"/>
        <v>0.64516129032258074</v>
      </c>
      <c r="Q8">
        <f t="shared" si="1"/>
        <v>0.79710144927536242</v>
      </c>
      <c r="R8">
        <f t="shared" si="4"/>
        <v>0.99611650485436898</v>
      </c>
      <c r="S8">
        <f t="shared" si="5"/>
        <v>0.99022619380061427</v>
      </c>
      <c r="T8">
        <f t="shared" si="2"/>
        <v>0.75238095238095248</v>
      </c>
      <c r="U8">
        <f t="shared" si="2"/>
        <v>0.75226860254083483</v>
      </c>
      <c r="V8">
        <f t="shared" si="2"/>
        <v>0.75494071146245056</v>
      </c>
      <c r="W8">
        <f t="shared" si="2"/>
        <v>0.76608869623207743</v>
      </c>
      <c r="X8">
        <f t="shared" si="2"/>
        <v>0.76559714795008904</v>
      </c>
      <c r="Y8">
        <f t="shared" si="2"/>
        <v>0.77075739165654111</v>
      </c>
    </row>
    <row r="9" spans="1:27" x14ac:dyDescent="0.3">
      <c r="A9" s="6" t="s">
        <v>17</v>
      </c>
      <c r="B9" s="3">
        <v>6.86</v>
      </c>
      <c r="C9" s="3">
        <v>0.25</v>
      </c>
      <c r="D9" s="3">
        <v>1.18</v>
      </c>
      <c r="E9" s="3">
        <v>8.8699999999999992</v>
      </c>
      <c r="F9" s="3">
        <v>29.62</v>
      </c>
      <c r="G9" s="3">
        <v>6.18</v>
      </c>
      <c r="H9" s="3">
        <v>4.63</v>
      </c>
      <c r="I9" s="3">
        <v>1.07</v>
      </c>
      <c r="J9" s="3">
        <v>21.95</v>
      </c>
      <c r="K9" s="3">
        <v>16.28</v>
      </c>
      <c r="L9" s="4">
        <v>142.38</v>
      </c>
      <c r="O9">
        <f t="shared" si="3"/>
        <v>0.98000000000000009</v>
      </c>
      <c r="P9">
        <f t="shared" si="0"/>
        <v>0.8</v>
      </c>
      <c r="Q9">
        <f t="shared" si="1"/>
        <v>0.93220338983050854</v>
      </c>
      <c r="R9">
        <f t="shared" si="4"/>
        <v>0.5741100323624595</v>
      </c>
      <c r="S9">
        <f t="shared" si="5"/>
        <v>0.82714325607372241</v>
      </c>
      <c r="T9">
        <f t="shared" si="2"/>
        <v>0.42040816326530611</v>
      </c>
      <c r="U9">
        <f t="shared" si="2"/>
        <v>0.42014519056261346</v>
      </c>
      <c r="V9">
        <f t="shared" si="2"/>
        <v>0.42292490118577081</v>
      </c>
      <c r="W9">
        <f t="shared" si="2"/>
        <v>0.36595531843947982</v>
      </c>
      <c r="X9">
        <f t="shared" si="2"/>
        <v>0.36274509803921567</v>
      </c>
      <c r="Y9">
        <f t="shared" si="2"/>
        <v>0.64074524098825436</v>
      </c>
    </row>
    <row r="10" spans="1:27" x14ac:dyDescent="0.3">
      <c r="A10" s="4" t="s">
        <v>17</v>
      </c>
      <c r="B10" s="3">
        <v>6.73</v>
      </c>
      <c r="C10" s="3">
        <v>0.26</v>
      </c>
      <c r="D10" s="3">
        <v>1.36</v>
      </c>
      <c r="E10" s="3">
        <v>12.76</v>
      </c>
      <c r="F10" s="3">
        <v>32.54</v>
      </c>
      <c r="G10" s="3">
        <v>14.7</v>
      </c>
      <c r="H10" s="3">
        <v>11.02</v>
      </c>
      <c r="I10" s="3">
        <v>2.5299999999999998</v>
      </c>
      <c r="J10" s="3">
        <v>59.98</v>
      </c>
      <c r="K10" s="3">
        <v>44.88</v>
      </c>
      <c r="L10" s="4">
        <v>202.8</v>
      </c>
      <c r="O10">
        <f t="shared" si="3"/>
        <v>0.96142857142857152</v>
      </c>
      <c r="P10">
        <f t="shared" si="0"/>
        <v>0.76923076923076927</v>
      </c>
      <c r="Q10">
        <f t="shared" si="1"/>
        <v>0.80882352941176472</v>
      </c>
      <c r="R10">
        <f t="shared" si="4"/>
        <v>0.82588996763754052</v>
      </c>
      <c r="S10">
        <f t="shared" si="5"/>
        <v>0.90868472493716834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0.91265019576076689</v>
      </c>
    </row>
    <row r="11" spans="1:27" x14ac:dyDescent="0.3">
      <c r="A11" s="6" t="s">
        <v>17</v>
      </c>
      <c r="B11" s="3">
        <v>6.49</v>
      </c>
      <c r="C11" s="3">
        <v>0.2</v>
      </c>
      <c r="D11" s="3">
        <v>1.1000000000000001</v>
      </c>
      <c r="E11" s="3">
        <v>8.6999999999999993</v>
      </c>
      <c r="F11" s="3">
        <v>26.7</v>
      </c>
      <c r="G11" s="3">
        <v>9.82</v>
      </c>
      <c r="H11" s="3">
        <v>7.36</v>
      </c>
      <c r="I11" s="3">
        <v>1.69</v>
      </c>
      <c r="J11" s="3">
        <v>32.340000000000003</v>
      </c>
      <c r="K11" s="3">
        <v>24.42</v>
      </c>
      <c r="L11" s="4">
        <v>166.82</v>
      </c>
      <c r="O11">
        <f t="shared" si="3"/>
        <v>0.92714285714285716</v>
      </c>
      <c r="P11">
        <f t="shared" si="0"/>
        <v>1</v>
      </c>
      <c r="Q11">
        <f t="shared" si="1"/>
        <v>1</v>
      </c>
      <c r="R11">
        <f t="shared" si="4"/>
        <v>0.56310679611650483</v>
      </c>
      <c r="S11">
        <f t="shared" si="5"/>
        <v>0.74560178721027637</v>
      </c>
      <c r="T11">
        <f t="shared" si="2"/>
        <v>0.66802721088435379</v>
      </c>
      <c r="U11">
        <f t="shared" si="2"/>
        <v>0.66787658802177863</v>
      </c>
      <c r="V11">
        <f t="shared" si="2"/>
        <v>0.66798418972332019</v>
      </c>
      <c r="W11">
        <f t="shared" si="2"/>
        <v>0.53917972657552526</v>
      </c>
      <c r="X11">
        <f t="shared" si="2"/>
        <v>0.54411764705882348</v>
      </c>
      <c r="Y11">
        <f t="shared" si="2"/>
        <v>0.75073129022096208</v>
      </c>
    </row>
    <row r="12" spans="1:27" x14ac:dyDescent="0.3">
      <c r="A12" s="4" t="s">
        <v>17</v>
      </c>
      <c r="B12" s="3">
        <v>7.09</v>
      </c>
      <c r="C12" s="3">
        <v>0.32</v>
      </c>
      <c r="D12" s="3">
        <v>1.4</v>
      </c>
      <c r="E12" s="3">
        <v>15.3</v>
      </c>
      <c r="F12" s="3">
        <v>35.68</v>
      </c>
      <c r="G12" s="3">
        <v>11.52</v>
      </c>
      <c r="H12" s="3">
        <v>8.6300000000000008</v>
      </c>
      <c r="I12" s="3">
        <v>1.99</v>
      </c>
      <c r="J12" s="3">
        <v>48.3</v>
      </c>
      <c r="K12" s="3">
        <v>36.119999999999997</v>
      </c>
      <c r="L12" s="4">
        <v>162</v>
      </c>
      <c r="O12">
        <f t="shared" si="3"/>
        <v>1.0128571428571429</v>
      </c>
      <c r="P12">
        <f t="shared" si="0"/>
        <v>0.625</v>
      </c>
      <c r="Q12">
        <f t="shared" si="1"/>
        <v>0.78571428571428581</v>
      </c>
      <c r="R12">
        <f t="shared" si="4"/>
        <v>0.99029126213592245</v>
      </c>
      <c r="S12">
        <f t="shared" si="5"/>
        <v>0.99636972912594235</v>
      </c>
      <c r="T12">
        <f t="shared" si="2"/>
        <v>0.78367346938775506</v>
      </c>
      <c r="U12">
        <f t="shared" si="2"/>
        <v>0.78312159709618889</v>
      </c>
      <c r="V12">
        <f t="shared" si="2"/>
        <v>0.7865612648221344</v>
      </c>
      <c r="W12">
        <f t="shared" si="2"/>
        <v>0.80526842280760258</v>
      </c>
      <c r="X12">
        <f t="shared" si="2"/>
        <v>0.80481283422459882</v>
      </c>
      <c r="Y12">
        <f t="shared" si="2"/>
        <v>0.72904009720534624</v>
      </c>
    </row>
    <row r="13" spans="1:27" x14ac:dyDescent="0.3">
      <c r="A13" s="6" t="s">
        <v>17</v>
      </c>
      <c r="B13" s="3">
        <v>6.84</v>
      </c>
      <c r="C13" s="3">
        <v>0.25</v>
      </c>
      <c r="D13" s="3">
        <v>1.1399999999999999</v>
      </c>
      <c r="E13" s="3">
        <v>8.91</v>
      </c>
      <c r="F13" s="3">
        <v>29.84</v>
      </c>
      <c r="G13" s="3">
        <v>6.64</v>
      </c>
      <c r="H13" s="3">
        <v>4.97</v>
      </c>
      <c r="I13" s="3">
        <v>1.1399999999999999</v>
      </c>
      <c r="J13" s="3">
        <v>22.57</v>
      </c>
      <c r="K13" s="3">
        <v>17.100000000000001</v>
      </c>
      <c r="L13" s="4">
        <v>133.11000000000001</v>
      </c>
      <c r="O13">
        <f t="shared" si="3"/>
        <v>0.97714285714285709</v>
      </c>
      <c r="P13">
        <f>MIN($C$2:$C$13)/C13</f>
        <v>0.8</v>
      </c>
      <c r="Q13">
        <f>MIN($D$2:$D$13)/D13</f>
        <v>0.9649122807017545</v>
      </c>
      <c r="R13">
        <f t="shared" si="4"/>
        <v>0.57669902912621362</v>
      </c>
      <c r="S13">
        <f t="shared" si="5"/>
        <v>0.83328679139905049</v>
      </c>
      <c r="T13">
        <f t="shared" si="2"/>
        <v>0.45170068027210886</v>
      </c>
      <c r="U13">
        <f t="shared" si="2"/>
        <v>0.45099818511796735</v>
      </c>
      <c r="V13">
        <f t="shared" si="2"/>
        <v>0.45059288537549408</v>
      </c>
      <c r="W13">
        <f t="shared" si="2"/>
        <v>0.37629209736578861</v>
      </c>
      <c r="X13">
        <f t="shared" si="2"/>
        <v>0.38101604278074869</v>
      </c>
      <c r="Y13">
        <f t="shared" si="2"/>
        <v>0.5990279465370596</v>
      </c>
    </row>
    <row r="14" spans="1:27" x14ac:dyDescent="0.3">
      <c r="AA14" t="s">
        <v>29</v>
      </c>
    </row>
    <row r="15" spans="1:27" x14ac:dyDescent="0.3">
      <c r="O15">
        <f>SUM(O2:O13)</f>
        <v>11.670000000000002</v>
      </c>
      <c r="P15">
        <f t="shared" ref="P15:Y15" si="6">SUM(P2:P13)</f>
        <v>9.2332145012018785</v>
      </c>
      <c r="Q15">
        <f t="shared" si="6"/>
        <v>10.635416239844009</v>
      </c>
      <c r="R15">
        <f t="shared" si="6"/>
        <v>8.8724919093851131</v>
      </c>
      <c r="S15">
        <f t="shared" si="6"/>
        <v>10.450153588383134</v>
      </c>
      <c r="T15">
        <f t="shared" si="6"/>
        <v>8.3578231292517007</v>
      </c>
      <c r="U15">
        <f t="shared" si="6"/>
        <v>8.3548094373865691</v>
      </c>
      <c r="V15">
        <f t="shared" si="6"/>
        <v>8.3675889328063242</v>
      </c>
      <c r="W15">
        <f t="shared" si="6"/>
        <v>7.8326108702900958</v>
      </c>
      <c r="X15">
        <f t="shared" si="6"/>
        <v>7.8413547237076635</v>
      </c>
      <c r="Y15">
        <f t="shared" si="6"/>
        <v>9.4907969938346604</v>
      </c>
      <c r="AA15">
        <f>SUM(O15:Y15)/11</f>
        <v>9.1914782114628331</v>
      </c>
    </row>
    <row r="17" spans="15:25" x14ac:dyDescent="0.3">
      <c r="O17">
        <f>AVERAGE(O2:O13)</f>
        <v>0.97250000000000014</v>
      </c>
      <c r="P17">
        <f t="shared" ref="P17:Y17" si="7">AVERAGE(P2:P13)</f>
        <v>0.76943454176682324</v>
      </c>
      <c r="Q17">
        <f t="shared" si="7"/>
        <v>0.88628468665366744</v>
      </c>
      <c r="R17">
        <f t="shared" si="7"/>
        <v>0.73937432578209272</v>
      </c>
      <c r="S17">
        <f t="shared" si="7"/>
        <v>0.87084613236526121</v>
      </c>
      <c r="T17">
        <f t="shared" si="7"/>
        <v>0.69648526077097506</v>
      </c>
      <c r="U17">
        <f t="shared" si="7"/>
        <v>0.69623411978221406</v>
      </c>
      <c r="V17">
        <f t="shared" si="7"/>
        <v>0.69729907773386035</v>
      </c>
      <c r="W17">
        <f t="shared" si="7"/>
        <v>0.65271757252417462</v>
      </c>
      <c r="X17">
        <f t="shared" si="7"/>
        <v>0.65344622697563859</v>
      </c>
      <c r="Y17">
        <f t="shared" si="7"/>
        <v>0.79089974948622166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D1AE-4940-4494-80AA-A29BF7756954}">
  <dimension ref="A1:AA17"/>
  <sheetViews>
    <sheetView topLeftCell="C1" zoomScale="88" zoomScaleNormal="88" workbookViewId="0">
      <selection activeCell="P14" sqref="P14"/>
    </sheetView>
  </sheetViews>
  <sheetFormatPr defaultRowHeight="14.4" x14ac:dyDescent="0.3"/>
  <cols>
    <col min="18" max="18" width="16.109375" bestFit="1" customWidth="1"/>
  </cols>
  <sheetData>
    <row r="1" spans="1:27" x14ac:dyDescent="0.3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</row>
    <row r="2" spans="1:27" x14ac:dyDescent="0.3">
      <c r="A2" s="4" t="s">
        <v>16</v>
      </c>
      <c r="B2" s="5">
        <v>7.24</v>
      </c>
      <c r="C2" s="3">
        <v>0.32</v>
      </c>
      <c r="D2" s="3">
        <v>1.46</v>
      </c>
      <c r="E2" s="3">
        <v>8.6999999999999993</v>
      </c>
      <c r="F2" s="3">
        <v>35.369999999999997</v>
      </c>
      <c r="G2" s="3">
        <v>12.12</v>
      </c>
      <c r="H2" s="3">
        <v>9.09</v>
      </c>
      <c r="I2" s="3">
        <v>2.09</v>
      </c>
      <c r="J2" s="3">
        <v>53</v>
      </c>
      <c r="K2" s="3">
        <v>39.86</v>
      </c>
      <c r="L2" s="4">
        <v>151.68</v>
      </c>
      <c r="O2">
        <f>B2/7</f>
        <v>1.0342857142857143</v>
      </c>
      <c r="P2">
        <f t="shared" ref="P2:P12" si="0">MIN($C$2:$C$13)/C2</f>
        <v>0.78125</v>
      </c>
      <c r="Q2">
        <f t="shared" ref="Q2:Q12" si="1">MIN($D$2:$D$13)/D2</f>
        <v>0.84931506849315075</v>
      </c>
      <c r="R2">
        <f>E2/MAX($E$2:$E$13)</f>
        <v>0.93548387096774177</v>
      </c>
      <c r="S2">
        <f>F2/MAX(F$2:F$13)</f>
        <v>0.91277419354838707</v>
      </c>
      <c r="T2">
        <f t="shared" ref="T2:Y13" si="2">G2/MAX(G$2:G$13)</f>
        <v>0.95208169677926147</v>
      </c>
      <c r="U2">
        <f t="shared" si="2"/>
        <v>0.9528301886792454</v>
      </c>
      <c r="V2">
        <f t="shared" si="2"/>
        <v>0.954337899543379</v>
      </c>
      <c r="W2">
        <f t="shared" si="2"/>
        <v>0.96609551585854903</v>
      </c>
      <c r="X2">
        <f t="shared" si="2"/>
        <v>0.97124756335282647</v>
      </c>
      <c r="Y2">
        <f t="shared" si="2"/>
        <v>1</v>
      </c>
    </row>
    <row r="3" spans="1:27" x14ac:dyDescent="0.3">
      <c r="A3" s="6" t="s">
        <v>16</v>
      </c>
      <c r="B3" s="3">
        <v>6.8699999999999992</v>
      </c>
      <c r="C3" s="3">
        <v>0.26</v>
      </c>
      <c r="D3" s="3">
        <v>1.24</v>
      </c>
      <c r="E3" s="3">
        <v>4.75</v>
      </c>
      <c r="F3" s="3">
        <v>29.6</v>
      </c>
      <c r="G3" s="3">
        <v>6.42</v>
      </c>
      <c r="H3" s="3">
        <v>4.8099999999999996</v>
      </c>
      <c r="I3" s="3">
        <v>1.1100000000000001</v>
      </c>
      <c r="J3" s="3">
        <v>23.81</v>
      </c>
      <c r="K3" s="3">
        <v>17.86</v>
      </c>
      <c r="L3" s="4">
        <v>126.91</v>
      </c>
      <c r="O3">
        <f t="shared" ref="O3:O13" si="3">B3/7</f>
        <v>0.98142857142857132</v>
      </c>
      <c r="P3">
        <f t="shared" si="0"/>
        <v>0.96153846153846145</v>
      </c>
      <c r="Q3">
        <f t="shared" si="1"/>
        <v>1</v>
      </c>
      <c r="R3">
        <f t="shared" ref="R3:R13" si="4">E3/MAX($E$2:$E$13)</f>
        <v>0.510752688172043</v>
      </c>
      <c r="S3">
        <f t="shared" ref="S3:S13" si="5">F3/MAX(F$2:F$13)</f>
        <v>0.76387096774193552</v>
      </c>
      <c r="T3">
        <f t="shared" si="2"/>
        <v>0.50432050274941087</v>
      </c>
      <c r="U3">
        <f t="shared" si="2"/>
        <v>0.50419287211740038</v>
      </c>
      <c r="V3">
        <f t="shared" si="2"/>
        <v>0.50684931506849318</v>
      </c>
      <c r="W3">
        <f t="shared" si="2"/>
        <v>0.43401385344513305</v>
      </c>
      <c r="X3">
        <f t="shared" si="2"/>
        <v>0.43518518518518517</v>
      </c>
      <c r="Y3">
        <f t="shared" si="2"/>
        <v>0.83669567510548515</v>
      </c>
    </row>
    <row r="4" spans="1:27" x14ac:dyDescent="0.3">
      <c r="A4" s="4" t="s">
        <v>16</v>
      </c>
      <c r="B4" s="3">
        <v>7.4</v>
      </c>
      <c r="C4" s="3">
        <v>0.35</v>
      </c>
      <c r="D4" s="3">
        <v>1.48</v>
      </c>
      <c r="E4" s="3">
        <v>9.1999999999999993</v>
      </c>
      <c r="F4" s="3">
        <v>38.74</v>
      </c>
      <c r="G4" s="3">
        <v>9.39</v>
      </c>
      <c r="H4" s="3">
        <v>7.04</v>
      </c>
      <c r="I4" s="3">
        <v>1.62</v>
      </c>
      <c r="J4" s="3">
        <v>41.74</v>
      </c>
      <c r="K4" s="3">
        <v>31.08</v>
      </c>
      <c r="L4" s="4">
        <v>119.25</v>
      </c>
      <c r="O4">
        <f t="shared" si="3"/>
        <v>1.0571428571428572</v>
      </c>
      <c r="P4">
        <f t="shared" si="0"/>
        <v>0.7142857142857143</v>
      </c>
      <c r="Q4">
        <f t="shared" si="1"/>
        <v>0.83783783783783783</v>
      </c>
      <c r="R4">
        <f t="shared" si="4"/>
        <v>0.98924731182795689</v>
      </c>
      <c r="S4">
        <f t="shared" si="5"/>
        <v>0.99974193548387102</v>
      </c>
      <c r="T4">
        <f t="shared" si="2"/>
        <v>0.73762765121759621</v>
      </c>
      <c r="U4">
        <f t="shared" si="2"/>
        <v>0.73794549266247389</v>
      </c>
      <c r="V4">
        <f t="shared" si="2"/>
        <v>0.73972602739726034</v>
      </c>
      <c r="W4">
        <f t="shared" si="2"/>
        <v>0.76084578928180824</v>
      </c>
      <c r="X4">
        <f t="shared" si="2"/>
        <v>0.75730994152046782</v>
      </c>
      <c r="Y4">
        <f t="shared" si="2"/>
        <v>0.78619462025316456</v>
      </c>
    </row>
    <row r="5" spans="1:27" x14ac:dyDescent="0.3">
      <c r="A5" s="6" t="s">
        <v>16</v>
      </c>
      <c r="B5" s="3">
        <v>7.02</v>
      </c>
      <c r="C5" s="3">
        <v>0.31</v>
      </c>
      <c r="D5" s="3">
        <v>1.28</v>
      </c>
      <c r="E5" s="3">
        <v>5.5</v>
      </c>
      <c r="F5" s="3">
        <v>32.97</v>
      </c>
      <c r="G5" s="3">
        <v>3.69</v>
      </c>
      <c r="H5" s="3">
        <v>2.77</v>
      </c>
      <c r="I5" s="3">
        <v>0.64</v>
      </c>
      <c r="J5" s="3">
        <v>14.21</v>
      </c>
      <c r="K5" s="3">
        <v>10.75</v>
      </c>
      <c r="L5" s="4">
        <v>96.68</v>
      </c>
      <c r="O5">
        <f t="shared" si="3"/>
        <v>1.0028571428571429</v>
      </c>
      <c r="P5">
        <f t="shared" si="0"/>
        <v>0.80645161290322587</v>
      </c>
      <c r="Q5">
        <f t="shared" si="1"/>
        <v>0.96875</v>
      </c>
      <c r="R5">
        <f t="shared" si="4"/>
        <v>0.59139784946236551</v>
      </c>
      <c r="S5">
        <f t="shared" si="5"/>
        <v>0.85083870967741937</v>
      </c>
      <c r="T5">
        <f t="shared" si="2"/>
        <v>0.28986645718774545</v>
      </c>
      <c r="U5">
        <f t="shared" si="2"/>
        <v>0.29035639412997905</v>
      </c>
      <c r="V5">
        <f t="shared" si="2"/>
        <v>0.29223744292237447</v>
      </c>
      <c r="W5">
        <f t="shared" si="2"/>
        <v>0.25902296755377324</v>
      </c>
      <c r="X5">
        <f t="shared" si="2"/>
        <v>0.26193957115009747</v>
      </c>
      <c r="Y5">
        <f t="shared" si="2"/>
        <v>0.63739451476793252</v>
      </c>
    </row>
    <row r="6" spans="1:27" x14ac:dyDescent="0.3">
      <c r="A6" s="4" t="s">
        <v>16</v>
      </c>
      <c r="B6" s="5">
        <v>7.25</v>
      </c>
      <c r="C6" s="3">
        <v>0.28000000000000003</v>
      </c>
      <c r="D6" s="3">
        <v>1.42</v>
      </c>
      <c r="E6" s="3">
        <v>8.7899999999999991</v>
      </c>
      <c r="F6" s="3">
        <v>35.86</v>
      </c>
      <c r="G6" s="3">
        <v>12.58</v>
      </c>
      <c r="H6" s="3">
        <v>9.43</v>
      </c>
      <c r="I6" s="3">
        <v>2.17</v>
      </c>
      <c r="J6" s="3">
        <v>53.68</v>
      </c>
      <c r="K6" s="3">
        <v>40.04</v>
      </c>
      <c r="L6" s="4">
        <v>141.54</v>
      </c>
      <c r="O6">
        <f t="shared" si="3"/>
        <v>1.0357142857142858</v>
      </c>
      <c r="P6">
        <f t="shared" si="0"/>
        <v>0.89285714285714279</v>
      </c>
      <c r="Q6">
        <f t="shared" si="1"/>
        <v>0.87323943661971837</v>
      </c>
      <c r="R6">
        <f t="shared" si="4"/>
        <v>0.94516129032258045</v>
      </c>
      <c r="S6">
        <f t="shared" si="5"/>
        <v>0.92541935483870963</v>
      </c>
      <c r="T6">
        <f t="shared" si="2"/>
        <v>0.98821681068342493</v>
      </c>
      <c r="U6">
        <f t="shared" si="2"/>
        <v>0.98846960167714892</v>
      </c>
      <c r="V6">
        <f t="shared" si="2"/>
        <v>0.9908675799086758</v>
      </c>
      <c r="W6">
        <f t="shared" si="2"/>
        <v>0.978490703609187</v>
      </c>
      <c r="X6">
        <f t="shared" si="2"/>
        <v>0.97563352826510719</v>
      </c>
      <c r="Y6">
        <f t="shared" si="2"/>
        <v>0.93314873417721511</v>
      </c>
    </row>
    <row r="7" spans="1:27" x14ac:dyDescent="0.3">
      <c r="A7" s="6" t="s">
        <v>16</v>
      </c>
      <c r="B7" s="3">
        <v>6.88</v>
      </c>
      <c r="C7" s="3">
        <v>0.25</v>
      </c>
      <c r="D7" s="3">
        <v>1.28</v>
      </c>
      <c r="E7" s="3">
        <v>4.82</v>
      </c>
      <c r="F7" s="3">
        <v>30.09</v>
      </c>
      <c r="G7" s="3">
        <v>6.88</v>
      </c>
      <c r="H7" s="3">
        <v>5.15</v>
      </c>
      <c r="I7" s="3">
        <v>1.19</v>
      </c>
      <c r="J7" s="3">
        <v>26.5</v>
      </c>
      <c r="K7" s="3">
        <v>19.97</v>
      </c>
      <c r="L7" s="4">
        <v>116.77</v>
      </c>
      <c r="O7">
        <f t="shared" si="3"/>
        <v>0.98285714285714287</v>
      </c>
      <c r="P7">
        <f t="shared" si="0"/>
        <v>1</v>
      </c>
      <c r="Q7">
        <f t="shared" si="1"/>
        <v>0.96875</v>
      </c>
      <c r="R7">
        <f t="shared" si="4"/>
        <v>0.51827956989247315</v>
      </c>
      <c r="S7">
        <f t="shared" si="5"/>
        <v>0.77651612903225808</v>
      </c>
      <c r="T7">
        <f t="shared" si="2"/>
        <v>0.54045561665357422</v>
      </c>
      <c r="U7">
        <f t="shared" si="2"/>
        <v>0.53983228511530412</v>
      </c>
      <c r="V7">
        <f t="shared" si="2"/>
        <v>0.54337899543378998</v>
      </c>
      <c r="W7">
        <f t="shared" si="2"/>
        <v>0.48304775792927451</v>
      </c>
      <c r="X7">
        <f t="shared" si="2"/>
        <v>0.48659844054580897</v>
      </c>
      <c r="Y7">
        <f t="shared" si="2"/>
        <v>0.76984440928270037</v>
      </c>
    </row>
    <row r="8" spans="1:27" x14ac:dyDescent="0.3">
      <c r="A8" s="4" t="s">
        <v>16</v>
      </c>
      <c r="B8" s="3">
        <v>7.41</v>
      </c>
      <c r="C8" s="3">
        <v>0.37</v>
      </c>
      <c r="D8" s="3">
        <v>1.45</v>
      </c>
      <c r="E8" s="3">
        <v>9.25</v>
      </c>
      <c r="F8" s="3">
        <v>38.75</v>
      </c>
      <c r="G8" s="3">
        <v>9.24</v>
      </c>
      <c r="H8" s="3">
        <v>6.93</v>
      </c>
      <c r="I8" s="3">
        <v>1.59</v>
      </c>
      <c r="J8" s="3">
        <v>40.020000000000003</v>
      </c>
      <c r="K8" s="3">
        <v>30.02</v>
      </c>
      <c r="L8" s="4">
        <v>109.11</v>
      </c>
      <c r="O8">
        <f t="shared" si="3"/>
        <v>1.0585714285714285</v>
      </c>
      <c r="P8">
        <f t="shared" si="0"/>
        <v>0.67567567567567566</v>
      </c>
      <c r="Q8">
        <f t="shared" si="1"/>
        <v>0.85517241379310349</v>
      </c>
      <c r="R8">
        <f t="shared" si="4"/>
        <v>0.99462365591397839</v>
      </c>
      <c r="S8">
        <f t="shared" si="5"/>
        <v>1</v>
      </c>
      <c r="T8">
        <f t="shared" si="2"/>
        <v>0.72584446190102125</v>
      </c>
      <c r="U8">
        <f t="shared" si="2"/>
        <v>0.7264150943396227</v>
      </c>
      <c r="V8">
        <f t="shared" si="2"/>
        <v>0.72602739726027399</v>
      </c>
      <c r="W8">
        <f t="shared" si="2"/>
        <v>0.72949325555960631</v>
      </c>
      <c r="X8">
        <f t="shared" si="2"/>
        <v>0.73148148148148151</v>
      </c>
      <c r="Y8">
        <f t="shared" si="2"/>
        <v>0.71934335443037967</v>
      </c>
    </row>
    <row r="9" spans="1:27" x14ac:dyDescent="0.3">
      <c r="A9" s="6" t="s">
        <v>16</v>
      </c>
      <c r="B9" s="3">
        <v>7.03</v>
      </c>
      <c r="C9" s="3">
        <v>0.25</v>
      </c>
      <c r="D9" s="3">
        <v>1.34</v>
      </c>
      <c r="E9" s="3">
        <v>5.55</v>
      </c>
      <c r="F9" s="3">
        <v>32.979999999999997</v>
      </c>
      <c r="G9" s="3">
        <v>3.54</v>
      </c>
      <c r="H9" s="3">
        <v>2.66</v>
      </c>
      <c r="I9" s="3">
        <v>0.61</v>
      </c>
      <c r="J9" s="3">
        <v>14.07</v>
      </c>
      <c r="K9" s="3">
        <v>10.85</v>
      </c>
      <c r="L9" s="4">
        <v>86.54</v>
      </c>
      <c r="O9">
        <f t="shared" si="3"/>
        <v>1.0042857142857142</v>
      </c>
      <c r="P9">
        <f t="shared" si="0"/>
        <v>1</v>
      </c>
      <c r="Q9">
        <f t="shared" si="1"/>
        <v>0.9253731343283581</v>
      </c>
      <c r="R9">
        <f t="shared" si="4"/>
        <v>0.59677419354838701</v>
      </c>
      <c r="S9">
        <f t="shared" si="5"/>
        <v>0.85109677419354834</v>
      </c>
      <c r="T9">
        <f t="shared" si="2"/>
        <v>0.27808326787117044</v>
      </c>
      <c r="U9">
        <f t="shared" si="2"/>
        <v>0.27882599580712791</v>
      </c>
      <c r="V9">
        <f t="shared" si="2"/>
        <v>0.27853881278538811</v>
      </c>
      <c r="W9">
        <f t="shared" si="2"/>
        <v>0.25647101713452425</v>
      </c>
      <c r="X9">
        <f t="shared" si="2"/>
        <v>0.26437621832358676</v>
      </c>
      <c r="Y9">
        <f t="shared" si="2"/>
        <v>0.57054324894514774</v>
      </c>
    </row>
    <row r="10" spans="1:27" x14ac:dyDescent="0.3">
      <c r="A10" s="4" t="s">
        <v>16</v>
      </c>
      <c r="B10" s="3">
        <v>7.27</v>
      </c>
      <c r="C10" s="3">
        <v>0.3</v>
      </c>
      <c r="D10" s="3">
        <v>1.44</v>
      </c>
      <c r="E10" s="3">
        <v>8.85</v>
      </c>
      <c r="F10" s="3">
        <v>35.590000000000003</v>
      </c>
      <c r="G10" s="3">
        <v>12.73</v>
      </c>
      <c r="H10" s="3">
        <v>9.5399999999999991</v>
      </c>
      <c r="I10" s="3">
        <v>2.19</v>
      </c>
      <c r="J10" s="3">
        <v>54.86</v>
      </c>
      <c r="K10" s="3">
        <v>41.04</v>
      </c>
      <c r="L10" s="4">
        <v>132.27000000000001</v>
      </c>
      <c r="O10">
        <f t="shared" si="3"/>
        <v>1.0385714285714285</v>
      </c>
      <c r="P10">
        <f t="shared" si="0"/>
        <v>0.83333333333333337</v>
      </c>
      <c r="Q10">
        <f t="shared" si="1"/>
        <v>0.86111111111111116</v>
      </c>
      <c r="R10">
        <f t="shared" si="4"/>
        <v>0.95161290322580638</v>
      </c>
      <c r="S10">
        <f t="shared" si="5"/>
        <v>0.91845161290322586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0.87203322784810133</v>
      </c>
    </row>
    <row r="11" spans="1:27" x14ac:dyDescent="0.3">
      <c r="A11" s="6" t="s">
        <v>16</v>
      </c>
      <c r="B11" s="3">
        <v>6.9</v>
      </c>
      <c r="C11" s="3">
        <v>0.27</v>
      </c>
      <c r="D11" s="3">
        <v>1.26</v>
      </c>
      <c r="E11" s="3">
        <v>4.88</v>
      </c>
      <c r="F11" s="3">
        <v>29.82</v>
      </c>
      <c r="G11" s="3">
        <v>7.03</v>
      </c>
      <c r="H11" s="3">
        <v>5.27</v>
      </c>
      <c r="I11" s="3">
        <v>1.21</v>
      </c>
      <c r="J11" s="3">
        <v>25.7</v>
      </c>
      <c r="K11" s="3">
        <v>20.03</v>
      </c>
      <c r="L11" s="4">
        <v>107.5</v>
      </c>
      <c r="O11">
        <f t="shared" si="3"/>
        <v>0.98571428571428577</v>
      </c>
      <c r="P11">
        <f t="shared" si="0"/>
        <v>0.92592592592592582</v>
      </c>
      <c r="Q11">
        <f t="shared" si="1"/>
        <v>0.98412698412698407</v>
      </c>
      <c r="R11">
        <f t="shared" si="4"/>
        <v>0.52473118279569886</v>
      </c>
      <c r="S11">
        <f t="shared" si="5"/>
        <v>0.7695483870967742</v>
      </c>
      <c r="T11">
        <f t="shared" si="2"/>
        <v>0.55223880597014929</v>
      </c>
      <c r="U11">
        <f t="shared" si="2"/>
        <v>0.55241090146750527</v>
      </c>
      <c r="V11">
        <f t="shared" si="2"/>
        <v>0.55251141552511418</v>
      </c>
      <c r="W11">
        <f t="shared" si="2"/>
        <v>0.46846518410499455</v>
      </c>
      <c r="X11">
        <f t="shared" si="2"/>
        <v>0.48806042884990258</v>
      </c>
      <c r="Y11">
        <f t="shared" si="2"/>
        <v>0.70872890295358648</v>
      </c>
    </row>
    <row r="12" spans="1:27" x14ac:dyDescent="0.3">
      <c r="A12" s="4" t="s">
        <v>16</v>
      </c>
      <c r="B12" s="3">
        <v>7.43</v>
      </c>
      <c r="C12" s="3">
        <v>0.3</v>
      </c>
      <c r="D12" s="3">
        <v>1.5</v>
      </c>
      <c r="E12" s="3">
        <v>9.3000000000000007</v>
      </c>
      <c r="F12" s="3">
        <v>38.67</v>
      </c>
      <c r="G12" s="3">
        <v>9.5500000000000007</v>
      </c>
      <c r="H12" s="3">
        <v>7.16</v>
      </c>
      <c r="I12" s="3">
        <v>1.65</v>
      </c>
      <c r="J12" s="3">
        <v>42.75</v>
      </c>
      <c r="K12" s="3">
        <v>32.4</v>
      </c>
      <c r="L12" s="4">
        <v>99.84</v>
      </c>
      <c r="O12">
        <f t="shared" si="3"/>
        <v>1.0614285714285714</v>
      </c>
      <c r="P12">
        <f t="shared" si="0"/>
        <v>0.83333333333333337</v>
      </c>
      <c r="Q12">
        <f t="shared" si="1"/>
        <v>0.82666666666666666</v>
      </c>
      <c r="R12">
        <f t="shared" si="4"/>
        <v>1</v>
      </c>
      <c r="S12">
        <f t="shared" si="5"/>
        <v>0.99793548387096775</v>
      </c>
      <c r="T12">
        <f t="shared" si="2"/>
        <v>0.75019638648860965</v>
      </c>
      <c r="U12">
        <f t="shared" si="2"/>
        <v>0.75052410901467514</v>
      </c>
      <c r="V12">
        <f t="shared" si="2"/>
        <v>0.75342465753424659</v>
      </c>
      <c r="W12">
        <f t="shared" si="2"/>
        <v>0.77925628873496178</v>
      </c>
      <c r="X12">
        <f t="shared" si="2"/>
        <v>0.78947368421052633</v>
      </c>
      <c r="Y12">
        <f t="shared" si="2"/>
        <v>0.65822784810126578</v>
      </c>
    </row>
    <row r="13" spans="1:27" x14ac:dyDescent="0.3">
      <c r="A13" s="6" t="s">
        <v>16</v>
      </c>
      <c r="B13" s="3">
        <v>7.05</v>
      </c>
      <c r="C13" s="3">
        <v>0.3</v>
      </c>
      <c r="D13" s="3">
        <v>1.3</v>
      </c>
      <c r="E13" s="3">
        <v>5.6</v>
      </c>
      <c r="F13" s="3">
        <v>32.9</v>
      </c>
      <c r="G13" s="3">
        <v>3.85</v>
      </c>
      <c r="H13" s="3">
        <v>2.88</v>
      </c>
      <c r="I13" s="3">
        <v>0.66</v>
      </c>
      <c r="J13" s="3">
        <v>14.82</v>
      </c>
      <c r="K13" s="3">
        <v>11.31</v>
      </c>
      <c r="L13" s="4">
        <v>77.27</v>
      </c>
      <c r="O13">
        <f t="shared" si="3"/>
        <v>1.0071428571428571</v>
      </c>
      <c r="P13">
        <f>MIN($C$2:$C$13)/C13</f>
        <v>0.83333333333333337</v>
      </c>
      <c r="Q13">
        <f>MIN($D$2:$D$13)/D13</f>
        <v>0.95384615384615379</v>
      </c>
      <c r="R13">
        <f t="shared" si="4"/>
        <v>0.60215053763440851</v>
      </c>
      <c r="S13">
        <f t="shared" si="5"/>
        <v>0.8490322580645161</v>
      </c>
      <c r="T13">
        <f t="shared" si="2"/>
        <v>0.30243519245875883</v>
      </c>
      <c r="U13">
        <f t="shared" si="2"/>
        <v>0.30188679245283018</v>
      </c>
      <c r="V13">
        <f t="shared" si="2"/>
        <v>0.30136986301369867</v>
      </c>
      <c r="W13">
        <f t="shared" si="2"/>
        <v>0.27014218009478674</v>
      </c>
      <c r="X13">
        <f t="shared" si="2"/>
        <v>0.27558479532163743</v>
      </c>
      <c r="Y13">
        <f t="shared" si="2"/>
        <v>0.50942774261603374</v>
      </c>
    </row>
    <row r="14" spans="1:27" x14ac:dyDescent="0.3">
      <c r="AA14" t="s">
        <v>29</v>
      </c>
    </row>
    <row r="15" spans="1:27" x14ac:dyDescent="0.3">
      <c r="O15">
        <f>SUM(O2:O13)</f>
        <v>12.25</v>
      </c>
      <c r="P15">
        <f t="shared" ref="P15:Y15" si="6">SUM(P2:P13)</f>
        <v>10.257984533186146</v>
      </c>
      <c r="Q15">
        <f t="shared" si="6"/>
        <v>10.904188806823084</v>
      </c>
      <c r="R15">
        <f t="shared" si="6"/>
        <v>9.1602150537634373</v>
      </c>
      <c r="S15">
        <f t="shared" si="6"/>
        <v>10.615225806451614</v>
      </c>
      <c r="T15">
        <f t="shared" si="6"/>
        <v>7.6213668499607223</v>
      </c>
      <c r="U15">
        <f t="shared" si="6"/>
        <v>7.6236897274633124</v>
      </c>
      <c r="V15">
        <f t="shared" si="6"/>
        <v>7.6392694063926943</v>
      </c>
      <c r="W15">
        <f t="shared" si="6"/>
        <v>7.3853445133065989</v>
      </c>
      <c r="X15">
        <f t="shared" si="6"/>
        <v>7.4368908382066277</v>
      </c>
      <c r="Y15">
        <f t="shared" si="6"/>
        <v>9.0015822784810116</v>
      </c>
      <c r="AA15">
        <f>SUM(O15:Y15)/11</f>
        <v>9.0814325285486586</v>
      </c>
    </row>
    <row r="17" spans="15:25" x14ac:dyDescent="0.3">
      <c r="O17">
        <f>AVERAGE(O2:O13)</f>
        <v>1.0208333333333333</v>
      </c>
      <c r="P17">
        <f t="shared" ref="P17:Y17" si="7">AVERAGE(P2:P13)</f>
        <v>0.85483204443217886</v>
      </c>
      <c r="Q17">
        <f t="shared" si="7"/>
        <v>0.9086824005685904</v>
      </c>
      <c r="R17">
        <f t="shared" si="7"/>
        <v>0.7633512544802864</v>
      </c>
      <c r="S17">
        <f t="shared" si="7"/>
        <v>0.88460215053763447</v>
      </c>
      <c r="T17">
        <f t="shared" si="7"/>
        <v>0.63511390416339353</v>
      </c>
      <c r="U17">
        <f t="shared" si="7"/>
        <v>0.63530747728860937</v>
      </c>
      <c r="V17">
        <f t="shared" si="7"/>
        <v>0.63660578386605782</v>
      </c>
      <c r="W17">
        <f t="shared" si="7"/>
        <v>0.61544537610888328</v>
      </c>
      <c r="X17">
        <f t="shared" si="7"/>
        <v>0.61974090318388564</v>
      </c>
      <c r="Y17">
        <f t="shared" si="7"/>
        <v>0.7501318565400843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1E4F7-557B-4CD0-80DD-942CB67D5580}">
  <dimension ref="A1:AA17"/>
  <sheetViews>
    <sheetView topLeftCell="C1" zoomScale="88" zoomScaleNormal="88" workbookViewId="0">
      <selection activeCell="AA17" sqref="AA17"/>
    </sheetView>
  </sheetViews>
  <sheetFormatPr defaultRowHeight="14.4" x14ac:dyDescent="0.3"/>
  <cols>
    <col min="18" max="18" width="16.109375" bestFit="1" customWidth="1"/>
  </cols>
  <sheetData>
    <row r="1" spans="1:27" x14ac:dyDescent="0.3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</row>
    <row r="2" spans="1:27" x14ac:dyDescent="0.3">
      <c r="A2" s="4" t="s">
        <v>18</v>
      </c>
      <c r="B2" s="5">
        <v>6.27</v>
      </c>
      <c r="C2" s="3">
        <v>0.14000000000000001</v>
      </c>
      <c r="D2" s="3">
        <v>0.99</v>
      </c>
      <c r="E2" s="3">
        <v>27.38</v>
      </c>
      <c r="F2" s="3">
        <v>12.25</v>
      </c>
      <c r="G2" s="3">
        <v>25.3</v>
      </c>
      <c r="H2" s="3">
        <v>18.97</v>
      </c>
      <c r="I2" s="3">
        <v>4.3600000000000003</v>
      </c>
      <c r="J2" s="3">
        <v>75.14</v>
      </c>
      <c r="K2" s="3">
        <v>56.43</v>
      </c>
      <c r="L2" s="4">
        <v>370.28</v>
      </c>
      <c r="O2">
        <f>B2/7</f>
        <v>0.89571428571428569</v>
      </c>
      <c r="P2">
        <f t="shared" ref="P2:P12" si="0">MIN($C$2:$C$13)/C2</f>
        <v>0.5</v>
      </c>
      <c r="Q2">
        <f t="shared" ref="Q2:Q12" si="1">MIN($D$2:$D$13)/D2</f>
        <v>0.73737373737373735</v>
      </c>
      <c r="R2">
        <f>E2/MAX($E$2:$E$13)</f>
        <v>0.95003469812630115</v>
      </c>
      <c r="S2">
        <f>F2/MAX(F$2:F$13)</f>
        <v>0.76276463262764638</v>
      </c>
      <c r="T2">
        <f t="shared" ref="T2:Y13" si="2">G2/MAX(G$2:G$13)</f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</row>
    <row r="3" spans="1:27" x14ac:dyDescent="0.3">
      <c r="A3" s="6" t="s">
        <v>18</v>
      </c>
      <c r="B3" s="3">
        <v>5.64</v>
      </c>
      <c r="C3" s="3">
        <v>7.0000000000000007E-2</v>
      </c>
      <c r="D3" s="3">
        <v>0.73</v>
      </c>
      <c r="E3" s="3">
        <v>20.3</v>
      </c>
      <c r="F3" s="3">
        <v>9.8800000000000008</v>
      </c>
      <c r="G3" s="3">
        <v>22.16</v>
      </c>
      <c r="H3" s="3">
        <v>16.61</v>
      </c>
      <c r="I3" s="3">
        <v>3.82</v>
      </c>
      <c r="J3" s="3">
        <v>48.62</v>
      </c>
      <c r="K3" s="3">
        <v>36.35</v>
      </c>
      <c r="L3" s="4">
        <v>330.14</v>
      </c>
      <c r="O3">
        <f t="shared" ref="O3:O13" si="3">B3/7</f>
        <v>0.80571428571428572</v>
      </c>
      <c r="P3">
        <f t="shared" si="0"/>
        <v>1</v>
      </c>
      <c r="Q3">
        <f t="shared" si="1"/>
        <v>1</v>
      </c>
      <c r="R3">
        <f t="shared" ref="R3:R13" si="4">E3/MAX($E$2:$E$13)</f>
        <v>0.70437196391394863</v>
      </c>
      <c r="S3">
        <f t="shared" ref="S3:S13" si="5">F3/MAX(F$2:F$13)</f>
        <v>0.61519302615193039</v>
      </c>
      <c r="T3">
        <f t="shared" si="2"/>
        <v>0.87588932806324105</v>
      </c>
      <c r="U3">
        <f t="shared" si="2"/>
        <v>0.8755930416447022</v>
      </c>
      <c r="V3">
        <f t="shared" si="2"/>
        <v>0.87614678899082554</v>
      </c>
      <c r="W3">
        <f t="shared" si="2"/>
        <v>0.64705882352941169</v>
      </c>
      <c r="X3">
        <f t="shared" si="2"/>
        <v>0.64416090731880205</v>
      </c>
      <c r="Y3">
        <f t="shared" si="2"/>
        <v>0.89159554931403262</v>
      </c>
    </row>
    <row r="4" spans="1:27" x14ac:dyDescent="0.3">
      <c r="A4" s="4" t="s">
        <v>18</v>
      </c>
      <c r="B4" s="5">
        <v>6.5</v>
      </c>
      <c r="C4" s="3">
        <v>0.16</v>
      </c>
      <c r="D4" s="3">
        <v>1.06</v>
      </c>
      <c r="E4" s="3">
        <v>28.76</v>
      </c>
      <c r="F4" s="3">
        <v>16.059999999999999</v>
      </c>
      <c r="G4" s="3">
        <v>19.09</v>
      </c>
      <c r="H4" s="3">
        <v>14.31</v>
      </c>
      <c r="I4" s="3">
        <v>3.29</v>
      </c>
      <c r="J4" s="3">
        <v>60.74</v>
      </c>
      <c r="K4" s="3">
        <v>45.47</v>
      </c>
      <c r="L4" s="4">
        <v>330.12</v>
      </c>
      <c r="O4">
        <f t="shared" si="3"/>
        <v>0.9285714285714286</v>
      </c>
      <c r="P4">
        <f t="shared" si="0"/>
        <v>0.43750000000000006</v>
      </c>
      <c r="Q4">
        <f t="shared" si="1"/>
        <v>0.68867924528301883</v>
      </c>
      <c r="R4">
        <f t="shared" si="4"/>
        <v>0.99791811242192929</v>
      </c>
      <c r="S4">
        <f t="shared" si="5"/>
        <v>1</v>
      </c>
      <c r="T4">
        <f t="shared" si="2"/>
        <v>0.75454545454545452</v>
      </c>
      <c r="U4">
        <f t="shared" si="2"/>
        <v>0.75434897206114926</v>
      </c>
      <c r="V4">
        <f t="shared" si="2"/>
        <v>0.75458715596330272</v>
      </c>
      <c r="W4">
        <f t="shared" si="2"/>
        <v>0.80835773223316476</v>
      </c>
      <c r="X4">
        <f t="shared" si="2"/>
        <v>0.8057770689349637</v>
      </c>
      <c r="Y4">
        <f t="shared" si="2"/>
        <v>0.89154153613481701</v>
      </c>
    </row>
    <row r="5" spans="1:27" x14ac:dyDescent="0.3">
      <c r="A5" s="6" t="s">
        <v>18</v>
      </c>
      <c r="B5" s="3">
        <v>5.88</v>
      </c>
      <c r="C5" s="3">
        <v>0.13</v>
      </c>
      <c r="D5" s="3">
        <v>0.78</v>
      </c>
      <c r="E5" s="3">
        <v>22.01</v>
      </c>
      <c r="F5" s="3">
        <v>13.69</v>
      </c>
      <c r="G5" s="3">
        <v>15.95</v>
      </c>
      <c r="H5" s="3">
        <v>11.96</v>
      </c>
      <c r="I5" s="3">
        <v>2.75</v>
      </c>
      <c r="J5" s="3">
        <v>37.44</v>
      </c>
      <c r="K5" s="3">
        <v>28.08</v>
      </c>
      <c r="L5" s="4">
        <v>291.49</v>
      </c>
      <c r="O5">
        <f t="shared" si="3"/>
        <v>0.84</v>
      </c>
      <c r="P5">
        <f t="shared" si="0"/>
        <v>0.53846153846153855</v>
      </c>
      <c r="Q5">
        <f t="shared" si="1"/>
        <v>0.93589743589743579</v>
      </c>
      <c r="R5">
        <f t="shared" si="4"/>
        <v>0.76370575988896605</v>
      </c>
      <c r="S5">
        <f t="shared" si="5"/>
        <v>0.85242839352428401</v>
      </c>
      <c r="T5">
        <f t="shared" si="2"/>
        <v>0.63043478260869557</v>
      </c>
      <c r="U5">
        <f t="shared" si="2"/>
        <v>0.63046916183447554</v>
      </c>
      <c r="V5">
        <f t="shared" si="2"/>
        <v>0.63073394495412838</v>
      </c>
      <c r="W5">
        <f t="shared" si="2"/>
        <v>0.4982698961937716</v>
      </c>
      <c r="X5">
        <f t="shared" si="2"/>
        <v>0.49760765550239233</v>
      </c>
      <c r="Y5">
        <f t="shared" si="2"/>
        <v>0.78721508047963706</v>
      </c>
    </row>
    <row r="6" spans="1:27" x14ac:dyDescent="0.3">
      <c r="A6" s="4" t="s">
        <v>18</v>
      </c>
      <c r="B6" s="5">
        <v>6.28</v>
      </c>
      <c r="C6" s="3">
        <v>0.15</v>
      </c>
      <c r="D6" s="3">
        <v>0.97</v>
      </c>
      <c r="E6" s="3">
        <v>27.33</v>
      </c>
      <c r="F6" s="3">
        <v>12.87</v>
      </c>
      <c r="G6" s="3">
        <v>24.85</v>
      </c>
      <c r="H6" s="3">
        <v>18.63</v>
      </c>
      <c r="I6" s="3">
        <v>4.28</v>
      </c>
      <c r="J6" s="3">
        <v>72.17</v>
      </c>
      <c r="K6" s="3">
        <v>54.13</v>
      </c>
      <c r="L6" s="4">
        <v>360.14</v>
      </c>
      <c r="O6">
        <f t="shared" si="3"/>
        <v>0.89714285714285713</v>
      </c>
      <c r="P6">
        <f t="shared" si="0"/>
        <v>0.46666666666666673</v>
      </c>
      <c r="Q6">
        <f t="shared" si="1"/>
        <v>0.75257731958762886</v>
      </c>
      <c r="R6">
        <f t="shared" si="4"/>
        <v>0.94829979181124213</v>
      </c>
      <c r="S6">
        <f t="shared" si="5"/>
        <v>0.80136986301369861</v>
      </c>
      <c r="T6">
        <f t="shared" si="2"/>
        <v>0.98221343873517786</v>
      </c>
      <c r="U6">
        <f t="shared" si="2"/>
        <v>0.9820769636267791</v>
      </c>
      <c r="V6">
        <f t="shared" si="2"/>
        <v>0.98165137614678899</v>
      </c>
      <c r="W6">
        <f t="shared" si="2"/>
        <v>0.96047378227309022</v>
      </c>
      <c r="X6">
        <f t="shared" si="2"/>
        <v>0.95924153818890667</v>
      </c>
      <c r="Y6">
        <f t="shared" si="2"/>
        <v>0.97261531813762558</v>
      </c>
    </row>
    <row r="7" spans="1:27" x14ac:dyDescent="0.3">
      <c r="A7" s="6" t="s">
        <v>18</v>
      </c>
      <c r="B7" s="3">
        <v>5.61</v>
      </c>
      <c r="C7" s="3">
        <v>0.1</v>
      </c>
      <c r="D7" s="3">
        <v>0.75</v>
      </c>
      <c r="E7" s="3">
        <v>20.350000000000001</v>
      </c>
      <c r="F7" s="3">
        <v>10.5</v>
      </c>
      <c r="G7" s="3">
        <v>21.71</v>
      </c>
      <c r="H7" s="3">
        <v>16.27</v>
      </c>
      <c r="I7" s="3">
        <v>3.74</v>
      </c>
      <c r="J7" s="3">
        <v>48.83</v>
      </c>
      <c r="K7" s="3">
        <v>36.68</v>
      </c>
      <c r="L7" s="4">
        <v>320</v>
      </c>
      <c r="O7">
        <f t="shared" si="3"/>
        <v>0.80142857142857149</v>
      </c>
      <c r="P7">
        <f t="shared" si="0"/>
        <v>0.70000000000000007</v>
      </c>
      <c r="Q7">
        <f t="shared" si="1"/>
        <v>0.97333333333333327</v>
      </c>
      <c r="R7">
        <f t="shared" si="4"/>
        <v>0.70610687022900764</v>
      </c>
      <c r="S7">
        <f t="shared" si="5"/>
        <v>0.65379825653798262</v>
      </c>
      <c r="T7">
        <f t="shared" si="2"/>
        <v>0.85810276679841901</v>
      </c>
      <c r="U7">
        <f t="shared" si="2"/>
        <v>0.85767000527148129</v>
      </c>
      <c r="V7">
        <f t="shared" si="2"/>
        <v>0.85779816513761464</v>
      </c>
      <c r="W7">
        <f t="shared" si="2"/>
        <v>0.64985360660101144</v>
      </c>
      <c r="X7">
        <f t="shared" si="2"/>
        <v>0.65000886053517637</v>
      </c>
      <c r="Y7">
        <f t="shared" si="2"/>
        <v>0.86421086745165832</v>
      </c>
    </row>
    <row r="8" spans="1:27" x14ac:dyDescent="0.3">
      <c r="A8" s="4" t="s">
        <v>18</v>
      </c>
      <c r="B8" s="3">
        <v>6.5100000000000007</v>
      </c>
      <c r="C8" s="3">
        <v>0.18</v>
      </c>
      <c r="D8" s="3">
        <v>1.04</v>
      </c>
      <c r="E8" s="3">
        <v>28.78</v>
      </c>
      <c r="F8" s="3">
        <v>15.91</v>
      </c>
      <c r="G8" s="3">
        <v>18.940000000000001</v>
      </c>
      <c r="H8" s="3">
        <v>14.2</v>
      </c>
      <c r="I8" s="3">
        <v>3.27</v>
      </c>
      <c r="J8" s="3">
        <v>58.97</v>
      </c>
      <c r="K8" s="3">
        <v>44.3</v>
      </c>
      <c r="L8" s="4">
        <v>319.98</v>
      </c>
      <c r="O8">
        <f t="shared" si="3"/>
        <v>0.93</v>
      </c>
      <c r="P8">
        <f t="shared" si="0"/>
        <v>0.38888888888888895</v>
      </c>
      <c r="Q8">
        <f t="shared" si="1"/>
        <v>0.70192307692307687</v>
      </c>
      <c r="R8">
        <f t="shared" si="4"/>
        <v>0.99861207494795279</v>
      </c>
      <c r="S8">
        <f t="shared" si="5"/>
        <v>0.99066002490660032</v>
      </c>
      <c r="T8">
        <f t="shared" si="2"/>
        <v>0.74861660079051384</v>
      </c>
      <c r="U8">
        <f t="shared" si="2"/>
        <v>0.74855034264628362</v>
      </c>
      <c r="V8">
        <f t="shared" si="2"/>
        <v>0.75</v>
      </c>
      <c r="W8">
        <f t="shared" si="2"/>
        <v>0.78480170348682454</v>
      </c>
      <c r="X8">
        <f t="shared" si="2"/>
        <v>0.78504341662236399</v>
      </c>
      <c r="Y8">
        <f t="shared" si="2"/>
        <v>0.8641568542724426</v>
      </c>
    </row>
    <row r="9" spans="1:27" x14ac:dyDescent="0.3">
      <c r="A9" s="6" t="s">
        <v>18</v>
      </c>
      <c r="B9" s="3">
        <v>5.89</v>
      </c>
      <c r="C9" s="3">
        <v>0.15</v>
      </c>
      <c r="D9" s="3">
        <v>0.8</v>
      </c>
      <c r="E9" s="3">
        <v>22.07</v>
      </c>
      <c r="F9" s="3">
        <v>13.54</v>
      </c>
      <c r="G9" s="3">
        <v>15.8</v>
      </c>
      <c r="H9" s="3">
        <v>11.84</v>
      </c>
      <c r="I9" s="3">
        <v>2.72</v>
      </c>
      <c r="J9" s="3">
        <v>37.92</v>
      </c>
      <c r="K9" s="3">
        <v>28.32</v>
      </c>
      <c r="L9" s="4">
        <v>281.35000000000002</v>
      </c>
      <c r="O9">
        <f t="shared" si="3"/>
        <v>0.84142857142857141</v>
      </c>
      <c r="P9">
        <f t="shared" si="0"/>
        <v>0.46666666666666673</v>
      </c>
      <c r="Q9">
        <f t="shared" si="1"/>
        <v>0.91249999999999998</v>
      </c>
      <c r="R9">
        <f t="shared" si="4"/>
        <v>0.76578764746703676</v>
      </c>
      <c r="S9">
        <f t="shared" si="5"/>
        <v>0.84308841843088422</v>
      </c>
      <c r="T9">
        <f t="shared" si="2"/>
        <v>0.624505928853755</v>
      </c>
      <c r="U9">
        <f t="shared" si="2"/>
        <v>0.62414338429098581</v>
      </c>
      <c r="V9">
        <f t="shared" si="2"/>
        <v>0.62385321100917435</v>
      </c>
      <c r="W9">
        <f t="shared" si="2"/>
        <v>0.50465797178599947</v>
      </c>
      <c r="X9">
        <f t="shared" si="2"/>
        <v>0.50186071238702823</v>
      </c>
      <c r="Y9">
        <f t="shared" si="2"/>
        <v>0.75983039861726276</v>
      </c>
    </row>
    <row r="10" spans="1:27" x14ac:dyDescent="0.3">
      <c r="A10" s="4" t="s">
        <v>18</v>
      </c>
      <c r="B10" s="5">
        <v>6.24</v>
      </c>
      <c r="C10" s="3">
        <v>0.16</v>
      </c>
      <c r="D10" s="3">
        <v>1.01</v>
      </c>
      <c r="E10" s="3">
        <v>27.36</v>
      </c>
      <c r="F10" s="3">
        <v>12.73</v>
      </c>
      <c r="G10" s="3">
        <v>24.55</v>
      </c>
      <c r="H10" s="3">
        <v>18.399999999999999</v>
      </c>
      <c r="I10" s="3">
        <v>4.2300000000000004</v>
      </c>
      <c r="J10" s="3">
        <v>74.239999999999995</v>
      </c>
      <c r="K10" s="3">
        <v>55.75</v>
      </c>
      <c r="L10" s="4">
        <v>350.87</v>
      </c>
      <c r="O10">
        <f t="shared" si="3"/>
        <v>0.89142857142857146</v>
      </c>
      <c r="P10">
        <f t="shared" si="0"/>
        <v>0.43750000000000006</v>
      </c>
      <c r="Q10">
        <f t="shared" si="1"/>
        <v>0.72277227722772275</v>
      </c>
      <c r="R10">
        <f t="shared" si="4"/>
        <v>0.94934073560027754</v>
      </c>
      <c r="S10">
        <f t="shared" si="5"/>
        <v>0.79265255292652559</v>
      </c>
      <c r="T10">
        <f t="shared" si="2"/>
        <v>0.97035573122529639</v>
      </c>
      <c r="U10">
        <f t="shared" si="2"/>
        <v>0.96995255666842384</v>
      </c>
      <c r="V10">
        <f t="shared" si="2"/>
        <v>0.97018348623853212</v>
      </c>
      <c r="W10">
        <f t="shared" si="2"/>
        <v>0.98802235826457274</v>
      </c>
      <c r="X10">
        <f t="shared" si="2"/>
        <v>0.98794967216019847</v>
      </c>
      <c r="Y10">
        <f t="shared" si="2"/>
        <v>0.94758020957113542</v>
      </c>
    </row>
    <row r="11" spans="1:27" x14ac:dyDescent="0.3">
      <c r="A11" s="6" t="s">
        <v>18</v>
      </c>
      <c r="B11" s="3">
        <v>5.65</v>
      </c>
      <c r="C11" s="3">
        <v>0.12</v>
      </c>
      <c r="D11" s="3">
        <v>0.77</v>
      </c>
      <c r="E11" s="3">
        <v>20.399999999999999</v>
      </c>
      <c r="F11" s="3">
        <v>10.36</v>
      </c>
      <c r="G11" s="3">
        <v>21.41</v>
      </c>
      <c r="H11" s="3">
        <v>16.05</v>
      </c>
      <c r="I11" s="3">
        <v>3.69</v>
      </c>
      <c r="J11" s="3">
        <v>49.43</v>
      </c>
      <c r="K11" s="3">
        <v>36.96</v>
      </c>
      <c r="L11" s="4">
        <v>310.73</v>
      </c>
      <c r="O11">
        <f t="shared" si="3"/>
        <v>0.80714285714285716</v>
      </c>
      <c r="P11">
        <f t="shared" si="0"/>
        <v>0.58333333333333337</v>
      </c>
      <c r="Q11">
        <f t="shared" si="1"/>
        <v>0.94805194805194803</v>
      </c>
      <c r="R11">
        <f t="shared" si="4"/>
        <v>0.70784177654406655</v>
      </c>
      <c r="S11">
        <f t="shared" si="5"/>
        <v>0.64508094645080949</v>
      </c>
      <c r="T11">
        <f t="shared" si="2"/>
        <v>0.84624505928853755</v>
      </c>
      <c r="U11">
        <f t="shared" si="2"/>
        <v>0.84607274644175023</v>
      </c>
      <c r="V11">
        <f t="shared" si="2"/>
        <v>0.84633027522935778</v>
      </c>
      <c r="W11">
        <f t="shared" si="2"/>
        <v>0.65783870109129627</v>
      </c>
      <c r="X11">
        <f t="shared" si="2"/>
        <v>0.65497076023391809</v>
      </c>
      <c r="Y11">
        <f t="shared" si="2"/>
        <v>0.83917575888516804</v>
      </c>
    </row>
    <row r="12" spans="1:27" x14ac:dyDescent="0.3">
      <c r="A12" s="4" t="s">
        <v>18</v>
      </c>
      <c r="B12" s="3">
        <v>6.4700000000000006</v>
      </c>
      <c r="C12" s="3">
        <v>0.2</v>
      </c>
      <c r="D12" s="3">
        <v>1.08</v>
      </c>
      <c r="E12" s="3">
        <v>28.82</v>
      </c>
      <c r="F12" s="3">
        <v>15.85</v>
      </c>
      <c r="G12" s="3">
        <v>18.64</v>
      </c>
      <c r="H12" s="3">
        <v>13.97</v>
      </c>
      <c r="I12" s="3">
        <v>3.21</v>
      </c>
      <c r="J12" s="3">
        <v>60.26</v>
      </c>
      <c r="K12" s="3">
        <v>45.36</v>
      </c>
      <c r="L12" s="4">
        <v>310.70999999999998</v>
      </c>
      <c r="O12">
        <f t="shared" si="3"/>
        <v>0.92428571428571438</v>
      </c>
      <c r="P12">
        <f t="shared" si="0"/>
        <v>0.35000000000000003</v>
      </c>
      <c r="Q12">
        <f t="shared" si="1"/>
        <v>0.67592592592592582</v>
      </c>
      <c r="R12">
        <f t="shared" si="4"/>
        <v>1</v>
      </c>
      <c r="S12">
        <f t="shared" si="5"/>
        <v>0.98692403486924041</v>
      </c>
      <c r="T12">
        <f t="shared" si="2"/>
        <v>0.73675889328063238</v>
      </c>
      <c r="U12">
        <f t="shared" si="2"/>
        <v>0.73642593568792836</v>
      </c>
      <c r="V12">
        <f t="shared" si="2"/>
        <v>0.73623853211009171</v>
      </c>
      <c r="W12">
        <f t="shared" si="2"/>
        <v>0.80196965664093689</v>
      </c>
      <c r="X12">
        <f t="shared" si="2"/>
        <v>0.80382775119617222</v>
      </c>
      <c r="Y12">
        <f t="shared" si="2"/>
        <v>0.83912174570595222</v>
      </c>
    </row>
    <row r="13" spans="1:27" x14ac:dyDescent="0.3">
      <c r="A13" s="6" t="s">
        <v>18</v>
      </c>
      <c r="B13" s="3">
        <v>5.85</v>
      </c>
      <c r="C13" s="3">
        <v>0.11</v>
      </c>
      <c r="D13" s="3">
        <v>0.82</v>
      </c>
      <c r="E13" s="3">
        <v>22.15</v>
      </c>
      <c r="F13" s="3">
        <v>13.47</v>
      </c>
      <c r="G13" s="3">
        <v>15.5</v>
      </c>
      <c r="H13" s="3">
        <v>11.62</v>
      </c>
      <c r="I13" s="3">
        <v>2.67</v>
      </c>
      <c r="J13" s="3">
        <v>38.130000000000003</v>
      </c>
      <c r="K13" s="3">
        <v>28.54</v>
      </c>
      <c r="L13" s="4">
        <v>272.08</v>
      </c>
      <c r="O13">
        <f t="shared" si="3"/>
        <v>0.83571428571428563</v>
      </c>
      <c r="P13">
        <f>MIN($C$2:$C$13)/C13</f>
        <v>0.63636363636363646</v>
      </c>
      <c r="Q13">
        <f>MIN($D$2:$D$13)/D13</f>
        <v>0.8902439024390244</v>
      </c>
      <c r="R13">
        <f t="shared" si="4"/>
        <v>0.76856349757113107</v>
      </c>
      <c r="S13">
        <f t="shared" si="5"/>
        <v>0.83872976338729777</v>
      </c>
      <c r="T13">
        <f t="shared" si="2"/>
        <v>0.61264822134387353</v>
      </c>
      <c r="U13">
        <f t="shared" si="2"/>
        <v>0.61254612546125464</v>
      </c>
      <c r="V13">
        <f t="shared" si="2"/>
        <v>0.61238532110091737</v>
      </c>
      <c r="W13">
        <f t="shared" si="2"/>
        <v>0.50745275485759922</v>
      </c>
      <c r="X13">
        <f t="shared" si="2"/>
        <v>0.50575934786461096</v>
      </c>
      <c r="Y13">
        <f t="shared" si="2"/>
        <v>0.73479529005077238</v>
      </c>
    </row>
    <row r="14" spans="1:27" x14ac:dyDescent="0.3">
      <c r="AA14" t="s">
        <v>29</v>
      </c>
    </row>
    <row r="15" spans="1:27" x14ac:dyDescent="0.3">
      <c r="O15">
        <f>SUM(O2:O13)</f>
        <v>10.398571428571428</v>
      </c>
      <c r="P15">
        <f t="shared" ref="P15:Y15" si="6">SUM(P2:P13)</f>
        <v>6.5053807303807307</v>
      </c>
      <c r="Q15">
        <f t="shared" si="6"/>
        <v>9.9392782020428516</v>
      </c>
      <c r="R15">
        <f t="shared" si="6"/>
        <v>10.26058292852186</v>
      </c>
      <c r="S15">
        <f t="shared" si="6"/>
        <v>9.7826899128268998</v>
      </c>
      <c r="T15">
        <f t="shared" si="6"/>
        <v>9.6403162055335958</v>
      </c>
      <c r="U15">
        <f t="shared" si="6"/>
        <v>9.6378492356352119</v>
      </c>
      <c r="V15">
        <f t="shared" si="6"/>
        <v>9.6399082568807337</v>
      </c>
      <c r="W15">
        <f t="shared" si="6"/>
        <v>8.8087569869576789</v>
      </c>
      <c r="X15">
        <f t="shared" si="6"/>
        <v>8.7962076909445344</v>
      </c>
      <c r="Y15">
        <f t="shared" si="6"/>
        <v>10.391838608620503</v>
      </c>
      <c r="AA15">
        <f>SUM(O15:Y15)/11</f>
        <v>9.4364891079014566</v>
      </c>
    </row>
    <row r="17" spans="15:27" x14ac:dyDescent="0.3">
      <c r="O17">
        <f>AVERAGE(O2:O13)</f>
        <v>0.86654761904761901</v>
      </c>
      <c r="P17">
        <f t="shared" ref="P17:Y17" si="7">AVERAGE(P2:P13)</f>
        <v>0.54211506086506089</v>
      </c>
      <c r="Q17">
        <f t="shared" si="7"/>
        <v>0.82827318350357093</v>
      </c>
      <c r="R17">
        <f t="shared" si="7"/>
        <v>0.85504857737682161</v>
      </c>
      <c r="S17">
        <f t="shared" si="7"/>
        <v>0.81522415940224169</v>
      </c>
      <c r="T17">
        <f t="shared" si="7"/>
        <v>0.80335968379446632</v>
      </c>
      <c r="U17">
        <f t="shared" si="7"/>
        <v>0.80315410296960099</v>
      </c>
      <c r="V17">
        <f t="shared" si="7"/>
        <v>0.80332568807339444</v>
      </c>
      <c r="W17">
        <f t="shared" si="7"/>
        <v>0.73406308224647321</v>
      </c>
      <c r="X17">
        <f t="shared" si="7"/>
        <v>0.7330173075787112</v>
      </c>
      <c r="Y17">
        <f t="shared" si="7"/>
        <v>0.86598655071837527</v>
      </c>
      <c r="AA17">
        <f>AVERAGE(O17:Y17)</f>
        <v>0.78637409232512145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A80F-105A-4335-A9BF-289B9D3040F1}">
  <dimension ref="A1:AA17"/>
  <sheetViews>
    <sheetView topLeftCell="C1" zoomScale="88" zoomScaleNormal="88" workbookViewId="0">
      <selection activeCell="O1" sqref="O1:Y1"/>
    </sheetView>
  </sheetViews>
  <sheetFormatPr defaultRowHeight="14.4" x14ac:dyDescent="0.3"/>
  <cols>
    <col min="18" max="18" width="16.109375" bestFit="1" customWidth="1"/>
  </cols>
  <sheetData>
    <row r="1" spans="1:27" x14ac:dyDescent="0.3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</row>
    <row r="2" spans="1:27" x14ac:dyDescent="0.3">
      <c r="A2" s="4" t="s">
        <v>20</v>
      </c>
      <c r="B2" s="3">
        <v>6.57</v>
      </c>
      <c r="C2" s="3">
        <v>0.24</v>
      </c>
      <c r="D2" s="3">
        <v>1.25</v>
      </c>
      <c r="E2" s="3">
        <v>17.75</v>
      </c>
      <c r="F2" s="3">
        <v>24.75</v>
      </c>
      <c r="G2" s="3">
        <v>16.52</v>
      </c>
      <c r="H2" s="3">
        <v>12.38</v>
      </c>
      <c r="I2" s="3">
        <v>2.85</v>
      </c>
      <c r="J2" s="3">
        <v>61.88</v>
      </c>
      <c r="K2" s="3">
        <v>46.5</v>
      </c>
      <c r="L2" s="4">
        <v>267.33</v>
      </c>
      <c r="O2">
        <f>B2/7</f>
        <v>0.93857142857142861</v>
      </c>
      <c r="P2">
        <f t="shared" ref="P2:P12" si="0">MIN($C$2:$C$13)/C2</f>
        <v>0.66666666666666674</v>
      </c>
      <c r="Q2">
        <f t="shared" ref="Q2:Q12" si="1">MIN($D$2:$D$13)/D2</f>
        <v>0.76</v>
      </c>
      <c r="R2">
        <f>E2/MAX($E$2:$E$13)</f>
        <v>0.96677559912854039</v>
      </c>
      <c r="S2">
        <f>F2/MAX(F$2:F$13)</f>
        <v>0.89157060518731979</v>
      </c>
      <c r="T2">
        <f t="shared" ref="T2:Y13" si="2">G2/MAX(G$2:G$13)</f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</row>
    <row r="3" spans="1:27" x14ac:dyDescent="0.3">
      <c r="A3" s="6" t="s">
        <v>20</v>
      </c>
      <c r="B3" s="3">
        <v>6.28</v>
      </c>
      <c r="C3" s="3">
        <v>0.18</v>
      </c>
      <c r="D3" s="3">
        <v>0.98</v>
      </c>
      <c r="E3" s="3">
        <v>13.7</v>
      </c>
      <c r="F3" s="3">
        <v>20.34</v>
      </c>
      <c r="G3" s="3">
        <v>12.37</v>
      </c>
      <c r="H3" s="3">
        <v>9.27</v>
      </c>
      <c r="I3" s="3">
        <v>2.13</v>
      </c>
      <c r="J3" s="3">
        <v>36.46</v>
      </c>
      <c r="K3" s="3">
        <v>27.34</v>
      </c>
      <c r="L3" s="4">
        <v>231.68</v>
      </c>
      <c r="O3">
        <f t="shared" ref="O3:O13" si="3">B3/7</f>
        <v>0.89714285714285713</v>
      </c>
      <c r="P3">
        <f t="shared" si="0"/>
        <v>0.88888888888888895</v>
      </c>
      <c r="Q3">
        <f t="shared" si="1"/>
        <v>0.96938775510204078</v>
      </c>
      <c r="R3">
        <f t="shared" ref="R3:R13" si="4">E3/MAX($E$2:$E$13)</f>
        <v>0.74618736383442263</v>
      </c>
      <c r="S3">
        <f t="shared" ref="S3:S13" si="5">F3/MAX(F$2:F$13)</f>
        <v>0.73270893371757917</v>
      </c>
      <c r="T3">
        <f t="shared" si="2"/>
        <v>0.74878934624697335</v>
      </c>
      <c r="U3">
        <f t="shared" si="2"/>
        <v>0.7487883683360258</v>
      </c>
      <c r="V3">
        <f t="shared" si="2"/>
        <v>0.74736842105263157</v>
      </c>
      <c r="W3">
        <f t="shared" si="2"/>
        <v>0.58920491273432452</v>
      </c>
      <c r="X3">
        <f t="shared" si="2"/>
        <v>0.58795698924731188</v>
      </c>
      <c r="Y3">
        <f t="shared" si="2"/>
        <v>0.86664422249653994</v>
      </c>
    </row>
    <row r="4" spans="1:27" x14ac:dyDescent="0.3">
      <c r="A4" s="4" t="s">
        <v>20</v>
      </c>
      <c r="B4" s="3">
        <v>6.8</v>
      </c>
      <c r="C4" s="3">
        <v>0.26</v>
      </c>
      <c r="D4" s="3">
        <v>1.31</v>
      </c>
      <c r="E4" s="3">
        <v>18.25</v>
      </c>
      <c r="F4" s="3">
        <v>27.56</v>
      </c>
      <c r="G4" s="3">
        <v>13.18</v>
      </c>
      <c r="H4" s="3">
        <v>9.8800000000000008</v>
      </c>
      <c r="I4" s="3">
        <v>2.27</v>
      </c>
      <c r="J4" s="3">
        <v>51.88</v>
      </c>
      <c r="K4" s="3">
        <v>38.909999999999997</v>
      </c>
      <c r="L4" s="4">
        <v>240.55</v>
      </c>
      <c r="O4">
        <f t="shared" si="3"/>
        <v>0.97142857142857142</v>
      </c>
      <c r="P4">
        <f t="shared" si="0"/>
        <v>0.61538461538461542</v>
      </c>
      <c r="Q4">
        <f t="shared" si="1"/>
        <v>0.72519083969465647</v>
      </c>
      <c r="R4">
        <f t="shared" si="4"/>
        <v>0.99400871459694995</v>
      </c>
      <c r="S4">
        <f t="shared" si="5"/>
        <v>0.99279538904899123</v>
      </c>
      <c r="T4">
        <f t="shared" si="2"/>
        <v>0.79782082324455206</v>
      </c>
      <c r="U4">
        <f t="shared" si="2"/>
        <v>0.79806138933764137</v>
      </c>
      <c r="V4">
        <f t="shared" si="2"/>
        <v>0.79649122807017547</v>
      </c>
      <c r="W4">
        <f t="shared" si="2"/>
        <v>0.83839689722042665</v>
      </c>
      <c r="X4">
        <f t="shared" si="2"/>
        <v>0.836774193548387</v>
      </c>
      <c r="Y4">
        <f t="shared" si="2"/>
        <v>0.89982418733400671</v>
      </c>
    </row>
    <row r="5" spans="1:27" x14ac:dyDescent="0.3">
      <c r="A5" s="6" t="s">
        <v>20</v>
      </c>
      <c r="B5" s="3">
        <v>6.5</v>
      </c>
      <c r="C5" s="3">
        <v>0.25</v>
      </c>
      <c r="D5" s="3">
        <v>1.1000000000000001</v>
      </c>
      <c r="E5" s="3">
        <v>14.46</v>
      </c>
      <c r="F5" s="3">
        <v>23.15</v>
      </c>
      <c r="G5" s="3">
        <v>9.0299999999999994</v>
      </c>
      <c r="H5" s="3">
        <v>6.77</v>
      </c>
      <c r="I5" s="3">
        <v>1.56</v>
      </c>
      <c r="J5" s="3">
        <v>29.7</v>
      </c>
      <c r="K5" s="3">
        <v>22.44</v>
      </c>
      <c r="L5" s="4">
        <v>203.24</v>
      </c>
      <c r="O5">
        <f t="shared" si="3"/>
        <v>0.9285714285714286</v>
      </c>
      <c r="P5">
        <f t="shared" si="0"/>
        <v>0.64</v>
      </c>
      <c r="Q5">
        <f t="shared" si="1"/>
        <v>0.86363636363636354</v>
      </c>
      <c r="R5">
        <f t="shared" si="4"/>
        <v>0.78758169934640532</v>
      </c>
      <c r="S5">
        <f t="shared" si="5"/>
        <v>0.83393371757925061</v>
      </c>
      <c r="T5">
        <f t="shared" si="2"/>
        <v>0.54661016949152541</v>
      </c>
      <c r="U5">
        <f t="shared" si="2"/>
        <v>0.54684975767366717</v>
      </c>
      <c r="V5">
        <f t="shared" si="2"/>
        <v>0.54736842105263162</v>
      </c>
      <c r="W5">
        <f t="shared" si="2"/>
        <v>0.47996121525533286</v>
      </c>
      <c r="X5">
        <f t="shared" si="2"/>
        <v>0.48258064516129034</v>
      </c>
      <c r="Y5">
        <f t="shared" si="2"/>
        <v>0.76025885609546262</v>
      </c>
    </row>
    <row r="6" spans="1:27" x14ac:dyDescent="0.3">
      <c r="A6" s="4" t="s">
        <v>20</v>
      </c>
      <c r="B6" s="3">
        <v>6.55</v>
      </c>
      <c r="C6" s="3">
        <v>0.22</v>
      </c>
      <c r="D6" s="3">
        <v>1.26</v>
      </c>
      <c r="E6" s="3">
        <v>17.79</v>
      </c>
      <c r="F6" s="3">
        <v>24.41</v>
      </c>
      <c r="G6" s="3">
        <v>15.91</v>
      </c>
      <c r="H6" s="3">
        <v>11.93</v>
      </c>
      <c r="I6" s="3">
        <v>2.74</v>
      </c>
      <c r="J6" s="3">
        <v>60.1</v>
      </c>
      <c r="K6" s="3">
        <v>44.98</v>
      </c>
      <c r="L6" s="4">
        <v>257.19</v>
      </c>
      <c r="O6">
        <f t="shared" si="3"/>
        <v>0.93571428571428572</v>
      </c>
      <c r="P6">
        <f t="shared" si="0"/>
        <v>0.72727272727272729</v>
      </c>
      <c r="Q6">
        <f t="shared" si="1"/>
        <v>0.75396825396825395</v>
      </c>
      <c r="R6">
        <f t="shared" si="4"/>
        <v>0.96895424836601307</v>
      </c>
      <c r="S6">
        <f t="shared" si="5"/>
        <v>0.87932276657060515</v>
      </c>
      <c r="T6">
        <f t="shared" si="2"/>
        <v>0.96307506053268765</v>
      </c>
      <c r="U6">
        <f t="shared" si="2"/>
        <v>0.96365105008077534</v>
      </c>
      <c r="V6">
        <f t="shared" si="2"/>
        <v>0.96140350877192982</v>
      </c>
      <c r="W6">
        <f t="shared" si="2"/>
        <v>0.97123464770523593</v>
      </c>
      <c r="X6">
        <f t="shared" si="2"/>
        <v>0.96731182795698922</v>
      </c>
      <c r="Y6">
        <f t="shared" si="2"/>
        <v>0.96206935248569192</v>
      </c>
    </row>
    <row r="7" spans="1:27" x14ac:dyDescent="0.3">
      <c r="A7" s="6" t="s">
        <v>20</v>
      </c>
      <c r="B7" s="3">
        <v>6.26</v>
      </c>
      <c r="C7" s="3">
        <v>0.2</v>
      </c>
      <c r="D7" s="3">
        <v>0.97</v>
      </c>
      <c r="E7" s="3">
        <v>13.75</v>
      </c>
      <c r="F7" s="3">
        <v>20</v>
      </c>
      <c r="G7" s="3">
        <v>11.76</v>
      </c>
      <c r="H7" s="3">
        <v>8.81</v>
      </c>
      <c r="I7" s="3">
        <v>2.0299999999999998</v>
      </c>
      <c r="J7" s="3">
        <v>34.340000000000003</v>
      </c>
      <c r="K7" s="3">
        <v>25.61</v>
      </c>
      <c r="L7" s="4">
        <v>221.54</v>
      </c>
      <c r="O7">
        <f t="shared" si="3"/>
        <v>0.89428571428571424</v>
      </c>
      <c r="P7">
        <f t="shared" si="0"/>
        <v>0.79999999999999993</v>
      </c>
      <c r="Q7">
        <f t="shared" si="1"/>
        <v>0.97938144329896903</v>
      </c>
      <c r="R7">
        <f t="shared" si="4"/>
        <v>0.74891067538126366</v>
      </c>
      <c r="S7">
        <f t="shared" si="5"/>
        <v>0.72046109510086453</v>
      </c>
      <c r="T7">
        <f t="shared" si="2"/>
        <v>0.71186440677966101</v>
      </c>
      <c r="U7">
        <f t="shared" si="2"/>
        <v>0.7116316639741519</v>
      </c>
      <c r="V7">
        <f t="shared" si="2"/>
        <v>0.71228070175438585</v>
      </c>
      <c r="W7">
        <f t="shared" si="2"/>
        <v>0.55494505494505497</v>
      </c>
      <c r="X7">
        <f t="shared" si="2"/>
        <v>0.55075268817204304</v>
      </c>
      <c r="Y7">
        <f t="shared" si="2"/>
        <v>0.82871357498223175</v>
      </c>
    </row>
    <row r="8" spans="1:27" x14ac:dyDescent="0.3">
      <c r="A8" s="4" t="s">
        <v>20</v>
      </c>
      <c r="B8" s="3">
        <v>6.78</v>
      </c>
      <c r="C8" s="3">
        <v>0.28000000000000003</v>
      </c>
      <c r="D8" s="3">
        <v>1.3</v>
      </c>
      <c r="E8" s="3">
        <v>18.29</v>
      </c>
      <c r="F8" s="3">
        <v>27.22</v>
      </c>
      <c r="G8" s="3">
        <v>12.58</v>
      </c>
      <c r="H8" s="3">
        <v>9.43</v>
      </c>
      <c r="I8" s="3">
        <v>2.17</v>
      </c>
      <c r="J8" s="3">
        <v>49.14</v>
      </c>
      <c r="K8" s="3">
        <v>36.659999999999997</v>
      </c>
      <c r="L8" s="4">
        <v>230.41</v>
      </c>
      <c r="O8">
        <f t="shared" si="3"/>
        <v>0.96857142857142864</v>
      </c>
      <c r="P8">
        <f t="shared" si="0"/>
        <v>0.5714285714285714</v>
      </c>
      <c r="Q8">
        <f t="shared" si="1"/>
        <v>0.73076923076923073</v>
      </c>
      <c r="R8">
        <f t="shared" si="4"/>
        <v>0.99618736383442263</v>
      </c>
      <c r="S8">
        <f t="shared" si="5"/>
        <v>0.98054755043227659</v>
      </c>
      <c r="T8">
        <f t="shared" si="2"/>
        <v>0.76150121065375309</v>
      </c>
      <c r="U8">
        <f t="shared" si="2"/>
        <v>0.76171243941841671</v>
      </c>
      <c r="V8">
        <f t="shared" si="2"/>
        <v>0.76140350877192975</v>
      </c>
      <c r="W8">
        <f t="shared" si="2"/>
        <v>0.79411764705882348</v>
      </c>
      <c r="X8">
        <f t="shared" si="2"/>
        <v>0.7883870967741935</v>
      </c>
      <c r="Y8">
        <f t="shared" si="2"/>
        <v>0.86189353981969852</v>
      </c>
    </row>
    <row r="9" spans="1:27" x14ac:dyDescent="0.3">
      <c r="A9" s="6" t="s">
        <v>20</v>
      </c>
      <c r="B9" s="3">
        <v>6.46</v>
      </c>
      <c r="C9" s="3">
        <v>0.23</v>
      </c>
      <c r="D9" s="3">
        <v>1.04</v>
      </c>
      <c r="E9" s="3">
        <v>14.53</v>
      </c>
      <c r="F9" s="3">
        <v>22.81</v>
      </c>
      <c r="G9" s="3">
        <v>8.43</v>
      </c>
      <c r="H9" s="3">
        <v>6.32</v>
      </c>
      <c r="I9" s="3">
        <v>1.45</v>
      </c>
      <c r="J9" s="3">
        <v>26.21</v>
      </c>
      <c r="K9" s="3">
        <v>19.66</v>
      </c>
      <c r="L9" s="4">
        <v>193.1</v>
      </c>
      <c r="O9">
        <f t="shared" si="3"/>
        <v>0.92285714285714282</v>
      </c>
      <c r="P9">
        <f t="shared" si="0"/>
        <v>0.69565217391304346</v>
      </c>
      <c r="Q9">
        <f t="shared" si="1"/>
        <v>0.91346153846153844</v>
      </c>
      <c r="R9">
        <f t="shared" si="4"/>
        <v>0.79139433551198257</v>
      </c>
      <c r="S9">
        <f t="shared" si="5"/>
        <v>0.82168587896253598</v>
      </c>
      <c r="T9">
        <f t="shared" si="2"/>
        <v>0.51029055690072633</v>
      </c>
      <c r="U9">
        <f t="shared" si="2"/>
        <v>0.51050080775444262</v>
      </c>
      <c r="V9">
        <f t="shared" si="2"/>
        <v>0.50877192982456132</v>
      </c>
      <c r="W9">
        <f t="shared" si="2"/>
        <v>0.42356173238526179</v>
      </c>
      <c r="X9">
        <f t="shared" si="2"/>
        <v>0.42279569892473118</v>
      </c>
      <c r="Y9">
        <f t="shared" si="2"/>
        <v>0.72232820858115443</v>
      </c>
    </row>
    <row r="10" spans="1:27" x14ac:dyDescent="0.3">
      <c r="A10" s="4" t="s">
        <v>20</v>
      </c>
      <c r="B10" s="3">
        <v>6.53</v>
      </c>
      <c r="C10" s="3">
        <v>0.23</v>
      </c>
      <c r="D10" s="3">
        <v>1.23</v>
      </c>
      <c r="E10" s="3">
        <v>17.86</v>
      </c>
      <c r="F10" s="3">
        <v>24.86</v>
      </c>
      <c r="G10" s="3">
        <v>16.21</v>
      </c>
      <c r="H10" s="3">
        <v>12.15</v>
      </c>
      <c r="I10" s="3">
        <v>2.79</v>
      </c>
      <c r="J10" s="3">
        <v>59.78</v>
      </c>
      <c r="K10" s="3">
        <v>45.02</v>
      </c>
      <c r="L10" s="4">
        <v>247.92</v>
      </c>
      <c r="O10">
        <f t="shared" si="3"/>
        <v>0.93285714285714294</v>
      </c>
      <c r="P10">
        <f t="shared" si="0"/>
        <v>0.69565217391304346</v>
      </c>
      <c r="Q10">
        <f t="shared" si="1"/>
        <v>0.77235772357723576</v>
      </c>
      <c r="R10">
        <f t="shared" si="4"/>
        <v>0.97276688453159044</v>
      </c>
      <c r="S10">
        <f t="shared" si="5"/>
        <v>0.89553314121037453</v>
      </c>
      <c r="T10">
        <f t="shared" si="2"/>
        <v>0.98123486682808725</v>
      </c>
      <c r="U10">
        <f t="shared" si="2"/>
        <v>0.98142164781906294</v>
      </c>
      <c r="V10">
        <f t="shared" si="2"/>
        <v>0.97894736842105257</v>
      </c>
      <c r="W10">
        <f t="shared" si="2"/>
        <v>0.9660633484162896</v>
      </c>
      <c r="X10">
        <f t="shared" si="2"/>
        <v>0.96817204301075277</v>
      </c>
      <c r="Y10">
        <f t="shared" si="2"/>
        <v>0.92739310963977106</v>
      </c>
    </row>
    <row r="11" spans="1:27" x14ac:dyDescent="0.3">
      <c r="A11" s="6" t="s">
        <v>20</v>
      </c>
      <c r="B11" s="3">
        <v>6.24</v>
      </c>
      <c r="C11" s="3">
        <v>0.16</v>
      </c>
      <c r="D11" s="3">
        <v>0.95</v>
      </c>
      <c r="E11" s="3">
        <v>13.64</v>
      </c>
      <c r="F11" s="3">
        <v>20.45</v>
      </c>
      <c r="G11" s="3">
        <v>12.06</v>
      </c>
      <c r="H11" s="3">
        <v>9.0399999999999991</v>
      </c>
      <c r="I11" s="3">
        <v>2.08</v>
      </c>
      <c r="J11" s="3">
        <v>34.49</v>
      </c>
      <c r="K11" s="3">
        <v>25.65</v>
      </c>
      <c r="L11" s="4">
        <v>212.27</v>
      </c>
      <c r="O11">
        <f t="shared" si="3"/>
        <v>0.89142857142857146</v>
      </c>
      <c r="P11">
        <f t="shared" si="0"/>
        <v>1</v>
      </c>
      <c r="Q11">
        <f t="shared" si="1"/>
        <v>1</v>
      </c>
      <c r="R11">
        <f t="shared" si="4"/>
        <v>0.74291938997821361</v>
      </c>
      <c r="S11">
        <f t="shared" si="5"/>
        <v>0.73667146974063391</v>
      </c>
      <c r="T11">
        <f t="shared" si="2"/>
        <v>0.7300242130750606</v>
      </c>
      <c r="U11">
        <f t="shared" si="2"/>
        <v>0.73021001615508874</v>
      </c>
      <c r="V11">
        <f t="shared" si="2"/>
        <v>0.72982456140350882</v>
      </c>
      <c r="W11">
        <f t="shared" si="2"/>
        <v>0.55736910148674856</v>
      </c>
      <c r="X11">
        <f t="shared" si="2"/>
        <v>0.55161290322580647</v>
      </c>
      <c r="Y11">
        <f t="shared" si="2"/>
        <v>0.794037332136311</v>
      </c>
    </row>
    <row r="12" spans="1:27" x14ac:dyDescent="0.3">
      <c r="A12" s="4" t="s">
        <v>20</v>
      </c>
      <c r="B12" s="3">
        <v>6.76</v>
      </c>
      <c r="C12" s="3">
        <v>0.24</v>
      </c>
      <c r="D12" s="3">
        <v>1.31</v>
      </c>
      <c r="E12" s="3">
        <v>18.36</v>
      </c>
      <c r="F12" s="3">
        <v>27.76</v>
      </c>
      <c r="G12" s="3">
        <v>12.88</v>
      </c>
      <c r="H12" s="3">
        <v>9.65</v>
      </c>
      <c r="I12" s="3">
        <v>2.2200000000000002</v>
      </c>
      <c r="J12" s="3">
        <v>50.7</v>
      </c>
      <c r="K12" s="3">
        <v>38.119999999999997</v>
      </c>
      <c r="L12" s="4">
        <v>221.14</v>
      </c>
      <c r="O12">
        <f t="shared" si="3"/>
        <v>0.96571428571428564</v>
      </c>
      <c r="P12">
        <f t="shared" si="0"/>
        <v>0.66666666666666674</v>
      </c>
      <c r="Q12">
        <f t="shared" si="1"/>
        <v>0.72519083969465647</v>
      </c>
      <c r="R12">
        <f t="shared" si="4"/>
        <v>1</v>
      </c>
      <c r="S12">
        <f t="shared" si="5"/>
        <v>1</v>
      </c>
      <c r="T12">
        <f t="shared" si="2"/>
        <v>0.77966101694915257</v>
      </c>
      <c r="U12">
        <f t="shared" si="2"/>
        <v>0.77948303715670431</v>
      </c>
      <c r="V12">
        <f t="shared" si="2"/>
        <v>0.77894736842105272</v>
      </c>
      <c r="W12">
        <f t="shared" si="2"/>
        <v>0.81932773109243695</v>
      </c>
      <c r="X12">
        <f t="shared" si="2"/>
        <v>0.81978494623655906</v>
      </c>
      <c r="Y12">
        <f t="shared" si="2"/>
        <v>0.82721729697377777</v>
      </c>
    </row>
    <row r="13" spans="1:27" x14ac:dyDescent="0.3">
      <c r="A13" s="6" t="s">
        <v>20</v>
      </c>
      <c r="B13" s="3">
        <v>6.48</v>
      </c>
      <c r="C13" s="3">
        <v>0.22</v>
      </c>
      <c r="D13" s="3">
        <v>1.05</v>
      </c>
      <c r="E13" s="3">
        <v>14.38</v>
      </c>
      <c r="F13" s="3">
        <v>23.35</v>
      </c>
      <c r="G13" s="3">
        <v>8.73</v>
      </c>
      <c r="H13" s="3">
        <v>6.54</v>
      </c>
      <c r="I13" s="3">
        <v>1.5</v>
      </c>
      <c r="J13" s="3">
        <v>27.41</v>
      </c>
      <c r="K13" s="3">
        <v>20.48</v>
      </c>
      <c r="L13" s="4">
        <v>183.83</v>
      </c>
      <c r="O13">
        <f t="shared" si="3"/>
        <v>0.92571428571428582</v>
      </c>
      <c r="P13">
        <f>MIN($C$2:$C$13)/C13</f>
        <v>0.72727272727272729</v>
      </c>
      <c r="Q13">
        <f>MIN($D$2:$D$13)/D13</f>
        <v>0.90476190476190466</v>
      </c>
      <c r="R13">
        <f t="shared" si="4"/>
        <v>0.78322440087145972</v>
      </c>
      <c r="S13">
        <f t="shared" si="5"/>
        <v>0.84113832853025938</v>
      </c>
      <c r="T13">
        <f t="shared" si="2"/>
        <v>0.52845036319612593</v>
      </c>
      <c r="U13">
        <f t="shared" si="2"/>
        <v>0.52827140549273022</v>
      </c>
      <c r="V13">
        <f t="shared" si="2"/>
        <v>0.52631578947368418</v>
      </c>
      <c r="W13">
        <f t="shared" si="2"/>
        <v>0.44295410471881058</v>
      </c>
      <c r="X13">
        <f t="shared" si="2"/>
        <v>0.44043010752688172</v>
      </c>
      <c r="Y13">
        <f t="shared" si="2"/>
        <v>0.68765196573523368</v>
      </c>
    </row>
    <row r="14" spans="1:27" x14ac:dyDescent="0.3">
      <c r="AA14" t="s">
        <v>29</v>
      </c>
    </row>
    <row r="15" spans="1:27" x14ac:dyDescent="0.3">
      <c r="O15">
        <f>SUM(O2:O13)</f>
        <v>11.172857142857143</v>
      </c>
      <c r="P15">
        <f t="shared" ref="P15:Y15" si="6">SUM(P2:P13)</f>
        <v>8.6948852114069499</v>
      </c>
      <c r="Q15">
        <f t="shared" si="6"/>
        <v>10.098105892964851</v>
      </c>
      <c r="R15">
        <f t="shared" si="6"/>
        <v>10.498910675381262</v>
      </c>
      <c r="S15">
        <f t="shared" si="6"/>
        <v>10.326368876080691</v>
      </c>
      <c r="T15">
        <f t="shared" si="6"/>
        <v>9.0593220338983045</v>
      </c>
      <c r="U15">
        <f t="shared" si="6"/>
        <v>9.060581583198708</v>
      </c>
      <c r="V15">
        <f t="shared" si="6"/>
        <v>9.0491228070175449</v>
      </c>
      <c r="W15">
        <f t="shared" si="6"/>
        <v>8.4371363930187453</v>
      </c>
      <c r="X15">
        <f t="shared" si="6"/>
        <v>8.4165591397849475</v>
      </c>
      <c r="Y15">
        <f t="shared" si="6"/>
        <v>10.138031646279879</v>
      </c>
      <c r="AA15">
        <f>SUM(O15:Y15)/11</f>
        <v>9.5410801274444577</v>
      </c>
    </row>
    <row r="17" spans="15:25" x14ac:dyDescent="0.3">
      <c r="O17">
        <f>AVERAGE(O2:O13)</f>
        <v>0.93107142857142866</v>
      </c>
      <c r="P17">
        <f t="shared" ref="P17:Y17" si="7">AVERAGE(P2:P13)</f>
        <v>0.72457376761724579</v>
      </c>
      <c r="Q17">
        <f t="shared" si="7"/>
        <v>0.84150882441373753</v>
      </c>
      <c r="R17">
        <f t="shared" si="7"/>
        <v>0.87490922294843854</v>
      </c>
      <c r="S17">
        <f t="shared" si="7"/>
        <v>0.86053073967339089</v>
      </c>
      <c r="T17">
        <f t="shared" si="7"/>
        <v>0.75494350282485867</v>
      </c>
      <c r="U17">
        <f t="shared" si="7"/>
        <v>0.755048465266559</v>
      </c>
      <c r="V17">
        <f t="shared" si="7"/>
        <v>0.75409356725146204</v>
      </c>
      <c r="W17">
        <f t="shared" si="7"/>
        <v>0.70309469941822877</v>
      </c>
      <c r="X17">
        <f t="shared" si="7"/>
        <v>0.70137992831541229</v>
      </c>
      <c r="Y17">
        <f t="shared" si="7"/>
        <v>0.84483597052332327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F992-0316-4050-9499-16B3EFD8DC8B}">
  <dimension ref="A1:S17"/>
  <sheetViews>
    <sheetView workbookViewId="0">
      <selection activeCell="B3" sqref="B3"/>
    </sheetView>
  </sheetViews>
  <sheetFormatPr defaultRowHeight="14.4" x14ac:dyDescent="0.3"/>
  <cols>
    <col min="10" max="11" width="12" bestFit="1" customWidth="1"/>
    <col min="12" max="12" width="15.33203125" bestFit="1" customWidth="1"/>
    <col min="13" max="14" width="12" bestFit="1" customWidth="1"/>
  </cols>
  <sheetData>
    <row r="1" spans="1:19" x14ac:dyDescent="0.3"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 x14ac:dyDescent="0.3">
      <c r="A2" t="s">
        <v>23</v>
      </c>
      <c r="B2">
        <v>10.677422656185698</v>
      </c>
      <c r="C2" s="10">
        <f>B2/MAX($B$2:$B$6)</f>
        <v>0.93209392006211045</v>
      </c>
      <c r="H2" t="s">
        <v>30</v>
      </c>
      <c r="I2">
        <v>0.91202380952380946</v>
      </c>
      <c r="J2">
        <v>0.74463910468840477</v>
      </c>
      <c r="K2">
        <v>0.8436890636870551</v>
      </c>
      <c r="L2">
        <v>0.83926913383737889</v>
      </c>
      <c r="M2">
        <v>0.81814971751412446</v>
      </c>
      <c r="N2">
        <v>0.77665382145150919</v>
      </c>
      <c r="O2">
        <v>0.77672450728363318</v>
      </c>
      <c r="P2">
        <v>0.77653631284916191</v>
      </c>
      <c r="Q2">
        <v>0.72476133946678534</v>
      </c>
      <c r="R2">
        <v>0.72485490040891698</v>
      </c>
      <c r="S2">
        <v>0.84181495830323738</v>
      </c>
    </row>
    <row r="3" spans="1:19" x14ac:dyDescent="0.3">
      <c r="A3" t="s">
        <v>24</v>
      </c>
      <c r="B3">
        <v>10.06747045814461</v>
      </c>
      <c r="C3" s="10">
        <f t="shared" ref="C3:C6" si="0">B3/MAX($B$2:$B$6)</f>
        <v>0.87884766826245431</v>
      </c>
      <c r="I3">
        <v>0.97250000000000014</v>
      </c>
      <c r="J3">
        <v>0.76943454176682324</v>
      </c>
      <c r="K3">
        <v>0.88628468665366744</v>
      </c>
      <c r="L3">
        <v>0.73937432578209272</v>
      </c>
      <c r="M3">
        <v>0.87084613236526121</v>
      </c>
      <c r="N3">
        <v>0.69648526077097506</v>
      </c>
      <c r="O3">
        <v>0.69623411978221406</v>
      </c>
      <c r="P3">
        <v>0.69729907773386035</v>
      </c>
      <c r="Q3">
        <v>0.65271757252417462</v>
      </c>
      <c r="R3">
        <v>0.65344622697563859</v>
      </c>
      <c r="S3">
        <v>0.79089974948622166</v>
      </c>
    </row>
    <row r="4" spans="1:19" ht="15.6" x14ac:dyDescent="0.3">
      <c r="A4" t="s">
        <v>25</v>
      </c>
      <c r="B4">
        <v>9.658155773298553</v>
      </c>
      <c r="C4" s="10">
        <f t="shared" si="0"/>
        <v>0.84311622431552713</v>
      </c>
      <c r="I4" s="7">
        <v>1.0208333333333333</v>
      </c>
      <c r="J4">
        <v>0.85483204443217886</v>
      </c>
      <c r="K4">
        <v>0.9086824005685904</v>
      </c>
      <c r="L4">
        <v>0.7633512544802864</v>
      </c>
      <c r="M4">
        <v>0.88460215053763447</v>
      </c>
      <c r="N4">
        <v>0.63511390416339353</v>
      </c>
      <c r="O4">
        <v>0.63530747728860937</v>
      </c>
      <c r="P4">
        <v>0.63660578386605782</v>
      </c>
      <c r="Q4">
        <v>0.61544537610888328</v>
      </c>
      <c r="R4">
        <v>0.61974090318388564</v>
      </c>
      <c r="S4">
        <v>0.7501318565400843</v>
      </c>
    </row>
    <row r="5" spans="1:19" x14ac:dyDescent="0.3">
      <c r="A5" t="s">
        <v>26</v>
      </c>
      <c r="B5">
        <v>11.455307696325498</v>
      </c>
      <c r="C5" s="10">
        <f t="shared" si="0"/>
        <v>1</v>
      </c>
      <c r="I5">
        <v>0.86654761904761901</v>
      </c>
      <c r="J5">
        <v>0.54211506086506089</v>
      </c>
      <c r="K5">
        <v>0.82827318350357093</v>
      </c>
      <c r="L5">
        <v>0.85504857737682161</v>
      </c>
      <c r="M5">
        <v>0.81522415940224169</v>
      </c>
      <c r="N5">
        <v>0.80335968379446632</v>
      </c>
      <c r="O5">
        <v>0.80315410296960099</v>
      </c>
      <c r="P5">
        <v>0.80332568807339444</v>
      </c>
      <c r="Q5">
        <v>0.73406308224647321</v>
      </c>
      <c r="R5">
        <v>0.7330173075787112</v>
      </c>
      <c r="S5">
        <v>0.86598655071837527</v>
      </c>
    </row>
    <row r="6" spans="1:19" x14ac:dyDescent="0.3">
      <c r="A6" t="s">
        <v>27</v>
      </c>
      <c r="B6">
        <v>10.688188591640323</v>
      </c>
      <c r="C6" s="10">
        <f t="shared" si="0"/>
        <v>0.93303374077579404</v>
      </c>
      <c r="I6">
        <v>0.93107142857142866</v>
      </c>
      <c r="J6">
        <v>0.72457376761724579</v>
      </c>
      <c r="K6">
        <v>0.84150882441373753</v>
      </c>
      <c r="L6">
        <v>0.87490922294843854</v>
      </c>
      <c r="M6">
        <v>0.86053073967339089</v>
      </c>
      <c r="N6">
        <v>0.75494350282485867</v>
      </c>
      <c r="O6">
        <v>0.755048465266559</v>
      </c>
      <c r="P6">
        <v>0.75409356725146204</v>
      </c>
      <c r="Q6">
        <v>0.70309469941822877</v>
      </c>
      <c r="R6">
        <v>0.70137992831541229</v>
      </c>
      <c r="S6">
        <v>0.84483597052332327</v>
      </c>
    </row>
    <row r="11" spans="1:19" x14ac:dyDescent="0.3">
      <c r="G11" t="s">
        <v>31</v>
      </c>
      <c r="I11">
        <v>0.65</v>
      </c>
      <c r="J11">
        <v>0.16</v>
      </c>
      <c r="K11">
        <v>0.72</v>
      </c>
      <c r="L11">
        <v>0.83</v>
      </c>
    </row>
    <row r="15" spans="1:19" x14ac:dyDescent="0.3">
      <c r="I15">
        <v>1.5</v>
      </c>
      <c r="J15">
        <v>1.89</v>
      </c>
      <c r="K15">
        <v>10</v>
      </c>
      <c r="L15">
        <v>19</v>
      </c>
    </row>
    <row r="17" spans="9:14" x14ac:dyDescent="0.3">
      <c r="I17">
        <f>I15/SUM($I$15:$L$15)</f>
        <v>4.6310589688175363E-2</v>
      </c>
      <c r="J17">
        <f t="shared" ref="J17:L17" si="1">J15/SUM($I$15:$L$15)</f>
        <v>5.8351343007100952E-2</v>
      </c>
      <c r="K17">
        <f t="shared" si="1"/>
        <v>0.30873726458783574</v>
      </c>
      <c r="L17">
        <f t="shared" si="1"/>
        <v>0.58660080271688797</v>
      </c>
      <c r="N17">
        <f>SUM(I17:L17)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Sheet8</vt:lpstr>
      <vt:lpstr>Sheet9</vt:lpstr>
      <vt:lpstr>GL</vt:lpstr>
      <vt:lpstr>HT</vt:lpstr>
      <vt:lpstr>MZ</vt:lpstr>
      <vt:lpstr>NF</vt:lpstr>
      <vt:lpstr>WL</vt:lpstr>
      <vt:lpstr>Sheet7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YEASIN</dc:creator>
  <cp:lastModifiedBy>YEASIN</cp:lastModifiedBy>
  <dcterms:created xsi:type="dcterms:W3CDTF">2015-06-05T18:17:20Z</dcterms:created>
  <dcterms:modified xsi:type="dcterms:W3CDTF">2022-10-08T11:19:25Z</dcterms:modified>
</cp:coreProperties>
</file>