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MIP" sheetId="2" state="visible" r:id="rId3"/>
  </sheets>
  <definedNames>
    <definedName function="false" hidden="false" name="A" vbProcedure="false">#REF!</definedName>
    <definedName function="false" hidden="false" name="Bn" vbProcedure="false">#REF!</definedName>
    <definedName function="false" hidden="false" name="D" vbProcedure="false">#REF!</definedName>
    <definedName function="false" hidden="false" name="Demanda" vbProcedure="false">#REF!</definedName>
    <definedName function="false" hidden="false" name="Fm" vbProcedure="false">#REF!</definedName>
    <definedName function="false" hidden="false" name="Fn" vbProcedure="false">#REF!</definedName>
    <definedName function="false" hidden="false" name="I" vbProcedure="false">#REF!</definedName>
    <definedName function="false" hidden="false" name="Impacto" vbProcedure="false">#REF!</definedName>
    <definedName function="false" hidden="false" name="Inversa" vbProcedure="false">#REF!</definedName>
    <definedName function="false" hidden="false" name="Leontief" vbProcedure="false">#REF!</definedName>
    <definedName function="false" hidden="false" name="qlinha" vbProcedure="false">#REF!</definedName>
    <definedName function="false" hidden="false" name="Um" vbProcedure="false">#REF!</definedName>
    <definedName function="false" hidden="false" name="Un" vbProcedure="false">#REF!</definedName>
    <definedName function="false" hidden="false" name="V" vbProcedure="false">#REF!</definedName>
    <definedName function="false" hidden="false" name="W" vbProcedure="false">#REF!</definedName>
    <definedName function="false" hidden="false" localSheetId="0" name="Fm" vbProcedure="false">'[2]04'!#ref!</definedName>
    <definedName function="false" hidden="false" localSheetId="0" name="Um" vbProcedure="false">'[2]04'!#ref!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<sst xmlns="http://schemas.openxmlformats.org/spreadsheetml/2006/main" count="155" uniqueCount="100">
  <si>
    <t xml:space="preserve">Matriz Insumo-Produto do Brasil</t>
  </si>
  <si>
    <t xml:space="preserve">Ano: 2020 - 51 Setores</t>
  </si>
  <si>
    <t xml:space="preserve">Neste arquivo estão organizadas as informações necessárias para o cálculo da MIP. Em caso de dúvidas na visualização ou utilização desse arquivo, entrar em contato com o Centro de Estudos Computacionais em Equilíbrio Geral.</t>
  </si>
  <si>
    <t xml:space="preserve">Organização: Celso Bissoli Sessa</t>
  </si>
  <si>
    <t xml:space="preserve">Currículo Lattes</t>
  </si>
  <si>
    <t xml:space="preserve">Centro de Estudos Computacionais em Equilíbrio Geral</t>
  </si>
  <si>
    <t xml:space="preserve">Departamento de Economia - UFES</t>
  </si>
  <si>
    <t xml:space="preserve">Última atualização</t>
  </si>
  <si>
    <r>
      <rPr>
        <b val="true"/>
        <sz val="12"/>
        <color rgb="FF000000"/>
        <rFont val="Cambria"/>
        <family val="1"/>
        <charset val="1"/>
      </rPr>
      <t xml:space="preserve">E-mail: </t>
    </r>
    <r>
      <rPr>
        <b val="true"/>
        <sz val="12"/>
        <color rgb="FF558ED5"/>
        <rFont val="Cambria"/>
        <family val="1"/>
        <charset val="1"/>
      </rPr>
      <t xml:space="preserve">celso.sessa@ufes.br</t>
    </r>
    <r>
      <rPr>
        <b val="true"/>
        <sz val="12"/>
        <color rgb="FF000000"/>
        <rFont val="Cambria"/>
        <family val="1"/>
        <charset val="1"/>
      </rPr>
      <t xml:space="preserve"> e </t>
    </r>
    <r>
      <rPr>
        <b val="true"/>
        <sz val="12"/>
        <color rgb="FF558ED5"/>
        <rFont val="Cambria"/>
        <family val="1"/>
        <charset val="1"/>
      </rPr>
      <t xml:space="preserve">celso.bissoli@gmail.com</t>
    </r>
  </si>
  <si>
    <t xml:space="preserve">Matriz Insumo-Produto</t>
  </si>
  <si>
    <t xml:space="preserve">(valores correntes em R$ 1.000.000)</t>
  </si>
  <si>
    <t xml:space="preserve">Estrutura da Produção (D.Un)</t>
  </si>
  <si>
    <t xml:space="preserve">Consumo Intermediário de Origem Doméstica</t>
  </si>
  <si>
    <t xml:space="preserve">Total do Produto</t>
  </si>
  <si>
    <t xml:space="preserve">Demanda Final</t>
  </si>
  <si>
    <t xml:space="preserve">Demanda Total</t>
  </si>
  <si>
    <t xml:space="preserve">Agricultura silvicultura exploração florestal</t>
  </si>
  <si>
    <t xml:space="preserve">Pecuária e pesca</t>
  </si>
  <si>
    <t xml:space="preserve">Petróleo e gás natural</t>
  </si>
  <si>
    <t xml:space="preserve">Minério de ferro</t>
  </si>
  <si>
    <t xml:space="preserve">Outros da indústria extrativa</t>
  </si>
  <si>
    <t xml:space="preserve">Alimentos e Bebidas</t>
  </si>
  <si>
    <t xml:space="preserve">Produtos do fumo</t>
  </si>
  <si>
    <t xml:space="preserve">Têxteis</t>
  </si>
  <si>
    <t xml:space="preserve">Artigos do vestuário e acessórios</t>
  </si>
  <si>
    <t xml:space="preserve">Artefatos de couro e calçados</t>
  </si>
  <si>
    <t xml:space="preserve">Produtos de madeira - exclusive móveis</t>
  </si>
  <si>
    <t xml:space="preserve">Celulose e produtos de papel</t>
  </si>
  <si>
    <t xml:space="preserve">Jornais revistas discos</t>
  </si>
  <si>
    <t xml:space="preserve">Refino de petróleo e coque</t>
  </si>
  <si>
    <t xml:space="preserve">Álcool</t>
  </si>
  <si>
    <t xml:space="preserve">Produtos  químicos</t>
  </si>
  <si>
    <t xml:space="preserve">Fabricação de resina e elastômeros</t>
  </si>
  <si>
    <t xml:space="preserve">Produtos farmacêuticos</t>
  </si>
  <si>
    <t xml:space="preserve">Defensivos agrícolas</t>
  </si>
  <si>
    <t xml:space="preserve">Perfumaria higiene e limpeza</t>
  </si>
  <si>
    <t xml:space="preserve">Tintas vernizes esmaltes e lacas</t>
  </si>
  <si>
    <t xml:space="preserve">Produtos e preparados químicos diversos</t>
  </si>
  <si>
    <t xml:space="preserve">Artigos de borracha e plástico</t>
  </si>
  <si>
    <t xml:space="preserve">Cimento e outros produtos de minerais não-metálicos</t>
  </si>
  <si>
    <t xml:space="preserve">Fabricação de aço e derivados</t>
  </si>
  <si>
    <t xml:space="preserve">Metalurgia de metais não-ferrosos</t>
  </si>
  <si>
    <t xml:space="preserve">Produtos de metal - exclusive máquinas e equipamentos</t>
  </si>
  <si>
    <t xml:space="preserve">Máquinas e equipamentos inclusive manutenção e reparos</t>
  </si>
  <si>
    <t xml:space="preserve">Eletrodomésticos e material eletronico</t>
  </si>
  <si>
    <t xml:space="preserve">Máquinas para escritório aparelhos e e material eletronico</t>
  </si>
  <si>
    <t xml:space="preserve">Automóveis camionetas caminhões e ônibus</t>
  </si>
  <si>
    <t xml:space="preserve">Peças e acessórios para veículos automotores</t>
  </si>
  <si>
    <t xml:space="preserve">Outros equipamentos de transporte</t>
  </si>
  <si>
    <t xml:space="preserve">Móveis e produtos das indústrias diversas</t>
  </si>
  <si>
    <t xml:space="preserve">Produção e distribuição de eletricidade gás água esgoto e limpeza urbana</t>
  </si>
  <si>
    <t xml:space="preserve">Construção civil</t>
  </si>
  <si>
    <t xml:space="preserve">Comércio</t>
  </si>
  <si>
    <t xml:space="preserve">Transporte armazenagem e correio</t>
  </si>
  <si>
    <t xml:space="preserve">Serviços de informação</t>
  </si>
  <si>
    <t xml:space="preserve">Intermediação financeira seguros e previdência complementar e serviços relacionados</t>
  </si>
  <si>
    <t xml:space="preserve">Atividades imobiliárias e aluguéis</t>
  </si>
  <si>
    <t xml:space="preserve">Serviços de manutenção e reparação </t>
  </si>
  <si>
    <t xml:space="preserve">Serviços de alojamento e alimentação</t>
  </si>
  <si>
    <t xml:space="preserve">Serviços prestados às empresas</t>
  </si>
  <si>
    <t xml:space="preserve">Educação mercantil</t>
  </si>
  <si>
    <t xml:space="preserve">Saúde mercantil</t>
  </si>
  <si>
    <t xml:space="preserve">Serviços prestados às famílias e associativas</t>
  </si>
  <si>
    <t xml:space="preserve">Serviços domésticos</t>
  </si>
  <si>
    <t xml:space="preserve">Educação pública</t>
  </si>
  <si>
    <t xml:space="preserve">Saúde pública</t>
  </si>
  <si>
    <t xml:space="preserve">Administração pública e seguridade social</t>
  </si>
  <si>
    <t xml:space="preserve">Exportação de Bens</t>
  </si>
  <si>
    <t xml:space="preserve">Exportação de Serviços</t>
  </si>
  <si>
    <t xml:space="preserve">Consumo do Governo</t>
  </si>
  <si>
    <t xml:space="preserve">Consumo das ISFLSF</t>
  </si>
  <si>
    <t xml:space="preserve">Consumo das Famílias</t>
  </si>
  <si>
    <t xml:space="preserve">Formação Bruta de Capital Fixo</t>
  </si>
  <si>
    <t xml:space="preserve">Variação de Estoque</t>
  </si>
  <si>
    <t xml:space="preserve">Código</t>
  </si>
  <si>
    <t xml:space="preserve">Atividades</t>
  </si>
  <si>
    <t xml:space="preserve">Custo dos Insumos Intermediários Internos</t>
  </si>
  <si>
    <t xml:space="preserve">Importação</t>
  </si>
  <si>
    <t xml:space="preserve">Impostos</t>
  </si>
  <si>
    <t xml:space="preserve">     Imposto de Importação</t>
  </si>
  <si>
    <t xml:space="preserve">     IPI</t>
  </si>
  <si>
    <t xml:space="preserve">     ICMS</t>
  </si>
  <si>
    <t xml:space="preserve">     Outros</t>
  </si>
  <si>
    <t xml:space="preserve">Margens</t>
  </si>
  <si>
    <t xml:space="preserve">     Comércio</t>
  </si>
  <si>
    <t xml:space="preserve">     Transporte</t>
  </si>
  <si>
    <t xml:space="preserve">Consumo Intermediário (CI)</t>
  </si>
  <si>
    <t xml:space="preserve">Valor Adicionado a Custo de Fatores</t>
  </si>
  <si>
    <t xml:space="preserve"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</si>
  <si>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</si>
  <si>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</si>
  <si>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</si>
  <si>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</si>
  <si>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</si>
  <si>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 xml:space="preserve">Excedente Operacional Bruto e Rendimento Misto Bruto</t>
  </si>
  <si>
    <t xml:space="preserve">Outros impostos sobre a produção</t>
  </si>
  <si>
    <t xml:space="preserve">Outros subsídios à produção</t>
  </si>
  <si>
    <t xml:space="preserve">Valor Adicionado Bruto (PIB)</t>
  </si>
  <si>
    <t xml:space="preserve">Valor Bruto da Produção (VBP)</t>
  </si>
  <si>
    <t xml:space="preserve">Fator Trabalho (Ocupações)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</si>
</sst>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[$-416]d/m/yyyy"/>
    <numFmt numFmtId="167" formatCode="0"/>
    <numFmt numFmtId="168" formatCode="_-* #,##0.00_-;\-* #,##0.00_-;_-* \-??_-;_-@_-"/>
    <numFmt numFmtId="169" formatCode="#,##0.00_ ;\-#,##0.00\ "/>
    <numFmt numFmtId="170" formatCode="#,##0.00"/>
    <numFmt numFmtId="171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mbria"/>
      <family val="1"/>
      <charset val="1"/>
    </font>
    <font>
      <b val="true"/>
      <sz val="26"/>
      <color rgb="FF000000"/>
      <name val="Cambria"/>
      <family val="1"/>
      <charset val="1"/>
    </font>
    <font>
      <b val="true"/>
      <sz val="28"/>
      <color rgb="FF00000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b val="true"/>
      <sz val="12"/>
      <name val="Cambria"/>
      <family val="1"/>
      <charset val="1"/>
    </font>
    <font>
      <i val="true"/>
      <u val="single"/>
      <sz val="12"/>
      <color rgb="FF0000FF"/>
      <name val="Cambria"/>
      <family val="1"/>
      <charset val="1"/>
    </font>
    <font>
      <u val="single"/>
      <sz val="11"/>
      <color rgb="FF0000FF"/>
      <name val="Calibri"/>
      <family val="2"/>
      <charset val="1"/>
    </font>
    <font>
      <b val="true"/>
      <sz val="12"/>
      <color rgb="FF558ED5"/>
      <name val="Cambria"/>
      <family val="1"/>
      <charset val="1"/>
    </font>
    <font>
      <sz val="8"/>
      <color rgb="FF000000"/>
      <name val="Cambria"/>
      <family val="1"/>
      <charset val="1"/>
    </font>
    <font>
      <b val="true"/>
      <sz val="10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8"/>
      <name val="Cambria"/>
      <family val="1"/>
      <charset val="1"/>
    </font>
    <font>
      <sz val="8"/>
      <name val="Cambria"/>
      <family val="1"/>
      <charset val="1"/>
    </font>
    <font>
      <b val="true"/>
      <sz val="8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FCD5B5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2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3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7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4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0" fontId="18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8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8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0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3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0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0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3" fillId="2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3" fillId="2" borderId="11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0" fontId="1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6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71" fontId="1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4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71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2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5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507960</xdr:colOff>
      <xdr:row>0</xdr:row>
      <xdr:rowOff>286920</xdr:rowOff>
    </xdr:from>
    <xdr:to>
      <xdr:col>17</xdr:col>
      <xdr:colOff>50400</xdr:colOff>
      <xdr:row>2</xdr:row>
      <xdr:rowOff>12240</xdr:rowOff>
    </xdr:to>
    <xdr:pic>
      <xdr:nvPicPr>
        <xdr:cNvPr id="0" name="Imagem 1" descr=""/>
        <xdr:cNvPicPr/>
      </xdr:nvPicPr>
      <xdr:blipFill>
        <a:blip r:embed="rId1"/>
        <a:srcRect l="0" t="21636" r="0" b="23332"/>
        <a:stretch/>
      </xdr:blipFill>
      <xdr:spPr>
        <a:xfrm>
          <a:off x="9197280" y="286920"/>
          <a:ext cx="4282200" cy="982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attes.cnpq.br/2412019938676749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8.88671875" defaultRowHeight="15" zeroHeight="false" outlineLevelRow="0" outlineLevelCol="0"/>
  <cols>
    <col collapsed="false" customWidth="false" hidden="false" outlineLevel="0" max="35" min="1" style="1" width="8.88"/>
    <col collapsed="false" customWidth="true" hidden="false" outlineLevel="0" max="36" min="36" style="1" width="2.66"/>
    <col collapsed="false" customWidth="false" hidden="false" outlineLevel="0" max="43" min="37" style="1" width="8.88"/>
    <col collapsed="false" customWidth="true" hidden="false" outlineLevel="0" max="44" min="44" style="1" width="2.66"/>
    <col collapsed="false" customWidth="true" hidden="false" outlineLevel="0" max="45" min="45" style="1" width="9.55"/>
    <col collapsed="false" customWidth="false" hidden="false" outlineLevel="0" max="1024" min="46" style="1" width="8.88"/>
  </cols>
  <sheetData>
    <row r="1" customFormat="false" ht="49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customFormat="false" ht="49.5" hidden="false" customHeight="true" outlineLevel="0" collapsed="false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customFormat="false" ht="15" hidden="false" customHeight="tru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true" outlineLevel="0" collapsed="false">
      <c r="A4" s="8"/>
      <c r="B4" s="7" t="s">
        <v>2</v>
      </c>
      <c r="C4" s="7"/>
      <c r="D4" s="7"/>
      <c r="E4" s="7"/>
      <c r="F4" s="7"/>
      <c r="G4" s="7"/>
      <c r="H4" s="7"/>
      <c r="I4" s="7"/>
      <c r="J4" s="7"/>
      <c r="K4" s="7"/>
      <c r="M4" s="9" t="s">
        <v>3</v>
      </c>
      <c r="N4" s="9"/>
      <c r="O4" s="9"/>
      <c r="P4" s="9"/>
      <c r="Q4" s="9"/>
    </row>
    <row r="5" customFormat="false" ht="15" hidden="false" customHeight="false" outlineLevel="0" collapsed="false">
      <c r="A5" s="8"/>
      <c r="B5" s="7"/>
      <c r="C5" s="7"/>
      <c r="D5" s="7"/>
      <c r="E5" s="7"/>
      <c r="F5" s="7"/>
      <c r="G5" s="7"/>
      <c r="H5" s="7"/>
      <c r="I5" s="7"/>
      <c r="J5" s="7"/>
      <c r="K5" s="7"/>
      <c r="M5" s="10" t="s">
        <v>4</v>
      </c>
      <c r="N5" s="10"/>
      <c r="O5" s="10"/>
      <c r="P5" s="10"/>
      <c r="Q5" s="10"/>
    </row>
    <row r="6" customFormat="false" ht="15" hidden="false" customHeight="false" outlineLevel="0" collapsed="false"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true" outlineLevel="0" collapsed="false"/>
    <row r="9" customFormat="false" ht="15" hidden="false" customHeight="false" outlineLevel="0" collapsed="false">
      <c r="B9" s="11" t="s">
        <v>5</v>
      </c>
      <c r="C9" s="11"/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B10" s="11" t="s">
        <v>6</v>
      </c>
      <c r="C10" s="11"/>
      <c r="D10" s="11"/>
      <c r="E10" s="11"/>
      <c r="F10" s="11"/>
      <c r="G10" s="11"/>
      <c r="H10" s="11"/>
      <c r="I10" s="11"/>
      <c r="J10" s="11"/>
      <c r="K10" s="11"/>
      <c r="N10" s="12" t="s">
        <v>7</v>
      </c>
      <c r="O10" s="12"/>
      <c r="P10" s="12"/>
    </row>
    <row r="11" customFormat="false" ht="15" hidden="false" customHeight="false" outlineLevel="0" collapsed="false">
      <c r="B11" s="11" t="s">
        <v>8</v>
      </c>
      <c r="C11" s="11"/>
      <c r="D11" s="11"/>
      <c r="E11" s="11"/>
      <c r="F11" s="11"/>
      <c r="G11" s="11"/>
      <c r="H11" s="11"/>
      <c r="I11" s="11"/>
      <c r="J11" s="11"/>
      <c r="K11" s="11"/>
      <c r="L11" s="4"/>
      <c r="M11" s="4"/>
      <c r="N11" s="13" t="n">
        <v>45093</v>
      </c>
      <c r="O11" s="13"/>
      <c r="P11" s="13"/>
    </row>
    <row r="12" customFormat="false" ht="15" hidden="false" customHeight="true" outlineLevel="0" collapsed="false">
      <c r="L12" s="4"/>
      <c r="M12" s="4"/>
    </row>
    <row r="13" customFormat="false" ht="15" hidden="false" customHeight="false" outlineLevel="0" collapsed="false">
      <c r="L13" s="4"/>
      <c r="M13" s="4"/>
      <c r="N13" s="4"/>
      <c r="O13" s="4"/>
    </row>
    <row r="14" customFormat="false" ht="15" hidden="false" customHeight="false" outlineLevel="0" collapsed="false">
      <c r="A14" s="4"/>
    </row>
    <row r="16" customFormat="false" ht="15" hidden="false" customHeight="false" outlineLevel="0" collapsed="false">
      <c r="B16" s="11" t="s">
        <v>5</v>
      </c>
      <c r="C16" s="11"/>
      <c r="D16" s="11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B17" s="11" t="s">
        <v>6</v>
      </c>
      <c r="C17" s="11"/>
      <c r="D17" s="11"/>
      <c r="E17" s="11"/>
      <c r="F17" s="11"/>
      <c r="G17" s="11"/>
      <c r="H17" s="11"/>
      <c r="I17" s="11"/>
      <c r="J17" s="11"/>
      <c r="K17" s="11"/>
      <c r="N17" s="12" t="s">
        <v>7</v>
      </c>
      <c r="O17" s="12"/>
      <c r="P17" s="12"/>
    </row>
    <row r="18" customFormat="false" ht="15" hidden="false" customHeight="false" outlineLevel="0" collapsed="false">
      <c r="B18" s="11" t="s">
        <v>8</v>
      </c>
      <c r="C18" s="11"/>
      <c r="D18" s="11"/>
      <c r="E18" s="11"/>
      <c r="F18" s="11"/>
      <c r="G18" s="11"/>
      <c r="H18" s="11"/>
      <c r="I18" s="11"/>
      <c r="J18" s="11"/>
      <c r="K18" s="11"/>
      <c r="N18" s="14" t="n">
        <v>44662</v>
      </c>
      <c r="O18" s="14"/>
      <c r="P18" s="14"/>
    </row>
  </sheetData>
  <mergeCells count="16">
    <mergeCell ref="B1:K1"/>
    <mergeCell ref="B2:K2"/>
    <mergeCell ref="B3:K3"/>
    <mergeCell ref="B4:K6"/>
    <mergeCell ref="M4:Q4"/>
    <mergeCell ref="M5:Q5"/>
    <mergeCell ref="B9:K9"/>
    <mergeCell ref="B10:K10"/>
    <mergeCell ref="N10:P10"/>
    <mergeCell ref="B11:K11"/>
    <mergeCell ref="N11:P11"/>
    <mergeCell ref="B16:K16"/>
    <mergeCell ref="B17:K17"/>
    <mergeCell ref="N17:P17"/>
    <mergeCell ref="B18:K18"/>
    <mergeCell ref="N18:P18"/>
  </mergeCells>
  <hyperlinks>
    <hyperlink ref="M5" r:id="rId1" display="Currículo Lattes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8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8671875" defaultRowHeight="9.75" zeroHeight="false" outlineLevelRow="0" outlineLevelCol="0"/>
  <cols>
    <col collapsed="false" customWidth="true" hidden="false" outlineLevel="0" max="1" min="1" style="15" width="5.78"/>
    <col collapsed="false" customWidth="true" hidden="false" outlineLevel="0" max="2" min="2" style="15" width="65.78"/>
    <col collapsed="false" customWidth="true" hidden="false" outlineLevel="0" max="3" min="3" style="16" width="3.78"/>
    <col collapsed="false" customWidth="true" hidden="false" outlineLevel="0" max="53" min="4" style="15" width="9"/>
    <col collapsed="false" customWidth="true" hidden="false" outlineLevel="0" max="54" min="54" style="15" width="9.33"/>
    <col collapsed="false" customWidth="true" hidden="false" outlineLevel="0" max="55" min="55" style="15" width="11.66"/>
    <col collapsed="false" customWidth="true" hidden="false" outlineLevel="0" max="56" min="56" style="15" width="9.78"/>
    <col collapsed="false" customWidth="true" hidden="false" outlineLevel="0" max="57" min="57" style="15" width="9"/>
    <col collapsed="false" customWidth="true" hidden="false" outlineLevel="0" max="58" min="58" style="15" width="10.44"/>
    <col collapsed="false" customWidth="true" hidden="false" outlineLevel="0" max="59" min="59" style="15" width="9.33"/>
    <col collapsed="false" customWidth="true" hidden="false" outlineLevel="0" max="61" min="60" style="15" width="10.22"/>
    <col collapsed="false" customWidth="true" hidden="false" outlineLevel="0" max="62" min="62" style="15" width="9"/>
    <col collapsed="false" customWidth="true" hidden="false" outlineLevel="0" max="63" min="63" style="15" width="10.55"/>
    <col collapsed="false" customWidth="false" hidden="false" outlineLevel="0" max="1024" min="64" style="15" width="8.88"/>
  </cols>
  <sheetData>
    <row r="1" s="17" customFormat="true" ht="60" hidden="false" customHeight="true" outlineLevel="0" collapsed="false">
      <c r="B1" s="2"/>
      <c r="C1" s="18" t="s">
        <v>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</row>
    <row r="2" customFormat="false" ht="15" hidden="false" customHeight="true" outlineLevel="0" collapsed="false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</row>
    <row r="3" customFormat="false" ht="15" hidden="false" customHeight="true" outlineLevel="0" collapsed="false">
      <c r="A3" s="20" t="s">
        <v>11</v>
      </c>
      <c r="B3" s="20"/>
      <c r="C3" s="20"/>
      <c r="D3" s="21" t="s">
        <v>12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2" t="s">
        <v>13</v>
      </c>
      <c r="BD3" s="23" t="s">
        <v>14</v>
      </c>
      <c r="BE3" s="23"/>
      <c r="BF3" s="23"/>
      <c r="BG3" s="23"/>
      <c r="BH3" s="23"/>
      <c r="BI3" s="23"/>
      <c r="BJ3" s="23"/>
      <c r="BK3" s="22" t="s">
        <v>15</v>
      </c>
    </row>
    <row r="4" customFormat="false" ht="81" hidden="false" customHeight="true" outlineLevel="0" collapsed="false">
      <c r="A4" s="20"/>
      <c r="B4" s="20"/>
      <c r="C4" s="20"/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4" t="s">
        <v>21</v>
      </c>
      <c r="J4" s="24" t="s">
        <v>22</v>
      </c>
      <c r="K4" s="24" t="s">
        <v>23</v>
      </c>
      <c r="L4" s="24" t="s">
        <v>24</v>
      </c>
      <c r="M4" s="24" t="s">
        <v>25</v>
      </c>
      <c r="N4" s="24" t="s">
        <v>26</v>
      </c>
      <c r="O4" s="24" t="s">
        <v>27</v>
      </c>
      <c r="P4" s="24" t="s">
        <v>28</v>
      </c>
      <c r="Q4" s="24" t="s">
        <v>29</v>
      </c>
      <c r="R4" s="24" t="s">
        <v>30</v>
      </c>
      <c r="S4" s="24" t="s">
        <v>31</v>
      </c>
      <c r="T4" s="24" t="s">
        <v>32</v>
      </c>
      <c r="U4" s="24" t="s">
        <v>33</v>
      </c>
      <c r="V4" s="24" t="s">
        <v>34</v>
      </c>
      <c r="W4" s="24" t="s">
        <v>35</v>
      </c>
      <c r="X4" s="24" t="s">
        <v>36</v>
      </c>
      <c r="Y4" s="24" t="s">
        <v>37</v>
      </c>
      <c r="Z4" s="24" t="s">
        <v>38</v>
      </c>
      <c r="AA4" s="24" t="s">
        <v>39</v>
      </c>
      <c r="AB4" s="24" t="s">
        <v>40</v>
      </c>
      <c r="AC4" s="24" t="s">
        <v>41</v>
      </c>
      <c r="AD4" s="24" t="s">
        <v>42</v>
      </c>
      <c r="AE4" s="24" t="s">
        <v>43</v>
      </c>
      <c r="AF4" s="24" t="s">
        <v>44</v>
      </c>
      <c r="AG4" s="24" t="s">
        <v>45</v>
      </c>
      <c r="AH4" s="24" t="s">
        <v>46</v>
      </c>
      <c r="AI4" s="24" t="s">
        <v>47</v>
      </c>
      <c r="AJ4" s="24" t="s">
        <v>48</v>
      </c>
      <c r="AK4" s="24" t="s">
        <v>49</v>
      </c>
      <c r="AL4" s="24" t="s">
        <v>50</v>
      </c>
      <c r="AM4" s="24" t="s">
        <v>51</v>
      </c>
      <c r="AN4" s="24" t="s">
        <v>52</v>
      </c>
      <c r="AO4" s="24" t="s">
        <v>53</v>
      </c>
      <c r="AP4" s="24" t="s">
        <v>54</v>
      </c>
      <c r="AQ4" s="24" t="s">
        <v>55</v>
      </c>
      <c r="AR4" s="24" t="s">
        <v>56</v>
      </c>
      <c r="AS4" s="24" t="s">
        <v>57</v>
      </c>
      <c r="AT4" s="24" t="s">
        <v>58</v>
      </c>
      <c r="AU4" s="24" t="s">
        <v>59</v>
      </c>
      <c r="AV4" s="24" t="s">
        <v>60</v>
      </c>
      <c r="AW4" s="24" t="s">
        <v>61</v>
      </c>
      <c r="AX4" s="24" t="s">
        <v>62</v>
      </c>
      <c r="AY4" s="24" t="s">
        <v>63</v>
      </c>
      <c r="AZ4" s="24" t="s">
        <v>64</v>
      </c>
      <c r="BA4" s="24" t="s">
        <v>65</v>
      </c>
      <c r="BB4" s="24" t="s">
        <v>66</v>
      </c>
      <c r="BC4" s="22"/>
      <c r="BD4" s="25" t="s">
        <v>67</v>
      </c>
      <c r="BE4" s="25" t="s">
        <v>68</v>
      </c>
      <c r="BF4" s="25" t="s">
        <v>69</v>
      </c>
      <c r="BG4" s="25" t="s">
        <v>70</v>
      </c>
      <c r="BH4" s="25" t="s">
        <v>71</v>
      </c>
      <c r="BI4" s="25" t="s">
        <v>72</v>
      </c>
      <c r="BJ4" s="25" t="s">
        <v>73</v>
      </c>
      <c r="BK4" s="22"/>
    </row>
    <row r="5" customFormat="false" ht="15" hidden="false" customHeight="true" outlineLevel="0" collapsed="false">
      <c r="A5" s="26" t="s">
        <v>74</v>
      </c>
      <c r="B5" s="22" t="s">
        <v>75</v>
      </c>
      <c r="C5" s="22"/>
      <c r="D5" s="26" t="n">
        <v>1</v>
      </c>
      <c r="E5" s="26" t="n">
        <v>2</v>
      </c>
      <c r="F5" s="26" t="n">
        <v>3</v>
      </c>
      <c r="G5" s="26" t="n">
        <v>4</v>
      </c>
      <c r="H5" s="26" t="n">
        <v>5</v>
      </c>
      <c r="I5" s="26" t="n">
        <v>6</v>
      </c>
      <c r="J5" s="26" t="n">
        <v>7</v>
      </c>
      <c r="K5" s="26" t="n">
        <v>8</v>
      </c>
      <c r="L5" s="26" t="n">
        <v>9</v>
      </c>
      <c r="M5" s="26" t="n">
        <v>10</v>
      </c>
      <c r="N5" s="26" t="n">
        <v>11</v>
      </c>
      <c r="O5" s="26" t="n">
        <v>12</v>
      </c>
      <c r="P5" s="26" t="n">
        <v>13</v>
      </c>
      <c r="Q5" s="26" t="n">
        <v>14</v>
      </c>
      <c r="R5" s="26" t="n">
        <v>15</v>
      </c>
      <c r="S5" s="26" t="n">
        <v>16</v>
      </c>
      <c r="T5" s="26" t="n">
        <v>17</v>
      </c>
      <c r="U5" s="26" t="n">
        <v>18</v>
      </c>
      <c r="V5" s="26" t="n">
        <v>19</v>
      </c>
      <c r="W5" s="26" t="n">
        <v>20</v>
      </c>
      <c r="X5" s="26" t="n">
        <v>21</v>
      </c>
      <c r="Y5" s="26" t="n">
        <v>22</v>
      </c>
      <c r="Z5" s="26" t="n">
        <v>23</v>
      </c>
      <c r="AA5" s="26" t="n">
        <v>24</v>
      </c>
      <c r="AB5" s="26" t="n">
        <v>25</v>
      </c>
      <c r="AC5" s="26" t="n">
        <v>26</v>
      </c>
      <c r="AD5" s="26" t="n">
        <v>27</v>
      </c>
      <c r="AE5" s="26" t="n">
        <v>28</v>
      </c>
      <c r="AF5" s="26" t="n">
        <v>29</v>
      </c>
      <c r="AG5" s="26" t="n">
        <v>30</v>
      </c>
      <c r="AH5" s="26" t="n">
        <v>31</v>
      </c>
      <c r="AI5" s="26" t="n">
        <v>32</v>
      </c>
      <c r="AJ5" s="26" t="n">
        <v>33</v>
      </c>
      <c r="AK5" s="26" t="n">
        <v>34</v>
      </c>
      <c r="AL5" s="26" t="n">
        <v>35</v>
      </c>
      <c r="AM5" s="26" t="n">
        <v>36</v>
      </c>
      <c r="AN5" s="26" t="n">
        <v>37</v>
      </c>
      <c r="AO5" s="26" t="n">
        <v>38</v>
      </c>
      <c r="AP5" s="26" t="n">
        <v>39</v>
      </c>
      <c r="AQ5" s="26" t="n">
        <v>40</v>
      </c>
      <c r="AR5" s="26" t="n">
        <v>41</v>
      </c>
      <c r="AS5" s="26" t="n">
        <v>42</v>
      </c>
      <c r="AT5" s="26" t="n">
        <v>43</v>
      </c>
      <c r="AU5" s="26" t="n">
        <v>44</v>
      </c>
      <c r="AV5" s="26" t="n">
        <v>45</v>
      </c>
      <c r="AW5" s="26" t="n">
        <v>46</v>
      </c>
      <c r="AX5" s="26" t="n">
        <v>47</v>
      </c>
      <c r="AY5" s="26" t="n">
        <v>48</v>
      </c>
      <c r="AZ5" s="26" t="n">
        <v>49</v>
      </c>
      <c r="BA5" s="26" t="n">
        <v>50</v>
      </c>
      <c r="BB5" s="26" t="n">
        <v>51</v>
      </c>
      <c r="BC5" s="22"/>
      <c r="BD5" s="25"/>
      <c r="BE5" s="25"/>
      <c r="BF5" s="25"/>
      <c r="BG5" s="25"/>
      <c r="BH5" s="25"/>
      <c r="BI5" s="25"/>
      <c r="BJ5" s="25"/>
      <c r="BK5" s="22"/>
    </row>
    <row r="6" customFormat="false" ht="10.5" hidden="false" customHeight="true" outlineLevel="0" collapsed="false">
      <c r="A6" s="27" t="n">
        <v>1</v>
      </c>
      <c r="B6" s="28" t="s">
        <v>16</v>
      </c>
      <c r="C6" s="29" t="n">
        <v>1</v>
      </c>
      <c r="D6" s="30" t="n">
        <v>15729.0261267023</v>
      </c>
      <c r="E6" s="30" t="n">
        <v>10619.6626222929</v>
      </c>
      <c r="F6" s="30" t="n">
        <v>10.3431205483059</v>
      </c>
      <c r="G6" s="30" t="n">
        <v>19.4441505666112</v>
      </c>
      <c r="H6" s="30" t="n">
        <v>4.34307739095643</v>
      </c>
      <c r="I6" s="30" t="n">
        <v>157978.224761382</v>
      </c>
      <c r="J6" s="30" t="n">
        <v>6835.28166381419</v>
      </c>
      <c r="K6" s="30" t="n">
        <v>7072.05901406599</v>
      </c>
      <c r="L6" s="30" t="n">
        <v>766.453432035285</v>
      </c>
      <c r="M6" s="30" t="n">
        <v>11.6860483750877</v>
      </c>
      <c r="N6" s="30" t="n">
        <v>2133.9897747584</v>
      </c>
      <c r="O6" s="30" t="n">
        <v>4051.49892450884</v>
      </c>
      <c r="P6" s="30" t="n">
        <v>0.0816792496403521</v>
      </c>
      <c r="Q6" s="30" t="n">
        <v>10.0285583711879</v>
      </c>
      <c r="R6" s="30" t="n">
        <v>27520.7727369561</v>
      </c>
      <c r="S6" s="30" t="n">
        <v>252.077899823711</v>
      </c>
      <c r="T6" s="30" t="n">
        <v>0.0132930974581433</v>
      </c>
      <c r="U6" s="30" t="n">
        <v>19.6370516480343</v>
      </c>
      <c r="V6" s="30" t="n">
        <v>0.150282520010881</v>
      </c>
      <c r="W6" s="30" t="n">
        <v>3.37886511715065</v>
      </c>
      <c r="X6" s="30" t="n">
        <v>0.340822241219572</v>
      </c>
      <c r="Y6" s="30" t="n">
        <v>2.11755934150393</v>
      </c>
      <c r="Z6" s="30" t="n">
        <v>642.206828326955</v>
      </c>
      <c r="AA6" s="30" t="n">
        <v>94.9313612921867</v>
      </c>
      <c r="AB6" s="30" t="n">
        <v>996.762156753074</v>
      </c>
      <c r="AC6" s="30" t="n">
        <v>10.9541292740515</v>
      </c>
      <c r="AD6" s="30" t="n">
        <v>10.5991398628437</v>
      </c>
      <c r="AE6" s="30" t="n">
        <v>0.60934602536181</v>
      </c>
      <c r="AF6" s="30" t="n">
        <v>0.217099658630171</v>
      </c>
      <c r="AG6" s="30" t="n">
        <v>0.375991647725075</v>
      </c>
      <c r="AH6" s="30" t="n">
        <v>1.00216640126789</v>
      </c>
      <c r="AI6" s="30" t="n">
        <v>0.292818619753958</v>
      </c>
      <c r="AJ6" s="30" t="n">
        <v>0.953046582312962</v>
      </c>
      <c r="AK6" s="30" t="n">
        <v>16.4069819832944</v>
      </c>
      <c r="AL6" s="30" t="n">
        <v>69.5340362067388</v>
      </c>
      <c r="AM6" s="30" t="n">
        <v>1069.38354750195</v>
      </c>
      <c r="AN6" s="30" t="n">
        <v>14628.558350833</v>
      </c>
      <c r="AO6" s="30" t="n">
        <v>10.8418648281668</v>
      </c>
      <c r="AP6" s="30" t="n">
        <v>22.6231558172285</v>
      </c>
      <c r="AQ6" s="30" t="n">
        <v>7.60531680357494</v>
      </c>
      <c r="AR6" s="30" t="n">
        <v>10.716049862071</v>
      </c>
      <c r="AS6" s="30" t="n">
        <v>0.179625504523225</v>
      </c>
      <c r="AT6" s="30" t="n">
        <v>4827.47460900952</v>
      </c>
      <c r="AU6" s="30" t="n">
        <v>21.231617627522</v>
      </c>
      <c r="AV6" s="30" t="n">
        <v>63.5845645125897</v>
      </c>
      <c r="AW6" s="30" t="n">
        <v>196.697743549887</v>
      </c>
      <c r="AX6" s="30" t="n">
        <v>467.087043780518</v>
      </c>
      <c r="AY6" s="30" t="n">
        <v>0</v>
      </c>
      <c r="AZ6" s="30" t="n">
        <v>385.179594826925</v>
      </c>
      <c r="BA6" s="30" t="n">
        <v>472.193513120015</v>
      </c>
      <c r="BB6" s="30" t="n">
        <v>1053.36184742841</v>
      </c>
      <c r="BC6" s="31" t="n">
        <f aca="false">SUM(D6:BB6)</f>
        <v>258122.175012447</v>
      </c>
      <c r="BD6" s="30" t="n">
        <v>211685.53615298</v>
      </c>
      <c r="BE6" s="30" t="n">
        <v>16.049150620523</v>
      </c>
      <c r="BF6" s="30" t="n">
        <v>136.113573476333</v>
      </c>
      <c r="BG6" s="30" t="n">
        <v>0</v>
      </c>
      <c r="BH6" s="30" t="n">
        <v>104928.069246247</v>
      </c>
      <c r="BI6" s="30" t="n">
        <v>4830.08295409763</v>
      </c>
      <c r="BJ6" s="30" t="n">
        <v>-5024.02608986915</v>
      </c>
      <c r="BK6" s="32" t="n">
        <f aca="false">BC6+SUM(BD6:BJ6)</f>
        <v>574694</v>
      </c>
    </row>
    <row r="7" customFormat="false" ht="10.5" hidden="false" customHeight="true" outlineLevel="0" collapsed="false">
      <c r="A7" s="33" t="n">
        <v>2</v>
      </c>
      <c r="B7" s="34" t="s">
        <v>17</v>
      </c>
      <c r="C7" s="29" t="n">
        <v>2</v>
      </c>
      <c r="D7" s="30" t="n">
        <v>1642.35644867239</v>
      </c>
      <c r="E7" s="30" t="n">
        <v>9535.87391489466</v>
      </c>
      <c r="F7" s="30" t="n">
        <v>21.7984776253485</v>
      </c>
      <c r="G7" s="30" t="n">
        <v>33.712324670943</v>
      </c>
      <c r="H7" s="30" t="n">
        <v>6.93723078855429</v>
      </c>
      <c r="I7" s="30" t="n">
        <v>127236.577429494</v>
      </c>
      <c r="J7" s="30" t="n">
        <v>227.058396270194</v>
      </c>
      <c r="K7" s="30" t="n">
        <v>387.139652622166</v>
      </c>
      <c r="L7" s="30" t="n">
        <v>304.367441296032</v>
      </c>
      <c r="M7" s="30" t="n">
        <v>5.64812901423038</v>
      </c>
      <c r="N7" s="30" t="n">
        <v>170.671514386052</v>
      </c>
      <c r="O7" s="30" t="n">
        <v>321.11467897819</v>
      </c>
      <c r="P7" s="30" t="n">
        <v>0.127361652606022</v>
      </c>
      <c r="Q7" s="30" t="n">
        <v>0.270043113112241</v>
      </c>
      <c r="R7" s="30" t="n">
        <v>237.764118340634</v>
      </c>
      <c r="S7" s="30" t="n">
        <v>62.6284415007037</v>
      </c>
      <c r="T7" s="30" t="n">
        <v>0.011300800569259</v>
      </c>
      <c r="U7" s="30" t="n">
        <v>7.88761945294564</v>
      </c>
      <c r="V7" s="30" t="n">
        <v>0.50235927927238</v>
      </c>
      <c r="W7" s="30" t="n">
        <v>5.98714077252922</v>
      </c>
      <c r="X7" s="30" t="n">
        <v>0.940187763526955</v>
      </c>
      <c r="Y7" s="30" t="n">
        <v>1.01072266225399</v>
      </c>
      <c r="Z7" s="30" t="n">
        <v>53.1843607953159</v>
      </c>
      <c r="AA7" s="30" t="n">
        <v>72.0837679226843</v>
      </c>
      <c r="AB7" s="30" t="n">
        <v>85.1870644084914</v>
      </c>
      <c r="AC7" s="30" t="n">
        <v>20.8942953570561</v>
      </c>
      <c r="AD7" s="30" t="n">
        <v>2.64358675285931</v>
      </c>
      <c r="AE7" s="30" t="n">
        <v>0.88213751930848</v>
      </c>
      <c r="AF7" s="30" t="n">
        <v>0.603332045478374</v>
      </c>
      <c r="AG7" s="30" t="n">
        <v>0.599761774232012</v>
      </c>
      <c r="AH7" s="30" t="n">
        <v>1.68559783155676</v>
      </c>
      <c r="AI7" s="30" t="n">
        <v>0.566385661197564</v>
      </c>
      <c r="AJ7" s="30" t="n">
        <v>1.46202008057505</v>
      </c>
      <c r="AK7" s="30" t="n">
        <v>8.0063421069909</v>
      </c>
      <c r="AL7" s="30" t="n">
        <v>51.2459029489033</v>
      </c>
      <c r="AM7" s="30" t="n">
        <v>599.15450542658</v>
      </c>
      <c r="AN7" s="30" t="n">
        <v>376.808845830528</v>
      </c>
      <c r="AO7" s="30" t="n">
        <v>16.2344042173486</v>
      </c>
      <c r="AP7" s="30" t="n">
        <v>37.584002648577</v>
      </c>
      <c r="AQ7" s="30" t="n">
        <v>10.6380233334689</v>
      </c>
      <c r="AR7" s="30" t="n">
        <v>19.6659514543501</v>
      </c>
      <c r="AS7" s="30" t="n">
        <v>0.0926606047877135</v>
      </c>
      <c r="AT7" s="30" t="n">
        <v>2650.86724985021</v>
      </c>
      <c r="AU7" s="30" t="n">
        <v>21.1620309092408</v>
      </c>
      <c r="AV7" s="30" t="n">
        <v>33.2752195153553</v>
      </c>
      <c r="AW7" s="30" t="n">
        <v>118.336034855202</v>
      </c>
      <c r="AX7" s="30" t="n">
        <v>62.7851341410887</v>
      </c>
      <c r="AY7" s="30" t="n">
        <v>0</v>
      </c>
      <c r="AZ7" s="30" t="n">
        <v>195.652900410368</v>
      </c>
      <c r="BA7" s="30" t="n">
        <v>204.991949425756</v>
      </c>
      <c r="BB7" s="30" t="n">
        <v>493.522397133733</v>
      </c>
      <c r="BC7" s="31" t="n">
        <f aca="false">SUM(D7:BB7)</f>
        <v>145350.200799012</v>
      </c>
      <c r="BD7" s="30" t="n">
        <v>8992.74724539024</v>
      </c>
      <c r="BE7" s="30" t="n">
        <v>27.84784237307</v>
      </c>
      <c r="BF7" s="30" t="n">
        <v>11.54067682294</v>
      </c>
      <c r="BG7" s="30" t="n">
        <v>0</v>
      </c>
      <c r="BH7" s="30" t="n">
        <v>46278.8893081818</v>
      </c>
      <c r="BI7" s="30" t="n">
        <v>21297.2312930317</v>
      </c>
      <c r="BJ7" s="30" t="n">
        <v>-891.457164811569</v>
      </c>
      <c r="BK7" s="32" t="n">
        <f aca="false">BC7+SUM(BD7:BJ7)</f>
        <v>221067</v>
      </c>
    </row>
    <row r="8" customFormat="false" ht="10.5" hidden="false" customHeight="true" outlineLevel="0" collapsed="false">
      <c r="A8" s="33" t="n">
        <v>3</v>
      </c>
      <c r="B8" s="34" t="s">
        <v>18</v>
      </c>
      <c r="C8" s="29" t="n">
        <v>3</v>
      </c>
      <c r="D8" s="30" t="n">
        <v>70.8986993216234</v>
      </c>
      <c r="E8" s="30" t="n">
        <v>80.209257558699</v>
      </c>
      <c r="F8" s="30" t="n">
        <v>7047.29897372681</v>
      </c>
      <c r="G8" s="30" t="n">
        <v>344.444562946205</v>
      </c>
      <c r="H8" s="30" t="n">
        <v>43.8136606413512</v>
      </c>
      <c r="I8" s="30" t="n">
        <v>627.540151211792</v>
      </c>
      <c r="J8" s="30" t="n">
        <v>0.567919339459981</v>
      </c>
      <c r="K8" s="30" t="n">
        <v>71.8167967925918</v>
      </c>
      <c r="L8" s="30" t="n">
        <v>1.07442098065986</v>
      </c>
      <c r="M8" s="30" t="n">
        <v>0.305376217122907</v>
      </c>
      <c r="N8" s="30" t="n">
        <v>31.7065100309808</v>
      </c>
      <c r="O8" s="30" t="n">
        <v>427.314656988596</v>
      </c>
      <c r="P8" s="30" t="n">
        <v>0.91239427786182</v>
      </c>
      <c r="Q8" s="30" t="n">
        <v>102297.499011751</v>
      </c>
      <c r="R8" s="30" t="n">
        <v>1.96110715760283</v>
      </c>
      <c r="S8" s="30" t="n">
        <v>730.987681303264</v>
      </c>
      <c r="T8" s="30" t="n">
        <v>384.849230017601</v>
      </c>
      <c r="U8" s="30" t="n">
        <v>22.1906666470188</v>
      </c>
      <c r="V8" s="30" t="n">
        <v>30.9339861082604</v>
      </c>
      <c r="W8" s="30" t="n">
        <v>15.3554998931448</v>
      </c>
      <c r="X8" s="30" t="n">
        <v>10.6678197708496</v>
      </c>
      <c r="Y8" s="30" t="n">
        <v>14.6867803691563</v>
      </c>
      <c r="Z8" s="30" t="n">
        <v>45.2663356065325</v>
      </c>
      <c r="AA8" s="30" t="n">
        <v>328.175298006719</v>
      </c>
      <c r="AB8" s="30" t="n">
        <v>193.403477271854</v>
      </c>
      <c r="AC8" s="30" t="n">
        <v>293.546341043282</v>
      </c>
      <c r="AD8" s="30" t="n">
        <v>222.230766486284</v>
      </c>
      <c r="AE8" s="30" t="n">
        <v>17.33978449434</v>
      </c>
      <c r="AF8" s="30" t="n">
        <v>15.1080303348326</v>
      </c>
      <c r="AG8" s="30" t="n">
        <v>4.39443877712695</v>
      </c>
      <c r="AH8" s="30" t="n">
        <v>40.1511983605212</v>
      </c>
      <c r="AI8" s="30" t="n">
        <v>78.1008937331683</v>
      </c>
      <c r="AJ8" s="30" t="n">
        <v>10.0778737056802</v>
      </c>
      <c r="AK8" s="30" t="n">
        <v>1.9093237309376</v>
      </c>
      <c r="AL8" s="30" t="n">
        <v>9471.90724018311</v>
      </c>
      <c r="AM8" s="30" t="n">
        <v>3008.21548670147</v>
      </c>
      <c r="AN8" s="30" t="n">
        <v>236.992920264926</v>
      </c>
      <c r="AO8" s="30" t="n">
        <v>116.880807563423</v>
      </c>
      <c r="AP8" s="30" t="n">
        <v>252.18356794973</v>
      </c>
      <c r="AQ8" s="30" t="n">
        <v>69.9782627953448</v>
      </c>
      <c r="AR8" s="30" t="n">
        <v>102.761338588426</v>
      </c>
      <c r="AS8" s="30" t="n">
        <v>3.40709280407244</v>
      </c>
      <c r="AT8" s="30" t="n">
        <v>208.424141503352</v>
      </c>
      <c r="AU8" s="30" t="n">
        <v>181.109034348114</v>
      </c>
      <c r="AV8" s="30" t="n">
        <v>34.8787454697459</v>
      </c>
      <c r="AW8" s="30" t="n">
        <v>9.75278862909041</v>
      </c>
      <c r="AX8" s="30" t="n">
        <v>197.139163947931</v>
      </c>
      <c r="AY8" s="30" t="n">
        <v>0</v>
      </c>
      <c r="AZ8" s="30" t="n">
        <v>84.8190431820634</v>
      </c>
      <c r="BA8" s="30" t="n">
        <v>223.066706852338</v>
      </c>
      <c r="BB8" s="30" t="n">
        <v>846.948240769532</v>
      </c>
      <c r="BC8" s="31" t="n">
        <f aca="false">SUM(D8:BB8)</f>
        <v>128555.203506156</v>
      </c>
      <c r="BD8" s="30" t="n">
        <v>90203.7652491249</v>
      </c>
      <c r="BE8" s="30" t="n">
        <v>174.342229332434</v>
      </c>
      <c r="BF8" s="30" t="n">
        <v>0</v>
      </c>
      <c r="BG8" s="30" t="n">
        <v>0</v>
      </c>
      <c r="BH8" s="30" t="n">
        <v>2383.173159778</v>
      </c>
      <c r="BI8" s="30" t="n">
        <v>35351.8476775511</v>
      </c>
      <c r="BJ8" s="30" t="n">
        <v>-17955.3318219422</v>
      </c>
      <c r="BK8" s="32" t="n">
        <f aca="false">BC8+SUM(BD8:BJ8)</f>
        <v>238713</v>
      </c>
    </row>
    <row r="9" customFormat="false" ht="10.5" hidden="false" customHeight="true" outlineLevel="0" collapsed="false">
      <c r="A9" s="33" t="n">
        <v>4</v>
      </c>
      <c r="B9" s="34" t="s">
        <v>19</v>
      </c>
      <c r="C9" s="29" t="n">
        <v>4</v>
      </c>
      <c r="D9" s="30" t="n">
        <v>1.21006004919243</v>
      </c>
      <c r="E9" s="30" t="n">
        <v>0.905511619887115</v>
      </c>
      <c r="F9" s="30" t="n">
        <v>47.3212131937193</v>
      </c>
      <c r="G9" s="30" t="n">
        <v>3821.34526820528</v>
      </c>
      <c r="H9" s="30" t="n">
        <v>101.653985187484</v>
      </c>
      <c r="I9" s="30" t="n">
        <v>17.3834616207252</v>
      </c>
      <c r="J9" s="30" t="n">
        <v>0.268776246890136</v>
      </c>
      <c r="K9" s="30" t="n">
        <v>0.653043232283793</v>
      </c>
      <c r="L9" s="30" t="n">
        <v>0.89581463840754</v>
      </c>
      <c r="M9" s="30" t="n">
        <v>0.572131397513951</v>
      </c>
      <c r="N9" s="30" t="n">
        <v>2.57261965118199</v>
      </c>
      <c r="O9" s="30" t="n">
        <v>10.5485090959999</v>
      </c>
      <c r="P9" s="30" t="n">
        <v>3.3844379474088</v>
      </c>
      <c r="Q9" s="30" t="n">
        <v>3.58258990024728</v>
      </c>
      <c r="R9" s="30" t="n">
        <v>1.68378819429012</v>
      </c>
      <c r="S9" s="30" t="n">
        <v>4.42253754363204</v>
      </c>
      <c r="T9" s="30" t="n">
        <v>1.31112357754338</v>
      </c>
      <c r="U9" s="30" t="n">
        <v>3.34203869500263</v>
      </c>
      <c r="V9" s="30" t="n">
        <v>1.33989596011882</v>
      </c>
      <c r="W9" s="30" t="n">
        <v>1.17396077824556</v>
      </c>
      <c r="X9" s="30" t="n">
        <v>0.806276020560613</v>
      </c>
      <c r="Y9" s="30" t="n">
        <v>1.18239978593568</v>
      </c>
      <c r="Z9" s="30" t="n">
        <v>2.67743273911623</v>
      </c>
      <c r="AA9" s="30" t="n">
        <v>252.408519089562</v>
      </c>
      <c r="AB9" s="30" t="n">
        <v>35953.0814122839</v>
      </c>
      <c r="AC9" s="30" t="n">
        <v>103.193806009647</v>
      </c>
      <c r="AD9" s="30" t="n">
        <v>7.0756996475091</v>
      </c>
      <c r="AE9" s="30" t="n">
        <v>137.033910800593</v>
      </c>
      <c r="AF9" s="30" t="n">
        <v>13.4839334060194</v>
      </c>
      <c r="AG9" s="30" t="n">
        <v>2.52281625891151</v>
      </c>
      <c r="AH9" s="30" t="n">
        <v>7.52715660416133</v>
      </c>
      <c r="AI9" s="30" t="n">
        <v>5.88978495262033</v>
      </c>
      <c r="AJ9" s="30" t="n">
        <v>3.90926443975504</v>
      </c>
      <c r="AK9" s="30" t="n">
        <v>4.71338898648242</v>
      </c>
      <c r="AL9" s="30" t="n">
        <v>23.8301345267343</v>
      </c>
      <c r="AM9" s="30" t="n">
        <v>165.63635618307</v>
      </c>
      <c r="AN9" s="30" t="n">
        <v>41.2999370384679</v>
      </c>
      <c r="AO9" s="30" t="n">
        <v>30.7688284033035</v>
      </c>
      <c r="AP9" s="30" t="n">
        <v>26.5909051519256</v>
      </c>
      <c r="AQ9" s="30" t="n">
        <v>11.1394049750897</v>
      </c>
      <c r="AR9" s="30" t="n">
        <v>5.85594682131635</v>
      </c>
      <c r="AS9" s="30" t="n">
        <v>0.282760786502674</v>
      </c>
      <c r="AT9" s="30" t="n">
        <v>3.24238509314504</v>
      </c>
      <c r="AU9" s="30" t="n">
        <v>28.4950666608817</v>
      </c>
      <c r="AV9" s="30" t="n">
        <v>3.06689506408197</v>
      </c>
      <c r="AW9" s="30" t="n">
        <v>2.47663613186361</v>
      </c>
      <c r="AX9" s="30" t="n">
        <v>19.5286740876021</v>
      </c>
      <c r="AY9" s="30" t="n">
        <v>0</v>
      </c>
      <c r="AZ9" s="30" t="n">
        <v>6.04017997513206</v>
      </c>
      <c r="BA9" s="30" t="n">
        <v>17.1340450788579</v>
      </c>
      <c r="BB9" s="30" t="n">
        <v>48.4223341142287</v>
      </c>
      <c r="BC9" s="31" t="n">
        <f aca="false">SUM(D9:BB9)</f>
        <v>40954.8870578521</v>
      </c>
      <c r="BD9" s="30" t="n">
        <v>119282.608302959</v>
      </c>
      <c r="BE9" s="30" t="n">
        <v>20.2889596493833</v>
      </c>
      <c r="BF9" s="30" t="n">
        <v>0</v>
      </c>
      <c r="BG9" s="30" t="n">
        <v>0</v>
      </c>
      <c r="BH9" s="30" t="n">
        <v>26.5479546329947</v>
      </c>
      <c r="BI9" s="30" t="n">
        <v>1553.14684607351</v>
      </c>
      <c r="BJ9" s="30" t="n">
        <v>-5383.47912116676</v>
      </c>
      <c r="BK9" s="32" t="n">
        <f aca="false">BC9+SUM(BD9:BJ9)</f>
        <v>156454</v>
      </c>
    </row>
    <row r="10" customFormat="false" ht="10.5" hidden="false" customHeight="true" outlineLevel="0" collapsed="false">
      <c r="A10" s="33" t="n">
        <v>5</v>
      </c>
      <c r="B10" s="34" t="s">
        <v>20</v>
      </c>
      <c r="C10" s="29" t="n">
        <v>5</v>
      </c>
      <c r="D10" s="30" t="n">
        <v>180.24665889087</v>
      </c>
      <c r="E10" s="30" t="n">
        <v>516.071574454971</v>
      </c>
      <c r="F10" s="30" t="n">
        <v>763.787701904036</v>
      </c>
      <c r="G10" s="30" t="n">
        <v>19.2459882800785</v>
      </c>
      <c r="H10" s="30" t="n">
        <v>1896.36616778546</v>
      </c>
      <c r="I10" s="30" t="n">
        <v>416.922045152631</v>
      </c>
      <c r="J10" s="30" t="n">
        <v>0.0717949865266941</v>
      </c>
      <c r="K10" s="30" t="n">
        <v>0.732272303000228</v>
      </c>
      <c r="L10" s="30" t="n">
        <v>0.50973201290641</v>
      </c>
      <c r="M10" s="30" t="n">
        <v>0.472866622692721</v>
      </c>
      <c r="N10" s="30" t="n">
        <v>0.149643820204955</v>
      </c>
      <c r="O10" s="30" t="n">
        <v>18.5053355749231</v>
      </c>
      <c r="P10" s="30" t="n">
        <v>6.01894152587226</v>
      </c>
      <c r="Q10" s="30" t="n">
        <v>6.81419844449306</v>
      </c>
      <c r="R10" s="30" t="n">
        <v>196.24039653757</v>
      </c>
      <c r="S10" s="30" t="n">
        <v>3633.14788185557</v>
      </c>
      <c r="T10" s="30" t="n">
        <v>2.29531986488671</v>
      </c>
      <c r="U10" s="30" t="n">
        <v>1.67443994693796</v>
      </c>
      <c r="V10" s="30" t="n">
        <v>1.36086081710007</v>
      </c>
      <c r="W10" s="30" t="n">
        <v>6.10538897255285</v>
      </c>
      <c r="X10" s="30" t="n">
        <v>79.9678405407033</v>
      </c>
      <c r="Y10" s="30" t="n">
        <v>9.45548614063337</v>
      </c>
      <c r="Z10" s="30" t="n">
        <v>7.3735928698128</v>
      </c>
      <c r="AA10" s="30" t="n">
        <v>5529.81794003628</v>
      </c>
      <c r="AB10" s="30" t="n">
        <v>3211.57407053146</v>
      </c>
      <c r="AC10" s="30" t="n">
        <v>8675.35493460194</v>
      </c>
      <c r="AD10" s="30" t="n">
        <v>75.2249865469269</v>
      </c>
      <c r="AE10" s="30" t="n">
        <v>41.6253649862394</v>
      </c>
      <c r="AF10" s="30" t="n">
        <v>230.671509270005</v>
      </c>
      <c r="AG10" s="30" t="n">
        <v>7.6900502756635</v>
      </c>
      <c r="AH10" s="30" t="n">
        <v>27.0348370816837</v>
      </c>
      <c r="AI10" s="30" t="n">
        <v>108.431374641934</v>
      </c>
      <c r="AJ10" s="30" t="n">
        <v>20.7069599510731</v>
      </c>
      <c r="AK10" s="30" t="n">
        <v>82.5375035535051</v>
      </c>
      <c r="AL10" s="30" t="n">
        <v>687.680845675687</v>
      </c>
      <c r="AM10" s="30" t="n">
        <v>6339.02921422513</v>
      </c>
      <c r="AN10" s="30" t="n">
        <v>111.74680526684</v>
      </c>
      <c r="AO10" s="30" t="n">
        <v>8.92189373711808</v>
      </c>
      <c r="AP10" s="30" t="n">
        <v>4.72319194427935</v>
      </c>
      <c r="AQ10" s="30" t="n">
        <v>4.5678171388772</v>
      </c>
      <c r="AR10" s="30" t="n">
        <v>359.997627544381</v>
      </c>
      <c r="AS10" s="30" t="n">
        <v>0.353099678323891</v>
      </c>
      <c r="AT10" s="30" t="n">
        <v>14.6831189652903</v>
      </c>
      <c r="AU10" s="30" t="n">
        <v>11.1749794215115</v>
      </c>
      <c r="AV10" s="30" t="n">
        <v>3.84900050739094</v>
      </c>
      <c r="AW10" s="30" t="n">
        <v>5.04967067474543</v>
      </c>
      <c r="AX10" s="30" t="n">
        <v>9.64482555101251</v>
      </c>
      <c r="AY10" s="30" t="n">
        <v>0</v>
      </c>
      <c r="AZ10" s="30" t="n">
        <v>18.1107316957653</v>
      </c>
      <c r="BA10" s="30" t="n">
        <v>11.860924334523</v>
      </c>
      <c r="BB10" s="30" t="n">
        <v>77.3598415888385</v>
      </c>
      <c r="BC10" s="31" t="n">
        <f aca="false">SUM(D10:BB10)</f>
        <v>33442.9592487309</v>
      </c>
      <c r="BD10" s="30" t="n">
        <v>14015.3162189918</v>
      </c>
      <c r="BE10" s="30" t="n">
        <v>3.65606369317052</v>
      </c>
      <c r="BF10" s="30" t="n">
        <v>0.0811353071766701</v>
      </c>
      <c r="BG10" s="30" t="n">
        <v>0</v>
      </c>
      <c r="BH10" s="30" t="n">
        <v>229.28575466451</v>
      </c>
      <c r="BI10" s="30" t="n">
        <v>8.00698791585213</v>
      </c>
      <c r="BJ10" s="30" t="n">
        <v>-835.305409303389</v>
      </c>
      <c r="BK10" s="32" t="n">
        <f aca="false">BC10+SUM(BD10:BJ10)</f>
        <v>46864</v>
      </c>
    </row>
    <row r="11" customFormat="false" ht="10.5" hidden="false" customHeight="true" outlineLevel="0" collapsed="false">
      <c r="A11" s="33" t="n">
        <v>6</v>
      </c>
      <c r="B11" s="34" t="s">
        <v>21</v>
      </c>
      <c r="C11" s="29" t="n">
        <v>6</v>
      </c>
      <c r="D11" s="30" t="n">
        <v>2497.73033375203</v>
      </c>
      <c r="E11" s="30" t="n">
        <v>21956.0336491484</v>
      </c>
      <c r="F11" s="30" t="n">
        <v>602.436255288631</v>
      </c>
      <c r="G11" s="30" t="n">
        <v>145.238105432462</v>
      </c>
      <c r="H11" s="30" t="n">
        <v>256.198553450929</v>
      </c>
      <c r="I11" s="30" t="n">
        <v>130104.952454338</v>
      </c>
      <c r="J11" s="30" t="n">
        <v>9.5654169191873</v>
      </c>
      <c r="K11" s="30" t="n">
        <v>94.4765678315789</v>
      </c>
      <c r="L11" s="30" t="n">
        <v>89.9182882589064</v>
      </c>
      <c r="M11" s="30" t="n">
        <v>1316.93357031785</v>
      </c>
      <c r="N11" s="30" t="n">
        <v>195.564724848583</v>
      </c>
      <c r="O11" s="30" t="n">
        <v>1105.23486193015</v>
      </c>
      <c r="P11" s="30" t="n">
        <v>33.0967795462395</v>
      </c>
      <c r="Q11" s="30" t="n">
        <v>11957.7608856435</v>
      </c>
      <c r="R11" s="30" t="n">
        <v>7718.98014716626</v>
      </c>
      <c r="S11" s="30" t="n">
        <v>680.549555581996</v>
      </c>
      <c r="T11" s="30" t="n">
        <v>333.875303089259</v>
      </c>
      <c r="U11" s="30" t="n">
        <v>667.598210633451</v>
      </c>
      <c r="V11" s="30" t="n">
        <v>345.746111957197</v>
      </c>
      <c r="W11" s="30" t="n">
        <v>4118.86893813012</v>
      </c>
      <c r="X11" s="30" t="n">
        <v>304.476561449648</v>
      </c>
      <c r="Y11" s="30" t="n">
        <v>1288.49914304585</v>
      </c>
      <c r="Z11" s="30" t="n">
        <v>255.973605609367</v>
      </c>
      <c r="AA11" s="30" t="n">
        <v>152.433442199436</v>
      </c>
      <c r="AB11" s="30" t="n">
        <v>175.25101378914</v>
      </c>
      <c r="AC11" s="30" t="n">
        <v>77.3605130980875</v>
      </c>
      <c r="AD11" s="30" t="n">
        <v>239.115340451115</v>
      </c>
      <c r="AE11" s="30" t="n">
        <v>378.095279384635</v>
      </c>
      <c r="AF11" s="30" t="n">
        <v>112.518520545698</v>
      </c>
      <c r="AG11" s="30" t="n">
        <v>173.520698746078</v>
      </c>
      <c r="AH11" s="30" t="n">
        <v>178.182201037799</v>
      </c>
      <c r="AI11" s="30" t="n">
        <v>84.9058271691414</v>
      </c>
      <c r="AJ11" s="30" t="n">
        <v>33.6854140145558</v>
      </c>
      <c r="AK11" s="30" t="n">
        <v>220.250981758804</v>
      </c>
      <c r="AL11" s="30" t="n">
        <v>173.114515255328</v>
      </c>
      <c r="AM11" s="30" t="n">
        <v>784.207452729996</v>
      </c>
      <c r="AN11" s="30" t="n">
        <v>6308.36889197857</v>
      </c>
      <c r="AO11" s="30" t="n">
        <v>884.529033249822</v>
      </c>
      <c r="AP11" s="30" t="n">
        <v>256.755280002849</v>
      </c>
      <c r="AQ11" s="30" t="n">
        <v>359.252672062431</v>
      </c>
      <c r="AR11" s="30" t="n">
        <v>80.1320513398335</v>
      </c>
      <c r="AS11" s="30" t="n">
        <v>54.2382112274856</v>
      </c>
      <c r="AT11" s="30" t="n">
        <v>57424.2744901922</v>
      </c>
      <c r="AU11" s="30" t="n">
        <v>736.178962746486</v>
      </c>
      <c r="AV11" s="30" t="n">
        <v>538.853627349124</v>
      </c>
      <c r="AW11" s="30" t="n">
        <v>1677.55933903679</v>
      </c>
      <c r="AX11" s="30" t="n">
        <v>1507.17523962631</v>
      </c>
      <c r="AY11" s="30" t="n">
        <v>0</v>
      </c>
      <c r="AZ11" s="30" t="n">
        <v>3093.32334226165</v>
      </c>
      <c r="BA11" s="30" t="n">
        <v>5006.18748371069</v>
      </c>
      <c r="BB11" s="30" t="n">
        <v>5357.26592203965</v>
      </c>
      <c r="BC11" s="31" t="n">
        <f aca="false">SUM(D11:BB11)</f>
        <v>272146.443770373</v>
      </c>
      <c r="BD11" s="30" t="n">
        <v>152851.604270886</v>
      </c>
      <c r="BE11" s="30" t="n">
        <v>119.839991123833</v>
      </c>
      <c r="BF11" s="30" t="n">
        <v>170.253527446148</v>
      </c>
      <c r="BG11" s="30" t="n">
        <v>0</v>
      </c>
      <c r="BH11" s="30" t="n">
        <v>526643.964318757</v>
      </c>
      <c r="BI11" s="30" t="n">
        <v>1108.11449055661</v>
      </c>
      <c r="BJ11" s="30" t="n">
        <v>7343.77963085721</v>
      </c>
      <c r="BK11" s="32" t="n">
        <f aca="false">BC11+SUM(BD11:BJ11)</f>
        <v>960384</v>
      </c>
    </row>
    <row r="12" customFormat="false" ht="10.5" hidden="false" customHeight="true" outlineLevel="0" collapsed="false">
      <c r="A12" s="33" t="n">
        <v>7</v>
      </c>
      <c r="B12" s="34" t="s">
        <v>22</v>
      </c>
      <c r="C12" s="29" t="n">
        <v>7</v>
      </c>
      <c r="D12" s="30" t="n">
        <v>5.96277656942594</v>
      </c>
      <c r="E12" s="30" t="n">
        <v>1.77290778161436</v>
      </c>
      <c r="F12" s="30" t="n">
        <v>6.8453913062135</v>
      </c>
      <c r="G12" s="30" t="n">
        <v>4.01629845247955</v>
      </c>
      <c r="H12" s="30" t="n">
        <v>1.28310014665287</v>
      </c>
      <c r="I12" s="30" t="n">
        <v>14.22346855188</v>
      </c>
      <c r="J12" s="30" t="n">
        <v>605.313988280879</v>
      </c>
      <c r="K12" s="30" t="n">
        <v>0.740822837271546</v>
      </c>
      <c r="L12" s="30" t="n">
        <v>1.05693787352971</v>
      </c>
      <c r="M12" s="30" t="n">
        <v>0.667797523562287</v>
      </c>
      <c r="N12" s="30" t="n">
        <v>0.633253082548387</v>
      </c>
      <c r="O12" s="30" t="n">
        <v>3.3786378457876</v>
      </c>
      <c r="P12" s="30" t="n">
        <v>0.501767077612897</v>
      </c>
      <c r="Q12" s="30" t="n">
        <v>2.19573623228741</v>
      </c>
      <c r="R12" s="30" t="n">
        <v>0.456626787604852</v>
      </c>
      <c r="S12" s="30" t="n">
        <v>4.08234995975371</v>
      </c>
      <c r="T12" s="30" t="n">
        <v>0.682802939083078</v>
      </c>
      <c r="U12" s="30" t="n">
        <v>1.79808372880814</v>
      </c>
      <c r="V12" s="30" t="n">
        <v>0.976713960750091</v>
      </c>
      <c r="W12" s="30" t="n">
        <v>1.2247226095053</v>
      </c>
      <c r="X12" s="30" t="n">
        <v>0.519871225233169</v>
      </c>
      <c r="Y12" s="30" t="n">
        <v>0.548608640973705</v>
      </c>
      <c r="Z12" s="30" t="n">
        <v>1.85779526931437</v>
      </c>
      <c r="AA12" s="30" t="n">
        <v>2.12526181742306</v>
      </c>
      <c r="AB12" s="30" t="n">
        <v>3.19654899314559</v>
      </c>
      <c r="AC12" s="30" t="n">
        <v>1.32665095182509</v>
      </c>
      <c r="AD12" s="30" t="n">
        <v>1.65291989496444</v>
      </c>
      <c r="AE12" s="30" t="n">
        <v>13.1790905661786</v>
      </c>
      <c r="AF12" s="30" t="n">
        <v>1.53840074722093</v>
      </c>
      <c r="AG12" s="30" t="n">
        <v>2.4825144045674</v>
      </c>
      <c r="AH12" s="30" t="n">
        <v>3.0487632947929</v>
      </c>
      <c r="AI12" s="30" t="n">
        <v>1.26298718545054</v>
      </c>
      <c r="AJ12" s="30" t="n">
        <v>0.589832503972938</v>
      </c>
      <c r="AK12" s="30" t="n">
        <v>0.909110854089766</v>
      </c>
      <c r="AL12" s="30" t="n">
        <v>3.13928483305487</v>
      </c>
      <c r="AM12" s="30" t="n">
        <v>6.11594349907781</v>
      </c>
      <c r="AN12" s="30" t="n">
        <v>19.5901885394992</v>
      </c>
      <c r="AO12" s="30" t="n">
        <v>7.68198957159189</v>
      </c>
      <c r="AP12" s="30" t="n">
        <v>7.70525873339909</v>
      </c>
      <c r="AQ12" s="30" t="n">
        <v>6.21416158286291</v>
      </c>
      <c r="AR12" s="30" t="n">
        <v>0.850552581374189</v>
      </c>
      <c r="AS12" s="30" t="n">
        <v>0.175131147248493</v>
      </c>
      <c r="AT12" s="30" t="n">
        <v>2.98198945653406</v>
      </c>
      <c r="AU12" s="30" t="n">
        <v>9.41001628339527</v>
      </c>
      <c r="AV12" s="30" t="n">
        <v>1.71055923679286</v>
      </c>
      <c r="AW12" s="30" t="n">
        <v>2.55377425102545</v>
      </c>
      <c r="AX12" s="30" t="n">
        <v>3.6846009798574</v>
      </c>
      <c r="AY12" s="30" t="n">
        <v>0</v>
      </c>
      <c r="AZ12" s="30" t="n">
        <v>1.96871058346405</v>
      </c>
      <c r="BA12" s="30" t="n">
        <v>3.27663327542853</v>
      </c>
      <c r="BB12" s="30" t="n">
        <v>5.6924929025697</v>
      </c>
      <c r="BC12" s="31" t="n">
        <f aca="false">SUM(D12:BB12)</f>
        <v>774.803827353579</v>
      </c>
      <c r="BD12" s="30" t="n">
        <v>2908.53889645257</v>
      </c>
      <c r="BE12" s="30" t="n">
        <v>6.7228489389345</v>
      </c>
      <c r="BF12" s="30" t="n">
        <v>0.19557757068133</v>
      </c>
      <c r="BG12" s="30" t="n">
        <v>0</v>
      </c>
      <c r="BH12" s="30" t="n">
        <v>13623.0657386643</v>
      </c>
      <c r="BI12" s="30" t="n">
        <v>37.2108764458886</v>
      </c>
      <c r="BJ12" s="30" t="n">
        <v>-79.5377654259746</v>
      </c>
      <c r="BK12" s="32" t="n">
        <f aca="false">BC12+SUM(BD12:BJ12)</f>
        <v>17271</v>
      </c>
    </row>
    <row r="13" customFormat="false" ht="10.5" hidden="false" customHeight="true" outlineLevel="0" collapsed="false">
      <c r="A13" s="33" t="n">
        <v>8</v>
      </c>
      <c r="B13" s="34" t="s">
        <v>23</v>
      </c>
      <c r="C13" s="29" t="n">
        <v>8</v>
      </c>
      <c r="D13" s="30" t="n">
        <v>819.379251376044</v>
      </c>
      <c r="E13" s="30" t="n">
        <v>16.6346329151873</v>
      </c>
      <c r="F13" s="30" t="n">
        <v>145.689134756137</v>
      </c>
      <c r="G13" s="30" t="n">
        <v>8.45570967725308</v>
      </c>
      <c r="H13" s="30" t="n">
        <v>157.049016379203</v>
      </c>
      <c r="I13" s="30" t="n">
        <v>463.031243049564</v>
      </c>
      <c r="J13" s="30" t="n">
        <v>0.813541595180777</v>
      </c>
      <c r="K13" s="30" t="n">
        <v>9171.97004599827</v>
      </c>
      <c r="L13" s="30" t="n">
        <v>12358.8619919999</v>
      </c>
      <c r="M13" s="30" t="n">
        <v>1812.1016204234</v>
      </c>
      <c r="N13" s="30" t="n">
        <v>17.543968661016</v>
      </c>
      <c r="O13" s="30" t="n">
        <v>147.781560326328</v>
      </c>
      <c r="P13" s="30" t="n">
        <v>4.45469631596664</v>
      </c>
      <c r="Q13" s="30" t="n">
        <v>3.51333256198238</v>
      </c>
      <c r="R13" s="30" t="n">
        <v>3.23090760614657</v>
      </c>
      <c r="S13" s="30" t="n">
        <v>11.8583005368125</v>
      </c>
      <c r="T13" s="30" t="n">
        <v>38.8542009730997</v>
      </c>
      <c r="U13" s="30" t="n">
        <v>117.469072177845</v>
      </c>
      <c r="V13" s="30" t="n">
        <v>5.9994672503545</v>
      </c>
      <c r="W13" s="30" t="n">
        <v>26.8855587105449</v>
      </c>
      <c r="X13" s="30" t="n">
        <v>16.13053153193</v>
      </c>
      <c r="Y13" s="30" t="n">
        <v>41.1674585835849</v>
      </c>
      <c r="Z13" s="30" t="n">
        <v>770.469120855108</v>
      </c>
      <c r="AA13" s="30" t="n">
        <v>51.4174559375969</v>
      </c>
      <c r="AB13" s="30" t="n">
        <v>10.8358987211882</v>
      </c>
      <c r="AC13" s="30" t="n">
        <v>12.8275731689047</v>
      </c>
      <c r="AD13" s="30" t="n">
        <v>76.7762768226646</v>
      </c>
      <c r="AE13" s="30" t="n">
        <v>58.2893926381014</v>
      </c>
      <c r="AF13" s="30" t="n">
        <v>78.381608250627</v>
      </c>
      <c r="AG13" s="30" t="n">
        <v>40.9701243814232</v>
      </c>
      <c r="AH13" s="30" t="n">
        <v>90.9833278456919</v>
      </c>
      <c r="AI13" s="30" t="n">
        <v>1049.36173957823</v>
      </c>
      <c r="AJ13" s="30" t="n">
        <v>62.927192636826</v>
      </c>
      <c r="AK13" s="30" t="n">
        <v>1158.41571586265</v>
      </c>
      <c r="AL13" s="30" t="n">
        <v>50.456009479937</v>
      </c>
      <c r="AM13" s="30" t="n">
        <v>590.814239309901</v>
      </c>
      <c r="AN13" s="30" t="n">
        <v>295.108174754817</v>
      </c>
      <c r="AO13" s="30" t="n">
        <v>118.564677396273</v>
      </c>
      <c r="AP13" s="30" t="n">
        <v>22.4403226156424</v>
      </c>
      <c r="AQ13" s="30" t="n">
        <v>19.0991797425632</v>
      </c>
      <c r="AR13" s="30" t="n">
        <v>10.4271466517597</v>
      </c>
      <c r="AS13" s="30" t="n">
        <v>28.0042570252633</v>
      </c>
      <c r="AT13" s="30" t="n">
        <v>343.20666052096</v>
      </c>
      <c r="AU13" s="30" t="n">
        <v>52.0364250699014</v>
      </c>
      <c r="AV13" s="30" t="n">
        <v>13.4113743605325</v>
      </c>
      <c r="AW13" s="30" t="n">
        <v>32.1484974997915</v>
      </c>
      <c r="AX13" s="30" t="n">
        <v>734.781995129511</v>
      </c>
      <c r="AY13" s="30" t="n">
        <v>0</v>
      </c>
      <c r="AZ13" s="30" t="n">
        <v>44.5681309684632</v>
      </c>
      <c r="BA13" s="30" t="n">
        <v>46.3817227623486</v>
      </c>
      <c r="BB13" s="30" t="n">
        <v>52.3554177412414</v>
      </c>
      <c r="BC13" s="31" t="n">
        <f aca="false">SUM(D13:BB13)</f>
        <v>31304.3349011337</v>
      </c>
      <c r="BD13" s="30" t="n">
        <v>1479.65316678805</v>
      </c>
      <c r="BE13" s="30" t="n">
        <v>11.899656992375</v>
      </c>
      <c r="BF13" s="30" t="n">
        <v>0.300047858501819</v>
      </c>
      <c r="BG13" s="30" t="n">
        <v>0</v>
      </c>
      <c r="BH13" s="30" t="n">
        <v>22281.454871222</v>
      </c>
      <c r="BI13" s="30" t="n">
        <v>104.297423644207</v>
      </c>
      <c r="BJ13" s="30" t="n">
        <v>1475.05993236116</v>
      </c>
      <c r="BK13" s="32" t="n">
        <f aca="false">BC13+SUM(BD13:BJ13)</f>
        <v>56657</v>
      </c>
    </row>
    <row r="14" customFormat="false" ht="10.5" hidden="false" customHeight="true" outlineLevel="0" collapsed="false">
      <c r="A14" s="33" t="n">
        <v>9</v>
      </c>
      <c r="B14" s="34" t="s">
        <v>24</v>
      </c>
      <c r="C14" s="29" t="n">
        <v>9</v>
      </c>
      <c r="D14" s="30" t="n">
        <v>27.7688069228784</v>
      </c>
      <c r="E14" s="30" t="n">
        <v>5.63644156956799</v>
      </c>
      <c r="F14" s="30" t="n">
        <v>92.8353005863499</v>
      </c>
      <c r="G14" s="30" t="n">
        <v>3.19984382787228</v>
      </c>
      <c r="H14" s="30" t="n">
        <v>4.04429526641915</v>
      </c>
      <c r="I14" s="30" t="n">
        <v>51.8322830164708</v>
      </c>
      <c r="J14" s="30" t="n">
        <v>0.506401788485564</v>
      </c>
      <c r="K14" s="30" t="n">
        <v>75.7298880647819</v>
      </c>
      <c r="L14" s="30" t="n">
        <v>1564.2344432319</v>
      </c>
      <c r="M14" s="30" t="n">
        <v>40.7550823729604</v>
      </c>
      <c r="N14" s="30" t="n">
        <v>1.19615032687121</v>
      </c>
      <c r="O14" s="30" t="n">
        <v>6.91751850828636</v>
      </c>
      <c r="P14" s="30" t="n">
        <v>1.21638195205629</v>
      </c>
      <c r="Q14" s="30" t="n">
        <v>5.17023396375656</v>
      </c>
      <c r="R14" s="30" t="n">
        <v>0.962152669058792</v>
      </c>
      <c r="S14" s="30" t="n">
        <v>4.63650993751148</v>
      </c>
      <c r="T14" s="30" t="n">
        <v>1.58127308918828</v>
      </c>
      <c r="U14" s="30" t="n">
        <v>3.46161368180851</v>
      </c>
      <c r="V14" s="30" t="n">
        <v>10.3888508616533</v>
      </c>
      <c r="W14" s="30" t="n">
        <v>2.47632355411539</v>
      </c>
      <c r="X14" s="30" t="n">
        <v>1.19103383902965</v>
      </c>
      <c r="Y14" s="30" t="n">
        <v>1.43878405383386</v>
      </c>
      <c r="Z14" s="30" t="n">
        <v>11.42305355359</v>
      </c>
      <c r="AA14" s="30" t="n">
        <v>15.2964917286353</v>
      </c>
      <c r="AB14" s="30" t="n">
        <v>8.6945090206336</v>
      </c>
      <c r="AC14" s="30" t="n">
        <v>2.15450758329785</v>
      </c>
      <c r="AD14" s="30" t="n">
        <v>48.3731300931965</v>
      </c>
      <c r="AE14" s="30" t="n">
        <v>12.8070326150955</v>
      </c>
      <c r="AF14" s="30" t="n">
        <v>4.71843866573569</v>
      </c>
      <c r="AG14" s="30" t="n">
        <v>8.82512989256815</v>
      </c>
      <c r="AH14" s="30" t="n">
        <v>7.11435029811553</v>
      </c>
      <c r="AI14" s="30" t="n">
        <v>17.3410218439569</v>
      </c>
      <c r="AJ14" s="30" t="n">
        <v>1.85445465053876</v>
      </c>
      <c r="AK14" s="30" t="n">
        <v>20.2514460183774</v>
      </c>
      <c r="AL14" s="30" t="n">
        <v>184.841923393998</v>
      </c>
      <c r="AM14" s="30" t="n">
        <v>50.2237937640952</v>
      </c>
      <c r="AN14" s="30" t="n">
        <v>364.906592429355</v>
      </c>
      <c r="AO14" s="30" t="n">
        <v>359.528985470675</v>
      </c>
      <c r="AP14" s="30" t="n">
        <v>128.622379485659</v>
      </c>
      <c r="AQ14" s="30" t="n">
        <v>409.954124758131</v>
      </c>
      <c r="AR14" s="30" t="n">
        <v>32.1699722686686</v>
      </c>
      <c r="AS14" s="30" t="n">
        <v>1.03656307340689</v>
      </c>
      <c r="AT14" s="30" t="n">
        <v>225.333960678489</v>
      </c>
      <c r="AU14" s="30" t="n">
        <v>382.920557419317</v>
      </c>
      <c r="AV14" s="30" t="n">
        <v>4.1409527694254</v>
      </c>
      <c r="AW14" s="30" t="n">
        <v>39.6480593926608</v>
      </c>
      <c r="AX14" s="30" t="n">
        <v>1054.46038667384</v>
      </c>
      <c r="AY14" s="30" t="n">
        <v>0</v>
      </c>
      <c r="AZ14" s="30" t="n">
        <v>492.089955124181</v>
      </c>
      <c r="BA14" s="30" t="n">
        <v>82.7576433342917</v>
      </c>
      <c r="BB14" s="30" t="n">
        <v>505.639696208338</v>
      </c>
      <c r="BC14" s="31" t="n">
        <f aca="false">SUM(D14:BB14)</f>
        <v>6384.30872529313</v>
      </c>
      <c r="BD14" s="30" t="n">
        <v>831.434649927967</v>
      </c>
      <c r="BE14" s="30" t="n">
        <v>8.26213253818919</v>
      </c>
      <c r="BF14" s="30" t="n">
        <v>10.2865150722713</v>
      </c>
      <c r="BG14" s="30" t="n">
        <v>0</v>
      </c>
      <c r="BH14" s="30" t="n">
        <v>59324.5111274382</v>
      </c>
      <c r="BI14" s="30" t="n">
        <v>58.0611834812876</v>
      </c>
      <c r="BJ14" s="30" t="n">
        <v>-2649.86433375099</v>
      </c>
      <c r="BK14" s="32" t="n">
        <f aca="false">BC14+SUM(BD14:BJ14)</f>
        <v>63967</v>
      </c>
    </row>
    <row r="15" customFormat="false" ht="10.5" hidden="false" customHeight="true" outlineLevel="0" collapsed="false">
      <c r="A15" s="33" t="n">
        <v>10</v>
      </c>
      <c r="B15" s="34" t="s">
        <v>25</v>
      </c>
      <c r="C15" s="29" t="n">
        <v>10</v>
      </c>
      <c r="D15" s="30" t="n">
        <v>6.38307895817772</v>
      </c>
      <c r="E15" s="30" t="n">
        <v>4.14302936548759</v>
      </c>
      <c r="F15" s="30" t="n">
        <v>18.4967750378605</v>
      </c>
      <c r="G15" s="30" t="n">
        <v>6.05294420911769</v>
      </c>
      <c r="H15" s="30" t="n">
        <v>3.22136005166023</v>
      </c>
      <c r="I15" s="30" t="n">
        <v>65.2915223752924</v>
      </c>
      <c r="J15" s="30" t="n">
        <v>0.690279299834915</v>
      </c>
      <c r="K15" s="30" t="n">
        <v>19.4801485640094</v>
      </c>
      <c r="L15" s="30" t="n">
        <v>39.1154465805594</v>
      </c>
      <c r="M15" s="30" t="n">
        <v>3646.75952574577</v>
      </c>
      <c r="N15" s="30" t="n">
        <v>1.27536534843931</v>
      </c>
      <c r="O15" s="30" t="n">
        <v>79.7442779580061</v>
      </c>
      <c r="P15" s="30" t="n">
        <v>1.89643176735285</v>
      </c>
      <c r="Q15" s="30" t="n">
        <v>3.78520832806649</v>
      </c>
      <c r="R15" s="30" t="n">
        <v>2.05994590608895</v>
      </c>
      <c r="S15" s="30" t="n">
        <v>4.69682549768605</v>
      </c>
      <c r="T15" s="30" t="n">
        <v>2.11999688074742</v>
      </c>
      <c r="U15" s="30" t="n">
        <v>5.32626745840338</v>
      </c>
      <c r="V15" s="30" t="n">
        <v>3.9825591593507</v>
      </c>
      <c r="W15" s="30" t="n">
        <v>7.95211479893568</v>
      </c>
      <c r="X15" s="30" t="n">
        <v>1.86153664706555</v>
      </c>
      <c r="Y15" s="30" t="n">
        <v>1.99706562645317</v>
      </c>
      <c r="Z15" s="30" t="n">
        <v>31.9081343750894</v>
      </c>
      <c r="AA15" s="30" t="n">
        <v>6.23085275251442</v>
      </c>
      <c r="AB15" s="30" t="n">
        <v>2.81149882967908</v>
      </c>
      <c r="AC15" s="30" t="n">
        <v>1.2127384801697</v>
      </c>
      <c r="AD15" s="30" t="n">
        <v>29.6756003882783</v>
      </c>
      <c r="AE15" s="30" t="n">
        <v>11.417920012338</v>
      </c>
      <c r="AF15" s="30" t="n">
        <v>5.67111248182801</v>
      </c>
      <c r="AG15" s="30" t="n">
        <v>40.6134241791932</v>
      </c>
      <c r="AH15" s="30" t="n">
        <v>39.1488544988806</v>
      </c>
      <c r="AI15" s="30" t="n">
        <v>21.8676779995689</v>
      </c>
      <c r="AJ15" s="30" t="n">
        <v>2.21030155099155</v>
      </c>
      <c r="AK15" s="30" t="n">
        <v>12.4611243141356</v>
      </c>
      <c r="AL15" s="30" t="n">
        <v>93.7615266484866</v>
      </c>
      <c r="AM15" s="30" t="n">
        <v>51.3858989605021</v>
      </c>
      <c r="AN15" s="30" t="n">
        <v>85.8741083771404</v>
      </c>
      <c r="AO15" s="30" t="n">
        <v>35.1443304881111</v>
      </c>
      <c r="AP15" s="30" t="n">
        <v>45.7185918697949</v>
      </c>
      <c r="AQ15" s="30" t="n">
        <v>24.5366749885395</v>
      </c>
      <c r="AR15" s="30" t="n">
        <v>3.00009146080428</v>
      </c>
      <c r="AS15" s="30" t="n">
        <v>0.469587933344284</v>
      </c>
      <c r="AT15" s="30" t="n">
        <v>20.3384639499606</v>
      </c>
      <c r="AU15" s="30" t="n">
        <v>85.0053028537689</v>
      </c>
      <c r="AV15" s="30" t="n">
        <v>6.35259574538745</v>
      </c>
      <c r="AW15" s="30" t="n">
        <v>4.29193493889704</v>
      </c>
      <c r="AX15" s="30" t="n">
        <v>17.4212348795821</v>
      </c>
      <c r="AY15" s="30" t="n">
        <v>0</v>
      </c>
      <c r="AZ15" s="30" t="n">
        <v>9.13938240981713</v>
      </c>
      <c r="BA15" s="30" t="n">
        <v>12.7630593084387</v>
      </c>
      <c r="BB15" s="30" t="n">
        <v>43.2776171898317</v>
      </c>
      <c r="BC15" s="31" t="n">
        <f aca="false">SUM(D15:BB15)</f>
        <v>4670.04134742944</v>
      </c>
      <c r="BD15" s="30" t="n">
        <v>4574.16331671861</v>
      </c>
      <c r="BE15" s="30" t="n">
        <v>23.4864407465765</v>
      </c>
      <c r="BF15" s="30" t="n">
        <v>0.103540224840967</v>
      </c>
      <c r="BG15" s="30" t="n">
        <v>0</v>
      </c>
      <c r="BH15" s="30" t="n">
        <v>27958.9584235067</v>
      </c>
      <c r="BI15" s="30" t="n">
        <v>22.5641192860415</v>
      </c>
      <c r="BJ15" s="30" t="n">
        <v>-415.3171879122</v>
      </c>
      <c r="BK15" s="32" t="n">
        <f aca="false">BC15+SUM(BD15:BJ15)</f>
        <v>36834</v>
      </c>
    </row>
    <row r="16" customFormat="false" ht="10.5" hidden="false" customHeight="true" outlineLevel="0" collapsed="false">
      <c r="A16" s="33" t="n">
        <v>11</v>
      </c>
      <c r="B16" s="34" t="s">
        <v>26</v>
      </c>
      <c r="C16" s="29" t="n">
        <v>11</v>
      </c>
      <c r="D16" s="30" t="n">
        <v>728.47272924298</v>
      </c>
      <c r="E16" s="30" t="n">
        <v>515.939517959932</v>
      </c>
      <c r="F16" s="30" t="n">
        <v>6.65432916943067</v>
      </c>
      <c r="G16" s="30" t="n">
        <v>3.21451649951177</v>
      </c>
      <c r="H16" s="30" t="n">
        <v>4.11696907021073</v>
      </c>
      <c r="I16" s="30" t="n">
        <v>538.938428808554</v>
      </c>
      <c r="J16" s="30" t="n">
        <v>0.294132996355343</v>
      </c>
      <c r="K16" s="30" t="n">
        <v>27.2969438957411</v>
      </c>
      <c r="L16" s="30" t="n">
        <v>4.51317891069565</v>
      </c>
      <c r="M16" s="30" t="n">
        <v>1.18836990994339</v>
      </c>
      <c r="N16" s="30" t="n">
        <v>4746.79816012081</v>
      </c>
      <c r="O16" s="30" t="n">
        <v>744.013569433853</v>
      </c>
      <c r="P16" s="30" t="n">
        <v>0.637320991096501</v>
      </c>
      <c r="Q16" s="30" t="n">
        <v>2.82912140077886</v>
      </c>
      <c r="R16" s="30" t="n">
        <v>1.19160067061526</v>
      </c>
      <c r="S16" s="30" t="n">
        <v>23.6804282093446</v>
      </c>
      <c r="T16" s="30" t="n">
        <v>0.868638825551459</v>
      </c>
      <c r="U16" s="30" t="n">
        <v>2.70879845367269</v>
      </c>
      <c r="V16" s="30" t="n">
        <v>19.7443370327565</v>
      </c>
      <c r="W16" s="30" t="n">
        <v>2.67744123895919</v>
      </c>
      <c r="X16" s="30" t="n">
        <v>2.39385432487185</v>
      </c>
      <c r="Y16" s="30" t="n">
        <v>26.4667494497061</v>
      </c>
      <c r="Z16" s="30" t="n">
        <v>6.92137220046175</v>
      </c>
      <c r="AA16" s="30" t="n">
        <v>40.7159694133229</v>
      </c>
      <c r="AB16" s="30" t="n">
        <v>17.0840774823014</v>
      </c>
      <c r="AC16" s="30" t="n">
        <v>0.98386973754506</v>
      </c>
      <c r="AD16" s="30" t="n">
        <v>295.541254447926</v>
      </c>
      <c r="AE16" s="30" t="n">
        <v>300.959713626293</v>
      </c>
      <c r="AF16" s="30" t="n">
        <v>5.91422684194705</v>
      </c>
      <c r="AG16" s="30" t="n">
        <v>3.86537136084157</v>
      </c>
      <c r="AH16" s="30" t="n">
        <v>164.173608892271</v>
      </c>
      <c r="AI16" s="30" t="n">
        <v>66.8812605602422</v>
      </c>
      <c r="AJ16" s="30" t="n">
        <v>83.51276668912</v>
      </c>
      <c r="AK16" s="30" t="n">
        <v>6590.78988738252</v>
      </c>
      <c r="AL16" s="30" t="n">
        <v>356.962032646676</v>
      </c>
      <c r="AM16" s="30" t="n">
        <v>6373.27166369847</v>
      </c>
      <c r="AN16" s="30" t="n">
        <v>2827.77822507036</v>
      </c>
      <c r="AO16" s="30" t="n">
        <v>110.064752127874</v>
      </c>
      <c r="AP16" s="30" t="n">
        <v>130.851604562639</v>
      </c>
      <c r="AQ16" s="30" t="n">
        <v>26.9481675517393</v>
      </c>
      <c r="AR16" s="30" t="n">
        <v>514.124482803315</v>
      </c>
      <c r="AS16" s="30" t="n">
        <v>3.07224319058283</v>
      </c>
      <c r="AT16" s="30" t="n">
        <v>30.5594134093888</v>
      </c>
      <c r="AU16" s="30" t="n">
        <v>59.5462917844843</v>
      </c>
      <c r="AV16" s="30" t="n">
        <v>24.6852880969613</v>
      </c>
      <c r="AW16" s="30" t="n">
        <v>14.2623633073348</v>
      </c>
      <c r="AX16" s="30" t="n">
        <v>418.611994310047</v>
      </c>
      <c r="AY16" s="30" t="n">
        <v>0</v>
      </c>
      <c r="AZ16" s="30" t="n">
        <v>29.9979676183437</v>
      </c>
      <c r="BA16" s="30" t="n">
        <v>10.1624509960786</v>
      </c>
      <c r="BB16" s="30" t="n">
        <v>96.7583203751207</v>
      </c>
      <c r="BC16" s="31" t="n">
        <f aca="false">SUM(D16:BB16)</f>
        <v>26009.6397767996</v>
      </c>
      <c r="BD16" s="30" t="n">
        <v>11623.7219801169</v>
      </c>
      <c r="BE16" s="30" t="n">
        <v>19.7319836574475</v>
      </c>
      <c r="BF16" s="30" t="n">
        <v>0.178795715949508</v>
      </c>
      <c r="BG16" s="30" t="n">
        <v>0</v>
      </c>
      <c r="BH16" s="30" t="n">
        <v>2856.75726570317</v>
      </c>
      <c r="BI16" s="30" t="n">
        <v>98.0095755686017</v>
      </c>
      <c r="BJ16" s="30" t="n">
        <v>-1213.03937756163</v>
      </c>
      <c r="BK16" s="32" t="n">
        <f aca="false">BC16+SUM(BD16:BJ16)</f>
        <v>39395</v>
      </c>
    </row>
    <row r="17" customFormat="false" ht="10.5" hidden="false" customHeight="true" outlineLevel="0" collapsed="false">
      <c r="A17" s="33" t="n">
        <v>12</v>
      </c>
      <c r="B17" s="34" t="s">
        <v>27</v>
      </c>
      <c r="C17" s="29" t="n">
        <v>12</v>
      </c>
      <c r="D17" s="30" t="n">
        <v>631.661987619129</v>
      </c>
      <c r="E17" s="30" t="n">
        <v>196.390881718917</v>
      </c>
      <c r="F17" s="30" t="n">
        <v>81.2456474536901</v>
      </c>
      <c r="G17" s="30" t="n">
        <v>187.045105979198</v>
      </c>
      <c r="H17" s="30" t="n">
        <v>40.8069928481783</v>
      </c>
      <c r="I17" s="30" t="n">
        <v>8962.35875203673</v>
      </c>
      <c r="J17" s="30" t="n">
        <v>770.434056736925</v>
      </c>
      <c r="K17" s="30" t="n">
        <v>647.26758353189</v>
      </c>
      <c r="L17" s="30" t="n">
        <v>357.389513423586</v>
      </c>
      <c r="M17" s="30" t="n">
        <v>518.037977561924</v>
      </c>
      <c r="N17" s="30" t="n">
        <v>1304.10317978045</v>
      </c>
      <c r="O17" s="30" t="n">
        <v>20508.9207629776</v>
      </c>
      <c r="P17" s="30" t="n">
        <v>1063.12892233934</v>
      </c>
      <c r="Q17" s="30" t="n">
        <v>188.519935677987</v>
      </c>
      <c r="R17" s="30" t="n">
        <v>59.2321897108218</v>
      </c>
      <c r="S17" s="30" t="n">
        <v>105.915566811535</v>
      </c>
      <c r="T17" s="30" t="n">
        <v>36.1393471128902</v>
      </c>
      <c r="U17" s="30" t="n">
        <v>1109.93778863538</v>
      </c>
      <c r="V17" s="30" t="n">
        <v>216.573549608338</v>
      </c>
      <c r="W17" s="30" t="n">
        <v>1866.29603413915</v>
      </c>
      <c r="X17" s="30" t="n">
        <v>13.1478022834058</v>
      </c>
      <c r="Y17" s="30" t="n">
        <v>61.5457091816081</v>
      </c>
      <c r="Z17" s="30" t="n">
        <v>2465.13691037696</v>
      </c>
      <c r="AA17" s="30" t="n">
        <v>1914.98988383907</v>
      </c>
      <c r="AB17" s="30" t="n">
        <v>46.3669321003865</v>
      </c>
      <c r="AC17" s="30" t="n">
        <v>18.9391776656115</v>
      </c>
      <c r="AD17" s="30" t="n">
        <v>1554.88764951796</v>
      </c>
      <c r="AE17" s="30" t="n">
        <v>214.252747708694</v>
      </c>
      <c r="AF17" s="30" t="n">
        <v>472.233187141462</v>
      </c>
      <c r="AG17" s="30" t="n">
        <v>1167.1712992961</v>
      </c>
      <c r="AH17" s="30" t="n">
        <v>304.603217979704</v>
      </c>
      <c r="AI17" s="30" t="n">
        <v>719.557829408752</v>
      </c>
      <c r="AJ17" s="30" t="n">
        <v>48.7319931791237</v>
      </c>
      <c r="AK17" s="30" t="n">
        <v>723.541892224595</v>
      </c>
      <c r="AL17" s="30" t="n">
        <v>138.79554189585</v>
      </c>
      <c r="AM17" s="30" t="n">
        <v>490.315676864006</v>
      </c>
      <c r="AN17" s="30" t="n">
        <v>7712.04192364665</v>
      </c>
      <c r="AO17" s="30" t="n">
        <v>649.920609656054</v>
      </c>
      <c r="AP17" s="30" t="n">
        <v>1785.1595584827</v>
      </c>
      <c r="AQ17" s="30" t="n">
        <v>1547.13622094394</v>
      </c>
      <c r="AR17" s="30" t="n">
        <v>338.536639991855</v>
      </c>
      <c r="AS17" s="30" t="n">
        <v>45.7011480702079</v>
      </c>
      <c r="AT17" s="30" t="n">
        <v>1373.74752509595</v>
      </c>
      <c r="AU17" s="30" t="n">
        <v>5521.34175979889</v>
      </c>
      <c r="AV17" s="30" t="n">
        <v>575.438261920076</v>
      </c>
      <c r="AW17" s="30" t="n">
        <v>788.943531455113</v>
      </c>
      <c r="AX17" s="30" t="n">
        <v>803.672296580431</v>
      </c>
      <c r="AY17" s="30" t="n">
        <v>0</v>
      </c>
      <c r="AZ17" s="30" t="n">
        <v>750.549101667129</v>
      </c>
      <c r="BA17" s="30" t="n">
        <v>264.22321764695</v>
      </c>
      <c r="BB17" s="30" t="n">
        <v>873.488516353456</v>
      </c>
      <c r="BC17" s="31" t="n">
        <f aca="false">SUM(D17:BB17)</f>
        <v>72235.5235376763</v>
      </c>
      <c r="BD17" s="30" t="n">
        <v>34330.7678603743</v>
      </c>
      <c r="BE17" s="30" t="n">
        <v>51.8829854554246</v>
      </c>
      <c r="BF17" s="30" t="n">
        <v>0.219623993306084</v>
      </c>
      <c r="BG17" s="30" t="n">
        <v>0</v>
      </c>
      <c r="BH17" s="30" t="n">
        <v>16357.4617279881</v>
      </c>
      <c r="BI17" s="30" t="n">
        <v>132.47344256086</v>
      </c>
      <c r="BJ17" s="30" t="n">
        <v>-2553.3291780483</v>
      </c>
      <c r="BK17" s="32" t="n">
        <f aca="false">BC17+SUM(BD17:BJ17)</f>
        <v>120555</v>
      </c>
    </row>
    <row r="18" customFormat="false" ht="10.5" hidden="false" customHeight="true" outlineLevel="0" collapsed="false">
      <c r="A18" s="33" t="n">
        <v>13</v>
      </c>
      <c r="B18" s="34" t="s">
        <v>28</v>
      </c>
      <c r="C18" s="29" t="n">
        <v>13</v>
      </c>
      <c r="D18" s="30" t="n">
        <v>16.5351183452921</v>
      </c>
      <c r="E18" s="30" t="n">
        <v>4.21856071151374</v>
      </c>
      <c r="F18" s="30" t="n">
        <v>12.5492401828266</v>
      </c>
      <c r="G18" s="30" t="n">
        <v>20.8064833633347</v>
      </c>
      <c r="H18" s="30" t="n">
        <v>5.84161878903671</v>
      </c>
      <c r="I18" s="30" t="n">
        <v>446.484218460233</v>
      </c>
      <c r="J18" s="30" t="n">
        <v>4.88210825255906</v>
      </c>
      <c r="K18" s="30" t="n">
        <v>15.0179705507331</v>
      </c>
      <c r="L18" s="30" t="n">
        <v>16.9625016842907</v>
      </c>
      <c r="M18" s="30" t="n">
        <v>7.41256377033197</v>
      </c>
      <c r="N18" s="30" t="n">
        <v>28.8312839830374</v>
      </c>
      <c r="O18" s="30" t="n">
        <v>192.373716418218</v>
      </c>
      <c r="P18" s="30" t="n">
        <v>703.695181915483</v>
      </c>
      <c r="Q18" s="30" t="n">
        <v>6.64135422126928</v>
      </c>
      <c r="R18" s="30" t="n">
        <v>7.0880395363645</v>
      </c>
      <c r="S18" s="30" t="n">
        <v>7.18888221955858</v>
      </c>
      <c r="T18" s="30" t="n">
        <v>1.8084803965366</v>
      </c>
      <c r="U18" s="30" t="n">
        <v>17.6915754471036</v>
      </c>
      <c r="V18" s="30" t="n">
        <v>22.0551454534831</v>
      </c>
      <c r="W18" s="30" t="n">
        <v>17.8326392411627</v>
      </c>
      <c r="X18" s="30" t="n">
        <v>2.59553418406193</v>
      </c>
      <c r="Y18" s="30" t="n">
        <v>1.98386603080104</v>
      </c>
      <c r="Z18" s="30" t="n">
        <v>84.7528460630582</v>
      </c>
      <c r="AA18" s="30" t="n">
        <v>31.7766137455813</v>
      </c>
      <c r="AB18" s="30" t="n">
        <v>17.269084915481</v>
      </c>
      <c r="AC18" s="30" t="n">
        <v>8.44467936369857</v>
      </c>
      <c r="AD18" s="30" t="n">
        <v>34.2918585705216</v>
      </c>
      <c r="AE18" s="30" t="n">
        <v>35.8146080392921</v>
      </c>
      <c r="AF18" s="30" t="n">
        <v>19.9680923923928</v>
      </c>
      <c r="AG18" s="30" t="n">
        <v>151.660742672116</v>
      </c>
      <c r="AH18" s="30" t="n">
        <v>25.9609913707937</v>
      </c>
      <c r="AI18" s="30" t="n">
        <v>27.7403594439749</v>
      </c>
      <c r="AJ18" s="30" t="n">
        <v>5.10135931807079</v>
      </c>
      <c r="AK18" s="30" t="n">
        <v>38.4036800913887</v>
      </c>
      <c r="AL18" s="30" t="n">
        <v>37.4849274573204</v>
      </c>
      <c r="AM18" s="30" t="n">
        <v>148.150166980768</v>
      </c>
      <c r="AN18" s="30" t="n">
        <v>6220.157801159</v>
      </c>
      <c r="AO18" s="30" t="n">
        <v>124.461624475549</v>
      </c>
      <c r="AP18" s="30" t="n">
        <v>1890.0905896594</v>
      </c>
      <c r="AQ18" s="30" t="n">
        <v>1265.21150733613</v>
      </c>
      <c r="AR18" s="30" t="n">
        <v>289.069575040463</v>
      </c>
      <c r="AS18" s="30" t="n">
        <v>3.59401034296689</v>
      </c>
      <c r="AT18" s="30" t="n">
        <v>86.5303495332727</v>
      </c>
      <c r="AU18" s="30" t="n">
        <v>4304.26412631608</v>
      </c>
      <c r="AV18" s="30" t="n">
        <v>43.2652933442335</v>
      </c>
      <c r="AW18" s="30" t="n">
        <v>36.9654362998414</v>
      </c>
      <c r="AX18" s="30" t="n">
        <v>681.169853888584</v>
      </c>
      <c r="AY18" s="30" t="n">
        <v>0</v>
      </c>
      <c r="AZ18" s="30" t="n">
        <v>178.567046913938</v>
      </c>
      <c r="BA18" s="30" t="n">
        <v>98.0511792639416</v>
      </c>
      <c r="BB18" s="30" t="n">
        <v>907.633899174395</v>
      </c>
      <c r="BC18" s="31" t="n">
        <f aca="false">SUM(D18:BB18)</f>
        <v>18356.3483863295</v>
      </c>
      <c r="BD18" s="30" t="n">
        <v>127.385489122539</v>
      </c>
      <c r="BE18" s="30" t="n">
        <v>22.9934067229905</v>
      </c>
      <c r="BF18" s="30" t="n">
        <v>0.136263061540271</v>
      </c>
      <c r="BG18" s="30" t="n">
        <v>0</v>
      </c>
      <c r="BH18" s="30" t="n">
        <v>1266.08077842476</v>
      </c>
      <c r="BI18" s="30" t="n">
        <v>48.1810305646963</v>
      </c>
      <c r="BJ18" s="30" t="n">
        <v>-790.125354226003</v>
      </c>
      <c r="BK18" s="32" t="n">
        <f aca="false">BC18+SUM(BD18:BJ18)</f>
        <v>19031</v>
      </c>
    </row>
    <row r="19" customFormat="false" ht="10.5" hidden="false" customHeight="true" outlineLevel="0" collapsed="false">
      <c r="A19" s="33" t="n">
        <v>14</v>
      </c>
      <c r="B19" s="34" t="s">
        <v>29</v>
      </c>
      <c r="C19" s="29" t="n">
        <v>14</v>
      </c>
      <c r="D19" s="30" t="n">
        <v>13403.5338184361</v>
      </c>
      <c r="E19" s="30" t="n">
        <v>4784.59457157416</v>
      </c>
      <c r="F19" s="30" t="n">
        <v>2950.16348913931</v>
      </c>
      <c r="G19" s="30" t="n">
        <v>6295.66356025009</v>
      </c>
      <c r="H19" s="30" t="n">
        <v>2743.20062402776</v>
      </c>
      <c r="I19" s="30" t="n">
        <v>9565.81275311187</v>
      </c>
      <c r="J19" s="30" t="n">
        <v>21.7231828196636</v>
      </c>
      <c r="K19" s="30" t="n">
        <v>226.05101571548</v>
      </c>
      <c r="L19" s="30" t="n">
        <v>91.8257326735236</v>
      </c>
      <c r="M19" s="30" t="n">
        <v>142.037474027669</v>
      </c>
      <c r="N19" s="30" t="n">
        <v>246.714456989801</v>
      </c>
      <c r="O19" s="30" t="n">
        <v>2227.08859843625</v>
      </c>
      <c r="P19" s="30" t="n">
        <v>23.7608282610468</v>
      </c>
      <c r="Q19" s="30" t="n">
        <v>135631.647504757</v>
      </c>
      <c r="R19" s="30" t="n">
        <v>871.122570361277</v>
      </c>
      <c r="S19" s="30" t="n">
        <v>12560.4372939305</v>
      </c>
      <c r="T19" s="30" t="n">
        <v>294.281784380158</v>
      </c>
      <c r="U19" s="30" t="n">
        <v>198.589934940678</v>
      </c>
      <c r="V19" s="30" t="n">
        <v>288.218421404236</v>
      </c>
      <c r="W19" s="30" t="n">
        <v>518.890531330728</v>
      </c>
      <c r="X19" s="30" t="n">
        <v>367.53304184842</v>
      </c>
      <c r="Y19" s="30" t="n">
        <v>472.893778913334</v>
      </c>
      <c r="Z19" s="30" t="n">
        <v>1602.43974797924</v>
      </c>
      <c r="AA19" s="30" t="n">
        <v>3404.29161567905</v>
      </c>
      <c r="AB19" s="30" t="n">
        <v>2905.72986987121</v>
      </c>
      <c r="AC19" s="30" t="n">
        <v>2749.7748185178</v>
      </c>
      <c r="AD19" s="30" t="n">
        <v>438.534453009799</v>
      </c>
      <c r="AE19" s="30" t="n">
        <v>807.254849377738</v>
      </c>
      <c r="AF19" s="30" t="n">
        <v>723.846587378243</v>
      </c>
      <c r="AG19" s="30" t="n">
        <v>214.818540863289</v>
      </c>
      <c r="AH19" s="30" t="n">
        <v>729.559127049037</v>
      </c>
      <c r="AI19" s="30" t="n">
        <v>320.707050784713</v>
      </c>
      <c r="AJ19" s="30" t="n">
        <v>74.9393042139873</v>
      </c>
      <c r="AK19" s="30" t="n">
        <v>263.200116263628</v>
      </c>
      <c r="AL19" s="30" t="n">
        <v>3852.88086508063</v>
      </c>
      <c r="AM19" s="30" t="n">
        <v>6524.35546338998</v>
      </c>
      <c r="AN19" s="30" t="n">
        <v>16824.6501861457</v>
      </c>
      <c r="AO19" s="30" t="n">
        <v>76205.2022962183</v>
      </c>
      <c r="AP19" s="30" t="n">
        <v>265.682453110263</v>
      </c>
      <c r="AQ19" s="30" t="n">
        <v>531.219575182176</v>
      </c>
      <c r="AR19" s="30" t="n">
        <v>77.8909511608608</v>
      </c>
      <c r="AS19" s="30" t="n">
        <v>101.136461957285</v>
      </c>
      <c r="AT19" s="30" t="n">
        <v>1054.92308740516</v>
      </c>
      <c r="AU19" s="30" t="n">
        <v>2135.50754369068</v>
      </c>
      <c r="AV19" s="30" t="n">
        <v>129.515159930074</v>
      </c>
      <c r="AW19" s="30" t="n">
        <v>214.527136100491</v>
      </c>
      <c r="AX19" s="30" t="n">
        <v>818.224956817814</v>
      </c>
      <c r="AY19" s="30" t="n">
        <v>0</v>
      </c>
      <c r="AZ19" s="30" t="n">
        <v>332.64531360575</v>
      </c>
      <c r="BA19" s="30" t="n">
        <v>161.817444774267</v>
      </c>
      <c r="BB19" s="30" t="n">
        <v>2461.41566632923</v>
      </c>
      <c r="BC19" s="31" t="n">
        <f aca="false">SUM(D19:BB19)</f>
        <v>319852.475609215</v>
      </c>
      <c r="BD19" s="30" t="n">
        <v>21176.4435989142</v>
      </c>
      <c r="BE19" s="30" t="n">
        <v>4.97128398097819</v>
      </c>
      <c r="BF19" s="30" t="n">
        <v>0.0336649916746552</v>
      </c>
      <c r="BG19" s="30" t="n">
        <v>0</v>
      </c>
      <c r="BH19" s="30" t="n">
        <v>102712.630217987</v>
      </c>
      <c r="BI19" s="30" t="n">
        <v>1.39008070752337</v>
      </c>
      <c r="BJ19" s="30" t="n">
        <v>1332.05554420302</v>
      </c>
      <c r="BK19" s="32" t="n">
        <f aca="false">BC19+SUM(BD19:BJ19)</f>
        <v>445080</v>
      </c>
    </row>
    <row r="20" customFormat="false" ht="10.5" hidden="false" customHeight="true" outlineLevel="0" collapsed="false">
      <c r="A20" s="33" t="n">
        <v>15</v>
      </c>
      <c r="B20" s="34" t="s">
        <v>30</v>
      </c>
      <c r="C20" s="29" t="n">
        <v>15</v>
      </c>
      <c r="D20" s="30" t="n">
        <v>142.68392752306</v>
      </c>
      <c r="E20" s="30" t="n">
        <v>386.617787877918</v>
      </c>
      <c r="F20" s="30" t="n">
        <v>723.607316211715</v>
      </c>
      <c r="G20" s="30" t="n">
        <v>5.27151567545259</v>
      </c>
      <c r="H20" s="30" t="n">
        <v>6.10634176993071</v>
      </c>
      <c r="I20" s="30" t="n">
        <v>3337.80896852876</v>
      </c>
      <c r="J20" s="30" t="n">
        <v>0.320612812077585</v>
      </c>
      <c r="K20" s="30" t="n">
        <v>3.84464058318288</v>
      </c>
      <c r="L20" s="30" t="n">
        <v>3.74231964853769</v>
      </c>
      <c r="M20" s="30" t="n">
        <v>2.37814482481808</v>
      </c>
      <c r="N20" s="30" t="n">
        <v>53.5195806518933</v>
      </c>
      <c r="O20" s="30" t="n">
        <v>21.872947768309</v>
      </c>
      <c r="P20" s="30" t="n">
        <v>0.772849876121992</v>
      </c>
      <c r="Q20" s="30" t="n">
        <v>22258.0380569998</v>
      </c>
      <c r="R20" s="30" t="n">
        <v>743.228034645869</v>
      </c>
      <c r="S20" s="30" t="n">
        <v>337.431769621271</v>
      </c>
      <c r="T20" s="30" t="n">
        <v>16.2707013241369</v>
      </c>
      <c r="U20" s="30" t="n">
        <v>871.032680701275</v>
      </c>
      <c r="V20" s="30" t="n">
        <v>111.910095963655</v>
      </c>
      <c r="W20" s="30" t="n">
        <v>1564.41839393466</v>
      </c>
      <c r="X20" s="30" t="n">
        <v>195.661403109663</v>
      </c>
      <c r="Y20" s="30" t="n">
        <v>117.843042970485</v>
      </c>
      <c r="Z20" s="30" t="n">
        <v>6.67153431708652</v>
      </c>
      <c r="AA20" s="30" t="n">
        <v>4.62933482800962</v>
      </c>
      <c r="AB20" s="30" t="n">
        <v>6.54914851328547</v>
      </c>
      <c r="AC20" s="30" t="n">
        <v>3.11351959887686</v>
      </c>
      <c r="AD20" s="30" t="n">
        <v>42.9900434270656</v>
      </c>
      <c r="AE20" s="30" t="n">
        <v>20.9408121813284</v>
      </c>
      <c r="AF20" s="30" t="n">
        <v>6.57489143749991</v>
      </c>
      <c r="AG20" s="30" t="n">
        <v>6.57763764984325</v>
      </c>
      <c r="AH20" s="30" t="n">
        <v>19.1873803043087</v>
      </c>
      <c r="AI20" s="30" t="n">
        <v>4.93926206536359</v>
      </c>
      <c r="AJ20" s="30" t="n">
        <v>1.57978488448539</v>
      </c>
      <c r="AK20" s="30" t="n">
        <v>5.31234775516382</v>
      </c>
      <c r="AL20" s="30" t="n">
        <v>58.8652026921618</v>
      </c>
      <c r="AM20" s="30" t="n">
        <v>440.005652781076</v>
      </c>
      <c r="AN20" s="30" t="n">
        <v>1188.71020786826</v>
      </c>
      <c r="AO20" s="30" t="n">
        <v>1048.98939017241</v>
      </c>
      <c r="AP20" s="30" t="n">
        <v>122.709930053081</v>
      </c>
      <c r="AQ20" s="30" t="n">
        <v>143.006389268063</v>
      </c>
      <c r="AR20" s="30" t="n">
        <v>30.0741201259342</v>
      </c>
      <c r="AS20" s="30" t="n">
        <v>73.8846291515977</v>
      </c>
      <c r="AT20" s="30" t="n">
        <v>322.960830753119</v>
      </c>
      <c r="AU20" s="30" t="n">
        <v>705.029550004198</v>
      </c>
      <c r="AV20" s="30" t="n">
        <v>9.53354139675649</v>
      </c>
      <c r="AW20" s="30" t="n">
        <v>111.00975181228</v>
      </c>
      <c r="AX20" s="30" t="n">
        <v>296.030238969286</v>
      </c>
      <c r="AY20" s="30" t="n">
        <v>0</v>
      </c>
      <c r="AZ20" s="30" t="n">
        <v>96.6488378340184</v>
      </c>
      <c r="BA20" s="30" t="n">
        <v>68.9320645402756</v>
      </c>
      <c r="BB20" s="30" t="n">
        <v>674.363476503751</v>
      </c>
      <c r="BC20" s="31" t="n">
        <f aca="false">SUM(D20:BB20)</f>
        <v>36424.2006439111</v>
      </c>
      <c r="BD20" s="30" t="n">
        <v>10482.9502698199</v>
      </c>
      <c r="BE20" s="30" t="n">
        <v>3.48079519314622</v>
      </c>
      <c r="BF20" s="30" t="n">
        <v>0.866885418144945</v>
      </c>
      <c r="BG20" s="30" t="n">
        <v>0</v>
      </c>
      <c r="BH20" s="30" t="n">
        <v>26844.0575266252</v>
      </c>
      <c r="BI20" s="30" t="n">
        <v>51.0550164412749</v>
      </c>
      <c r="BJ20" s="30" t="n">
        <v>-929.611137408789</v>
      </c>
      <c r="BK20" s="32" t="n">
        <f aca="false">BC20+SUM(BD20:BJ20)</f>
        <v>72877</v>
      </c>
    </row>
    <row r="21" customFormat="false" ht="10.5" hidden="false" customHeight="true" outlineLevel="0" collapsed="false">
      <c r="A21" s="33" t="n">
        <v>16</v>
      </c>
      <c r="B21" s="34" t="s">
        <v>31</v>
      </c>
      <c r="C21" s="29" t="n">
        <v>16</v>
      </c>
      <c r="D21" s="30" t="n">
        <v>46298.63532193</v>
      </c>
      <c r="E21" s="30" t="n">
        <v>5298.03714829086</v>
      </c>
      <c r="F21" s="30" t="n">
        <v>3621.1135618976</v>
      </c>
      <c r="G21" s="30" t="n">
        <v>425.330026189983</v>
      </c>
      <c r="H21" s="30" t="n">
        <v>443.147529793379</v>
      </c>
      <c r="I21" s="30" t="n">
        <v>2170.1971135835</v>
      </c>
      <c r="J21" s="30" t="n">
        <v>3.37266965729966</v>
      </c>
      <c r="K21" s="30" t="n">
        <v>1149.90956962682</v>
      </c>
      <c r="L21" s="30" t="n">
        <v>135.20089761075</v>
      </c>
      <c r="M21" s="30" t="n">
        <v>519.470024429595</v>
      </c>
      <c r="N21" s="30" t="n">
        <v>98.8811464125222</v>
      </c>
      <c r="O21" s="30" t="n">
        <v>4857.17018258065</v>
      </c>
      <c r="P21" s="30" t="n">
        <v>29.649480608869</v>
      </c>
      <c r="Q21" s="30" t="n">
        <v>2724.16604033521</v>
      </c>
      <c r="R21" s="30" t="n">
        <v>462.033550998198</v>
      </c>
      <c r="S21" s="30" t="n">
        <v>32926.9999968035</v>
      </c>
      <c r="T21" s="30" t="n">
        <v>9219.99441990367</v>
      </c>
      <c r="U21" s="30" t="n">
        <v>1731.19004377627</v>
      </c>
      <c r="V21" s="30" t="n">
        <v>5336.16588412727</v>
      </c>
      <c r="W21" s="30" t="n">
        <v>4352.90745107589</v>
      </c>
      <c r="X21" s="30" t="n">
        <v>3427.83456134178</v>
      </c>
      <c r="Y21" s="30" t="n">
        <v>4296.93572584105</v>
      </c>
      <c r="Z21" s="30" t="n">
        <v>2974.20610089886</v>
      </c>
      <c r="AA21" s="30" t="n">
        <v>1927.39708878144</v>
      </c>
      <c r="AB21" s="30" t="n">
        <v>1543.37008506825</v>
      </c>
      <c r="AC21" s="30" t="n">
        <v>1301.79654594254</v>
      </c>
      <c r="AD21" s="30" t="n">
        <v>779.343980613805</v>
      </c>
      <c r="AE21" s="30" t="n">
        <v>299.282304056667</v>
      </c>
      <c r="AF21" s="30" t="n">
        <v>529.101020627347</v>
      </c>
      <c r="AG21" s="30" t="n">
        <v>198.528140604775</v>
      </c>
      <c r="AH21" s="30" t="n">
        <v>76.2639099412904</v>
      </c>
      <c r="AI21" s="30" t="n">
        <v>116.534543280239</v>
      </c>
      <c r="AJ21" s="30" t="n">
        <v>77.5697263983906</v>
      </c>
      <c r="AK21" s="30" t="n">
        <v>380.538121261614</v>
      </c>
      <c r="AL21" s="30" t="n">
        <v>1279.50346331557</v>
      </c>
      <c r="AM21" s="30" t="n">
        <v>389.317195055093</v>
      </c>
      <c r="AN21" s="30" t="n">
        <v>1357.03847589724</v>
      </c>
      <c r="AO21" s="30" t="n">
        <v>175.146608185541</v>
      </c>
      <c r="AP21" s="30" t="n">
        <v>109.641331019033</v>
      </c>
      <c r="AQ21" s="30" t="n">
        <v>103.783376652161</v>
      </c>
      <c r="AR21" s="30" t="n">
        <v>58.100686903624</v>
      </c>
      <c r="AS21" s="30" t="n">
        <v>7.18901031656927</v>
      </c>
      <c r="AT21" s="30" t="n">
        <v>112.626907247354</v>
      </c>
      <c r="AU21" s="30" t="n">
        <v>252.653035161328</v>
      </c>
      <c r="AV21" s="30" t="n">
        <v>75.5386398855603</v>
      </c>
      <c r="AW21" s="30" t="n">
        <v>676.44404718812</v>
      </c>
      <c r="AX21" s="30" t="n">
        <v>626.438783257261</v>
      </c>
      <c r="AY21" s="30" t="n">
        <v>0</v>
      </c>
      <c r="AZ21" s="30" t="n">
        <v>81.840787897428</v>
      </c>
      <c r="BA21" s="30" t="n">
        <v>567.12586708057</v>
      </c>
      <c r="BB21" s="30" t="n">
        <v>106.139006933489</v>
      </c>
      <c r="BC21" s="31" t="n">
        <f aca="false">SUM(D21:BB21)</f>
        <v>145710.801136286</v>
      </c>
      <c r="BD21" s="30" t="n">
        <v>7812.83896597399</v>
      </c>
      <c r="BE21" s="30" t="n">
        <v>83.1286590979586</v>
      </c>
      <c r="BF21" s="30" t="n">
        <v>5.6517896792695</v>
      </c>
      <c r="BG21" s="30" t="n">
        <v>0</v>
      </c>
      <c r="BH21" s="30" t="n">
        <v>3689.68432162943</v>
      </c>
      <c r="BI21" s="30" t="n">
        <v>155.308806398418</v>
      </c>
      <c r="BJ21" s="30" t="n">
        <v>1022.58632093509</v>
      </c>
      <c r="BK21" s="32" t="n">
        <f aca="false">BC21+SUM(BD21:BJ21)</f>
        <v>158480</v>
      </c>
    </row>
    <row r="22" customFormat="false" ht="10.5" hidden="false" customHeight="true" outlineLevel="0" collapsed="false">
      <c r="A22" s="33" t="n">
        <v>17</v>
      </c>
      <c r="B22" s="34" t="s">
        <v>32</v>
      </c>
      <c r="C22" s="29" t="n">
        <v>17</v>
      </c>
      <c r="D22" s="30" t="n">
        <v>377.455394563741</v>
      </c>
      <c r="E22" s="30" t="n">
        <v>38.056261196302</v>
      </c>
      <c r="F22" s="30" t="n">
        <v>1461.04670634012</v>
      </c>
      <c r="G22" s="30" t="n">
        <v>28.3921088971271</v>
      </c>
      <c r="H22" s="30" t="n">
        <v>30.7546722376335</v>
      </c>
      <c r="I22" s="30" t="n">
        <v>173.634171574215</v>
      </c>
      <c r="J22" s="30" t="n">
        <v>21.7119869345121</v>
      </c>
      <c r="K22" s="30" t="n">
        <v>3421.15767522259</v>
      </c>
      <c r="L22" s="30" t="n">
        <v>19.4746302213938</v>
      </c>
      <c r="M22" s="30" t="n">
        <v>811.836815450677</v>
      </c>
      <c r="N22" s="30" t="n">
        <v>857.178167375641</v>
      </c>
      <c r="O22" s="30" t="n">
        <v>1634.71578837697</v>
      </c>
      <c r="P22" s="30" t="n">
        <v>29.3201069528152</v>
      </c>
      <c r="Q22" s="30" t="n">
        <v>20.9664004190372</v>
      </c>
      <c r="R22" s="30" t="n">
        <v>24.8291919397527</v>
      </c>
      <c r="S22" s="30" t="n">
        <v>581.709276079097</v>
      </c>
      <c r="T22" s="30" t="n">
        <v>3047.39735630217</v>
      </c>
      <c r="U22" s="30" t="n">
        <v>154.562788807842</v>
      </c>
      <c r="V22" s="30" t="n">
        <v>325.979770016089</v>
      </c>
      <c r="W22" s="30" t="n">
        <v>1190.09606985416</v>
      </c>
      <c r="X22" s="30" t="n">
        <v>1124.7593476974</v>
      </c>
      <c r="Y22" s="30" t="n">
        <v>1111.70409376948</v>
      </c>
      <c r="Z22" s="30" t="n">
        <v>18830.3676526766</v>
      </c>
      <c r="AA22" s="30" t="n">
        <v>1589.2648130951</v>
      </c>
      <c r="AB22" s="30" t="n">
        <v>33.2699203063604</v>
      </c>
      <c r="AC22" s="30" t="n">
        <v>242.386598425326</v>
      </c>
      <c r="AD22" s="30" t="n">
        <v>968.864451486595</v>
      </c>
      <c r="AE22" s="30" t="n">
        <v>169.484181731261</v>
      </c>
      <c r="AF22" s="30" t="n">
        <v>2707.08413566667</v>
      </c>
      <c r="AG22" s="30" t="n">
        <v>834.441599887087</v>
      </c>
      <c r="AH22" s="30" t="n">
        <v>86.6287467941431</v>
      </c>
      <c r="AI22" s="30" t="n">
        <v>1169.09889781799</v>
      </c>
      <c r="AJ22" s="30" t="n">
        <v>201.994295770328</v>
      </c>
      <c r="AK22" s="30" t="n">
        <v>1057.65373665162</v>
      </c>
      <c r="AL22" s="30" t="n">
        <v>28.2563298119942</v>
      </c>
      <c r="AM22" s="30" t="n">
        <v>108.6442496182</v>
      </c>
      <c r="AN22" s="30" t="n">
        <v>261.941209093912</v>
      </c>
      <c r="AO22" s="30" t="n">
        <v>55.6278267222803</v>
      </c>
      <c r="AP22" s="30" t="n">
        <v>32.2613667465829</v>
      </c>
      <c r="AQ22" s="30" t="n">
        <v>30.1677497385766</v>
      </c>
      <c r="AR22" s="30" t="n">
        <v>18.1120265491386</v>
      </c>
      <c r="AS22" s="30" t="n">
        <v>2.50105931973593</v>
      </c>
      <c r="AT22" s="30" t="n">
        <v>33.5349290047838</v>
      </c>
      <c r="AU22" s="30" t="n">
        <v>72.9597011926877</v>
      </c>
      <c r="AV22" s="30" t="n">
        <v>23.0997830657164</v>
      </c>
      <c r="AW22" s="30" t="n">
        <v>22.1831385119108</v>
      </c>
      <c r="AX22" s="30" t="n">
        <v>48.4787468087485</v>
      </c>
      <c r="AY22" s="30" t="n">
        <v>0</v>
      </c>
      <c r="AZ22" s="30" t="n">
        <v>10.1740203852051</v>
      </c>
      <c r="BA22" s="30" t="n">
        <v>29.38729137256</v>
      </c>
      <c r="BB22" s="30" t="n">
        <v>22.7143606521051</v>
      </c>
      <c r="BC22" s="31" t="n">
        <f aca="false">SUM(D22:BB22)</f>
        <v>45177.321599132</v>
      </c>
      <c r="BD22" s="30" t="n">
        <v>4553.11916427015</v>
      </c>
      <c r="BE22" s="30" t="n">
        <v>23.2004873012958</v>
      </c>
      <c r="BF22" s="30" t="n">
        <v>0.535714788124793</v>
      </c>
      <c r="BG22" s="30" t="n">
        <v>0</v>
      </c>
      <c r="BH22" s="30" t="n">
        <v>711.231804028282</v>
      </c>
      <c r="BI22" s="30" t="n">
        <v>42.9441987295325</v>
      </c>
      <c r="BJ22" s="30" t="n">
        <v>1616.64703175058</v>
      </c>
      <c r="BK22" s="32" t="n">
        <f aca="false">BC22+SUM(BD22:BJ22)</f>
        <v>52125</v>
      </c>
    </row>
    <row r="23" customFormat="false" ht="10.5" hidden="false" customHeight="true" outlineLevel="0" collapsed="false">
      <c r="A23" s="33" t="n">
        <v>18</v>
      </c>
      <c r="B23" s="34" t="s">
        <v>33</v>
      </c>
      <c r="C23" s="29" t="n">
        <v>18</v>
      </c>
      <c r="D23" s="30" t="n">
        <v>771.106651177826</v>
      </c>
      <c r="E23" s="30" t="n">
        <v>2355.38234208994</v>
      </c>
      <c r="F23" s="30" t="n">
        <v>451.437771623111</v>
      </c>
      <c r="G23" s="30" t="n">
        <v>31.4665506332605</v>
      </c>
      <c r="H23" s="30" t="n">
        <v>16.2928723504272</v>
      </c>
      <c r="I23" s="30" t="n">
        <v>522.306185125045</v>
      </c>
      <c r="J23" s="30" t="n">
        <v>3.51432150857157</v>
      </c>
      <c r="K23" s="30" t="n">
        <v>25.6657601507615</v>
      </c>
      <c r="L23" s="30" t="n">
        <v>16.096728380418</v>
      </c>
      <c r="M23" s="30" t="n">
        <v>13.4733792043704</v>
      </c>
      <c r="N23" s="30" t="n">
        <v>5.97362419965753</v>
      </c>
      <c r="O23" s="30" t="n">
        <v>50.5586767141893</v>
      </c>
      <c r="P23" s="30" t="n">
        <v>5.24958047112391</v>
      </c>
      <c r="Q23" s="30" t="n">
        <v>42.3154231427718</v>
      </c>
      <c r="R23" s="30" t="n">
        <v>14.0048584926107</v>
      </c>
      <c r="S23" s="30" t="n">
        <v>119.027043910435</v>
      </c>
      <c r="T23" s="30" t="n">
        <v>166.405094714792</v>
      </c>
      <c r="U23" s="30" t="n">
        <v>4496.05753992661</v>
      </c>
      <c r="V23" s="30" t="n">
        <v>600.086872502847</v>
      </c>
      <c r="W23" s="30" t="n">
        <v>109.090188555432</v>
      </c>
      <c r="X23" s="30" t="n">
        <v>38.6352418291169</v>
      </c>
      <c r="Y23" s="30" t="n">
        <v>75.0905835997877</v>
      </c>
      <c r="Z23" s="30" t="n">
        <v>60.0114875340804</v>
      </c>
      <c r="AA23" s="30" t="n">
        <v>18.5890513043113</v>
      </c>
      <c r="AB23" s="30" t="n">
        <v>22.1148419704091</v>
      </c>
      <c r="AC23" s="30" t="n">
        <v>12.9011539752217</v>
      </c>
      <c r="AD23" s="30" t="n">
        <v>28.5221550694548</v>
      </c>
      <c r="AE23" s="30" t="n">
        <v>48.6205183144719</v>
      </c>
      <c r="AF23" s="30" t="n">
        <v>15.9424153087266</v>
      </c>
      <c r="AG23" s="30" t="n">
        <v>66.4653610071642</v>
      </c>
      <c r="AH23" s="30" t="n">
        <v>38.073629467602</v>
      </c>
      <c r="AI23" s="30" t="n">
        <v>14.1793872800039</v>
      </c>
      <c r="AJ23" s="30" t="n">
        <v>5.76554308835124</v>
      </c>
      <c r="AK23" s="30" t="n">
        <v>10.633106658938</v>
      </c>
      <c r="AL23" s="30" t="n">
        <v>40.9612371667718</v>
      </c>
      <c r="AM23" s="30" t="n">
        <v>64.1309735750013</v>
      </c>
      <c r="AN23" s="30" t="n">
        <v>693.506940696539</v>
      </c>
      <c r="AO23" s="30" t="n">
        <v>105.730133909939</v>
      </c>
      <c r="AP23" s="30" t="n">
        <v>120.795357032949</v>
      </c>
      <c r="AQ23" s="30" t="n">
        <v>109.123867331429</v>
      </c>
      <c r="AR23" s="30" t="n">
        <v>16.7377279000312</v>
      </c>
      <c r="AS23" s="30" t="n">
        <v>3.20575068318928</v>
      </c>
      <c r="AT23" s="30" t="n">
        <v>68.632558866022</v>
      </c>
      <c r="AU23" s="30" t="n">
        <v>217.283580235986</v>
      </c>
      <c r="AV23" s="30" t="n">
        <v>262.379375206854</v>
      </c>
      <c r="AW23" s="30" t="n">
        <v>9550.37804579708</v>
      </c>
      <c r="AX23" s="30" t="n">
        <v>706.144619795305</v>
      </c>
      <c r="AY23" s="30" t="n">
        <v>0</v>
      </c>
      <c r="AZ23" s="30" t="n">
        <v>402.724047879775</v>
      </c>
      <c r="BA23" s="30" t="n">
        <v>4048.97617620122</v>
      </c>
      <c r="BB23" s="30" t="n">
        <v>613.866378606396</v>
      </c>
      <c r="BC23" s="31" t="n">
        <f aca="false">SUM(D23:BB23)</f>
        <v>27295.6327121663</v>
      </c>
      <c r="BD23" s="30" t="n">
        <v>2277.92208579259</v>
      </c>
      <c r="BE23" s="30" t="n">
        <v>107.940337518736</v>
      </c>
      <c r="BF23" s="30" t="n">
        <v>3428.0500360672</v>
      </c>
      <c r="BG23" s="30" t="n">
        <v>0</v>
      </c>
      <c r="BH23" s="30" t="n">
        <v>52553.5245429918</v>
      </c>
      <c r="BI23" s="30" t="n">
        <v>328.480343829039</v>
      </c>
      <c r="BJ23" s="30" t="n">
        <v>1242.44994163434</v>
      </c>
      <c r="BK23" s="32" t="n">
        <f aca="false">BC23+SUM(BD23:BJ23)</f>
        <v>87234</v>
      </c>
    </row>
    <row r="24" customFormat="false" ht="10.5" hidden="false" customHeight="true" outlineLevel="0" collapsed="false">
      <c r="A24" s="33" t="n">
        <v>19</v>
      </c>
      <c r="B24" s="34" t="s">
        <v>34</v>
      </c>
      <c r="C24" s="29" t="n">
        <v>19</v>
      </c>
      <c r="D24" s="30" t="n">
        <v>36136.7612955461</v>
      </c>
      <c r="E24" s="30" t="n">
        <v>3865.91007150587</v>
      </c>
      <c r="F24" s="30" t="n">
        <v>163.283269631374</v>
      </c>
      <c r="G24" s="30" t="n">
        <v>38.083898320544</v>
      </c>
      <c r="H24" s="30" t="n">
        <v>41.1537666327254</v>
      </c>
      <c r="I24" s="30" t="n">
        <v>218.137574205541</v>
      </c>
      <c r="J24" s="30" t="n">
        <v>2.22268577074375</v>
      </c>
      <c r="K24" s="30" t="n">
        <v>126.91068899246</v>
      </c>
      <c r="L24" s="30" t="n">
        <v>12.1729939608882</v>
      </c>
      <c r="M24" s="30" t="n">
        <v>41.1686858385015</v>
      </c>
      <c r="N24" s="30" t="n">
        <v>29.980445110386</v>
      </c>
      <c r="O24" s="30" t="n">
        <v>139.373244811023</v>
      </c>
      <c r="P24" s="30" t="n">
        <v>4.13115550121969</v>
      </c>
      <c r="Q24" s="30" t="n">
        <v>20.797817754112</v>
      </c>
      <c r="R24" s="30" t="n">
        <v>28.6960381763053</v>
      </c>
      <c r="S24" s="30" t="n">
        <v>395.73406779542</v>
      </c>
      <c r="T24" s="30" t="n">
        <v>528.303708504141</v>
      </c>
      <c r="U24" s="30" t="n">
        <v>111.216469404811</v>
      </c>
      <c r="V24" s="30" t="n">
        <v>10736.3947480461</v>
      </c>
      <c r="W24" s="30" t="n">
        <v>1077.1619345498</v>
      </c>
      <c r="X24" s="30" t="n">
        <v>205.904259922085</v>
      </c>
      <c r="Y24" s="30" t="n">
        <v>218.158641974906</v>
      </c>
      <c r="Z24" s="30" t="n">
        <v>532.026418994701</v>
      </c>
      <c r="AA24" s="30" t="n">
        <v>57.5416138859717</v>
      </c>
      <c r="AB24" s="30" t="n">
        <v>39.7664182985511</v>
      </c>
      <c r="AC24" s="30" t="n">
        <v>28.3446693515967</v>
      </c>
      <c r="AD24" s="30" t="n">
        <v>104.257427151741</v>
      </c>
      <c r="AE24" s="30" t="n">
        <v>30.8510436271685</v>
      </c>
      <c r="AF24" s="30" t="n">
        <v>76.6593466406126</v>
      </c>
      <c r="AG24" s="30" t="n">
        <v>39.6203427634157</v>
      </c>
      <c r="AH24" s="30" t="n">
        <v>19.3796695797679</v>
      </c>
      <c r="AI24" s="30" t="n">
        <v>33.3024772228419</v>
      </c>
      <c r="AJ24" s="30" t="n">
        <v>7.63473737114516</v>
      </c>
      <c r="AK24" s="30" t="n">
        <v>37.5066294892916</v>
      </c>
      <c r="AL24" s="30" t="n">
        <v>33.5783560082356</v>
      </c>
      <c r="AM24" s="30" t="n">
        <v>34.2668615689924</v>
      </c>
      <c r="AN24" s="30" t="n">
        <v>178.284440227271</v>
      </c>
      <c r="AO24" s="30" t="n">
        <v>44.6940661219382</v>
      </c>
      <c r="AP24" s="30" t="n">
        <v>52.8161952663591</v>
      </c>
      <c r="AQ24" s="30" t="n">
        <v>46.9435257549594</v>
      </c>
      <c r="AR24" s="30" t="n">
        <v>6.83977951880917</v>
      </c>
      <c r="AS24" s="30" t="n">
        <v>1.17177603431621</v>
      </c>
      <c r="AT24" s="30" t="n">
        <v>25.0502396163588</v>
      </c>
      <c r="AU24" s="30" t="n">
        <v>87.1886995351658</v>
      </c>
      <c r="AV24" s="30" t="n">
        <v>15.1281254281301</v>
      </c>
      <c r="AW24" s="30" t="n">
        <v>28.27873739083</v>
      </c>
      <c r="AX24" s="30" t="n">
        <v>1497.22315479671</v>
      </c>
      <c r="AY24" s="30" t="n">
        <v>0</v>
      </c>
      <c r="AZ24" s="30" t="n">
        <v>18.3333434656463</v>
      </c>
      <c r="BA24" s="30" t="n">
        <v>46.8545560641801</v>
      </c>
      <c r="BB24" s="30" t="n">
        <v>41.2380704636647</v>
      </c>
      <c r="BC24" s="31" t="n">
        <f aca="false">SUM(D24:BB24)</f>
        <v>57306.4381835934</v>
      </c>
      <c r="BD24" s="30" t="n">
        <v>1312.09632360456</v>
      </c>
      <c r="BE24" s="30" t="n">
        <v>48.0692856661825</v>
      </c>
      <c r="BF24" s="30" t="n">
        <v>3.59144065066532</v>
      </c>
      <c r="BG24" s="30" t="n">
        <v>0</v>
      </c>
      <c r="BH24" s="30" t="n">
        <v>970.343359249183</v>
      </c>
      <c r="BI24" s="30" t="n">
        <v>78.6082274109569</v>
      </c>
      <c r="BJ24" s="30" t="n">
        <v>867.853179825009</v>
      </c>
      <c r="BK24" s="32" t="n">
        <f aca="false">BC24+SUM(BD24:BJ24)</f>
        <v>60587</v>
      </c>
    </row>
    <row r="25" customFormat="false" ht="10.5" hidden="false" customHeight="true" outlineLevel="0" collapsed="false">
      <c r="A25" s="33" t="n">
        <v>20</v>
      </c>
      <c r="B25" s="34" t="s">
        <v>35</v>
      </c>
      <c r="C25" s="29" t="n">
        <v>20</v>
      </c>
      <c r="D25" s="30" t="n">
        <v>979.926484936789</v>
      </c>
      <c r="E25" s="30" t="n">
        <v>138.401447913321</v>
      </c>
      <c r="F25" s="30" t="n">
        <v>191.882534121931</v>
      </c>
      <c r="G25" s="30" t="n">
        <v>129.51958587074</v>
      </c>
      <c r="H25" s="30" t="n">
        <v>102.619456842063</v>
      </c>
      <c r="I25" s="30" t="n">
        <v>540.103619972113</v>
      </c>
      <c r="J25" s="30" t="n">
        <v>4.43614893329285</v>
      </c>
      <c r="K25" s="30" t="n">
        <v>92.1461997579712</v>
      </c>
      <c r="L25" s="30" t="n">
        <v>45.325139547179</v>
      </c>
      <c r="M25" s="30" t="n">
        <v>33.2495399686524</v>
      </c>
      <c r="N25" s="30" t="n">
        <v>58.0870108145244</v>
      </c>
      <c r="O25" s="30" t="n">
        <v>191.228751620854</v>
      </c>
      <c r="P25" s="30" t="n">
        <v>27.2253568716053</v>
      </c>
      <c r="Q25" s="30" t="n">
        <v>321.041346067045</v>
      </c>
      <c r="R25" s="30" t="n">
        <v>26.2367779496461</v>
      </c>
      <c r="S25" s="30" t="n">
        <v>417.828924430645</v>
      </c>
      <c r="T25" s="30" t="n">
        <v>291.542598414278</v>
      </c>
      <c r="U25" s="30" t="n">
        <v>120.935756539111</v>
      </c>
      <c r="V25" s="30" t="n">
        <v>454.394454711988</v>
      </c>
      <c r="W25" s="30" t="n">
        <v>1356.58939999486</v>
      </c>
      <c r="X25" s="30" t="n">
        <v>111.568269273016</v>
      </c>
      <c r="Y25" s="30" t="n">
        <v>212.05420492901</v>
      </c>
      <c r="Z25" s="30" t="n">
        <v>301.532021160061</v>
      </c>
      <c r="AA25" s="30" t="n">
        <v>106.287325300133</v>
      </c>
      <c r="AB25" s="30" t="n">
        <v>61.5414999620496</v>
      </c>
      <c r="AC25" s="30" t="n">
        <v>62.7918036452452</v>
      </c>
      <c r="AD25" s="30" t="n">
        <v>490.689470089513</v>
      </c>
      <c r="AE25" s="30" t="n">
        <v>83.5001936143763</v>
      </c>
      <c r="AF25" s="30" t="n">
        <v>55.2273598497068</v>
      </c>
      <c r="AG25" s="30" t="n">
        <v>67.9478638989796</v>
      </c>
      <c r="AH25" s="30" t="n">
        <v>43.0577026541519</v>
      </c>
      <c r="AI25" s="30" t="n">
        <v>48.7746649117241</v>
      </c>
      <c r="AJ25" s="30" t="n">
        <v>10.4502415395266</v>
      </c>
      <c r="AK25" s="30" t="n">
        <v>49.378110859668</v>
      </c>
      <c r="AL25" s="30" t="n">
        <v>101.156867786171</v>
      </c>
      <c r="AM25" s="30" t="n">
        <v>292.871265845903</v>
      </c>
      <c r="AN25" s="30" t="n">
        <v>2234.02130965659</v>
      </c>
      <c r="AO25" s="30" t="n">
        <v>417.51901857767</v>
      </c>
      <c r="AP25" s="30" t="n">
        <v>191.661482235202</v>
      </c>
      <c r="AQ25" s="30" t="n">
        <v>78.1511385045285</v>
      </c>
      <c r="AR25" s="30" t="n">
        <v>26.9275641635982</v>
      </c>
      <c r="AS25" s="30" t="n">
        <v>1.82858517734886</v>
      </c>
      <c r="AT25" s="30" t="n">
        <v>129.094909825383</v>
      </c>
      <c r="AU25" s="30" t="n">
        <v>878.580111670455</v>
      </c>
      <c r="AV25" s="30" t="n">
        <v>160.294732050171</v>
      </c>
      <c r="AW25" s="30" t="n">
        <v>653.318012537598</v>
      </c>
      <c r="AX25" s="30" t="n">
        <v>2785.56472991784</v>
      </c>
      <c r="AY25" s="30" t="n">
        <v>0</v>
      </c>
      <c r="AZ25" s="30" t="n">
        <v>160.516609281917</v>
      </c>
      <c r="BA25" s="30" t="n">
        <v>177.221320636423</v>
      </c>
      <c r="BB25" s="30" t="n">
        <v>233.301650707008</v>
      </c>
      <c r="BC25" s="31" t="n">
        <f aca="false">SUM(D25:BB25)</f>
        <v>15749.5505755396</v>
      </c>
      <c r="BD25" s="30" t="n">
        <v>2437.99906732721</v>
      </c>
      <c r="BE25" s="30" t="n">
        <v>36.4090132209733</v>
      </c>
      <c r="BF25" s="30" t="n">
        <v>5.17555872259837</v>
      </c>
      <c r="BG25" s="30" t="n">
        <v>0</v>
      </c>
      <c r="BH25" s="30" t="n">
        <v>42169.625580156</v>
      </c>
      <c r="BI25" s="30" t="n">
        <v>168.155504689145</v>
      </c>
      <c r="BJ25" s="30" t="n">
        <v>-107.915299655473</v>
      </c>
      <c r="BK25" s="32" t="n">
        <f aca="false">BC25+SUM(BD25:BJ25)</f>
        <v>60459</v>
      </c>
    </row>
    <row r="26" customFormat="false" ht="10.5" hidden="false" customHeight="true" outlineLevel="0" collapsed="false">
      <c r="A26" s="33" t="n">
        <v>21</v>
      </c>
      <c r="B26" s="34" t="s">
        <v>36</v>
      </c>
      <c r="C26" s="29" t="n">
        <v>21</v>
      </c>
      <c r="D26" s="30" t="n">
        <v>132.060009661093</v>
      </c>
      <c r="E26" s="30" t="n">
        <v>55.2741051368617</v>
      </c>
      <c r="F26" s="30" t="n">
        <v>57.4376447101801</v>
      </c>
      <c r="G26" s="30" t="n">
        <v>19.4255938668596</v>
      </c>
      <c r="H26" s="30" t="n">
        <v>49.0381248201505</v>
      </c>
      <c r="I26" s="30" t="n">
        <v>177.603578024387</v>
      </c>
      <c r="J26" s="30" t="n">
        <v>0.674221022577375</v>
      </c>
      <c r="K26" s="30" t="n">
        <v>84.2886770373529</v>
      </c>
      <c r="L26" s="30" t="n">
        <v>36.7596031269208</v>
      </c>
      <c r="M26" s="30" t="n">
        <v>58.1631890108554</v>
      </c>
      <c r="N26" s="30" t="n">
        <v>367.189078131749</v>
      </c>
      <c r="O26" s="30" t="n">
        <v>1215.35409278721</v>
      </c>
      <c r="P26" s="30" t="n">
        <v>510.508356183853</v>
      </c>
      <c r="Q26" s="30" t="n">
        <v>25.5266499871966</v>
      </c>
      <c r="R26" s="30" t="n">
        <v>11.8894187207903</v>
      </c>
      <c r="S26" s="30" t="n">
        <v>120.517719502581</v>
      </c>
      <c r="T26" s="30" t="n">
        <v>171.918092238196</v>
      </c>
      <c r="U26" s="30" t="n">
        <v>50.0990954068383</v>
      </c>
      <c r="V26" s="30" t="n">
        <v>117.114970542879</v>
      </c>
      <c r="W26" s="30" t="n">
        <v>101.725438613117</v>
      </c>
      <c r="X26" s="30" t="n">
        <v>182.408679171454</v>
      </c>
      <c r="Y26" s="30" t="n">
        <v>124.265455114082</v>
      </c>
      <c r="Z26" s="30" t="n">
        <v>1446.79243655512</v>
      </c>
      <c r="AA26" s="30" t="n">
        <v>764.232798020806</v>
      </c>
      <c r="AB26" s="30" t="n">
        <v>21.7821356295424</v>
      </c>
      <c r="AC26" s="30" t="n">
        <v>12.1555894756476</v>
      </c>
      <c r="AD26" s="30" t="n">
        <v>492.007143921991</v>
      </c>
      <c r="AE26" s="30" t="n">
        <v>554.807352945873</v>
      </c>
      <c r="AF26" s="30" t="n">
        <v>45.0935376433621</v>
      </c>
      <c r="AG26" s="30" t="n">
        <v>242.483987528002</v>
      </c>
      <c r="AH26" s="30" t="n">
        <v>369.38944966308</v>
      </c>
      <c r="AI26" s="30" t="n">
        <v>166.288484580245</v>
      </c>
      <c r="AJ26" s="30" t="n">
        <v>73.0319082040452</v>
      </c>
      <c r="AK26" s="30" t="n">
        <v>285.707043086243</v>
      </c>
      <c r="AL26" s="30" t="n">
        <v>367.853448689357</v>
      </c>
      <c r="AM26" s="30" t="n">
        <v>8946.71363998711</v>
      </c>
      <c r="AN26" s="30" t="n">
        <v>1147.58999545205</v>
      </c>
      <c r="AO26" s="30" t="n">
        <v>264.252142063038</v>
      </c>
      <c r="AP26" s="30" t="n">
        <v>235.601741900264</v>
      </c>
      <c r="AQ26" s="30" t="n">
        <v>27.0320883428863</v>
      </c>
      <c r="AR26" s="30" t="n">
        <v>1487.11218436142</v>
      </c>
      <c r="AS26" s="30" t="n">
        <v>1.47174059586268</v>
      </c>
      <c r="AT26" s="30" t="n">
        <v>29.3333826799007</v>
      </c>
      <c r="AU26" s="30" t="n">
        <v>71.5233900717804</v>
      </c>
      <c r="AV26" s="30" t="n">
        <v>17.0940487844511</v>
      </c>
      <c r="AW26" s="30" t="n">
        <v>11.9663106006995</v>
      </c>
      <c r="AX26" s="30" t="n">
        <v>679.743379319874</v>
      </c>
      <c r="AY26" s="30" t="n">
        <v>0</v>
      </c>
      <c r="AZ26" s="30" t="n">
        <v>69.2645398209046</v>
      </c>
      <c r="BA26" s="30" t="n">
        <v>41.586416548868</v>
      </c>
      <c r="BB26" s="30" t="n">
        <v>180.854279818934</v>
      </c>
      <c r="BC26" s="31" t="n">
        <f aca="false">SUM(D26:BB26)</f>
        <v>21722.0063891085</v>
      </c>
      <c r="BD26" s="30" t="n">
        <v>807.937231699844</v>
      </c>
      <c r="BE26" s="30" t="n">
        <v>20.8240892037044</v>
      </c>
      <c r="BF26" s="30" t="n">
        <v>0.12664449249037</v>
      </c>
      <c r="BG26" s="30" t="n">
        <v>0</v>
      </c>
      <c r="BH26" s="30" t="n">
        <v>723.458776965776</v>
      </c>
      <c r="BI26" s="30" t="n">
        <v>22.9009489884754</v>
      </c>
      <c r="BJ26" s="30" t="n">
        <v>635.745919541167</v>
      </c>
      <c r="BK26" s="32" t="n">
        <f aca="false">BC26+SUM(BD26:BJ26)</f>
        <v>23933</v>
      </c>
    </row>
    <row r="27" customFormat="false" ht="10.5" hidden="false" customHeight="true" outlineLevel="0" collapsed="false">
      <c r="A27" s="33" t="n">
        <v>22</v>
      </c>
      <c r="B27" s="34" t="s">
        <v>37</v>
      </c>
      <c r="C27" s="29" t="n">
        <v>22</v>
      </c>
      <c r="D27" s="30" t="n">
        <v>667.445235082521</v>
      </c>
      <c r="E27" s="30" t="n">
        <v>115.97799229327</v>
      </c>
      <c r="F27" s="30" t="n">
        <v>497.338822748634</v>
      </c>
      <c r="G27" s="30" t="n">
        <v>445.944218139769</v>
      </c>
      <c r="H27" s="30" t="n">
        <v>2123.03590063188</v>
      </c>
      <c r="I27" s="30" t="n">
        <v>4139.95994219052</v>
      </c>
      <c r="J27" s="30" t="n">
        <v>6.08143380323661</v>
      </c>
      <c r="K27" s="30" t="n">
        <v>256.200852491999</v>
      </c>
      <c r="L27" s="30" t="n">
        <v>12.9602672647524</v>
      </c>
      <c r="M27" s="30" t="n">
        <v>148.724276916075</v>
      </c>
      <c r="N27" s="30" t="n">
        <v>607.505071678311</v>
      </c>
      <c r="O27" s="30" t="n">
        <v>719.20166030833</v>
      </c>
      <c r="P27" s="30" t="n">
        <v>179.823873369615</v>
      </c>
      <c r="Q27" s="30" t="n">
        <v>380.270710951437</v>
      </c>
      <c r="R27" s="30" t="n">
        <v>159.099523766536</v>
      </c>
      <c r="S27" s="30" t="n">
        <v>925.771410894456</v>
      </c>
      <c r="T27" s="30" t="n">
        <v>883.704814394725</v>
      </c>
      <c r="U27" s="30" t="n">
        <v>976.36038029687</v>
      </c>
      <c r="V27" s="30" t="n">
        <v>552.629093771381</v>
      </c>
      <c r="W27" s="30" t="n">
        <v>1177.19684301153</v>
      </c>
      <c r="X27" s="30" t="n">
        <v>639.684839591374</v>
      </c>
      <c r="Y27" s="30" t="n">
        <v>2169.48005710761</v>
      </c>
      <c r="Z27" s="30" t="n">
        <v>1688.31336263079</v>
      </c>
      <c r="AA27" s="30" t="n">
        <v>465.00689420642</v>
      </c>
      <c r="AB27" s="30" t="n">
        <v>443.009248700568</v>
      </c>
      <c r="AC27" s="30" t="n">
        <v>78.7297193886177</v>
      </c>
      <c r="AD27" s="30" t="n">
        <v>254.525912592204</v>
      </c>
      <c r="AE27" s="30" t="n">
        <v>422.749608066285</v>
      </c>
      <c r="AF27" s="30" t="n">
        <v>203.877523376978</v>
      </c>
      <c r="AG27" s="30" t="n">
        <v>44.6435275393096</v>
      </c>
      <c r="AH27" s="30" t="n">
        <v>128.332616887253</v>
      </c>
      <c r="AI27" s="30" t="n">
        <v>70.3325446048822</v>
      </c>
      <c r="AJ27" s="30" t="n">
        <v>30.5284964292169</v>
      </c>
      <c r="AK27" s="30" t="n">
        <v>349.437704505798</v>
      </c>
      <c r="AL27" s="30" t="n">
        <v>274.560355153288</v>
      </c>
      <c r="AM27" s="30" t="n">
        <v>704.20410445506</v>
      </c>
      <c r="AN27" s="30" t="n">
        <v>1978.56379210945</v>
      </c>
      <c r="AO27" s="30" t="n">
        <v>159.280357535977</v>
      </c>
      <c r="AP27" s="30" t="n">
        <v>54.7586666070448</v>
      </c>
      <c r="AQ27" s="30" t="n">
        <v>73.6057003260533</v>
      </c>
      <c r="AR27" s="30" t="n">
        <v>73.2874502726952</v>
      </c>
      <c r="AS27" s="30" t="n">
        <v>2.48420612211001</v>
      </c>
      <c r="AT27" s="30" t="n">
        <v>53.732019715911</v>
      </c>
      <c r="AU27" s="30" t="n">
        <v>184.902536063738</v>
      </c>
      <c r="AV27" s="30" t="n">
        <v>28.3788119388415</v>
      </c>
      <c r="AW27" s="30" t="n">
        <v>32.5996244820398</v>
      </c>
      <c r="AX27" s="30" t="n">
        <v>103.914219277568</v>
      </c>
      <c r="AY27" s="30" t="n">
        <v>0</v>
      </c>
      <c r="AZ27" s="30" t="n">
        <v>246.190545580758</v>
      </c>
      <c r="BA27" s="30" t="n">
        <v>1195.65969001916</v>
      </c>
      <c r="BB27" s="30" t="n">
        <v>96.5209600675679</v>
      </c>
      <c r="BC27" s="31" t="n">
        <f aca="false">SUM(D27:BB27)</f>
        <v>27226.5274193604</v>
      </c>
      <c r="BD27" s="30" t="n">
        <v>4609.2470061552</v>
      </c>
      <c r="BE27" s="30" t="n">
        <v>41.5334904194249</v>
      </c>
      <c r="BF27" s="30" t="n">
        <v>1.74713694528863</v>
      </c>
      <c r="BG27" s="30" t="n">
        <v>0</v>
      </c>
      <c r="BH27" s="30" t="n">
        <v>1838.47373745595</v>
      </c>
      <c r="BI27" s="30" t="n">
        <v>72.6108280921859</v>
      </c>
      <c r="BJ27" s="30" t="n">
        <v>830.860381571517</v>
      </c>
      <c r="BK27" s="32" t="n">
        <f aca="false">BC27+SUM(BD27:BJ27)</f>
        <v>34621</v>
      </c>
    </row>
    <row r="28" customFormat="false" ht="10.5" hidden="false" customHeight="true" outlineLevel="0" collapsed="false">
      <c r="A28" s="33" t="n">
        <v>23</v>
      </c>
      <c r="B28" s="34" t="s">
        <v>38</v>
      </c>
      <c r="C28" s="29" t="n">
        <v>23</v>
      </c>
      <c r="D28" s="30" t="n">
        <v>918.211169026439</v>
      </c>
      <c r="E28" s="30" t="n">
        <v>328.304929054326</v>
      </c>
      <c r="F28" s="30" t="n">
        <v>277.577571438355</v>
      </c>
      <c r="G28" s="30" t="n">
        <v>1249.42733968744</v>
      </c>
      <c r="H28" s="30" t="n">
        <v>277.796729473501</v>
      </c>
      <c r="I28" s="30" t="n">
        <v>15667.4874431112</v>
      </c>
      <c r="J28" s="30" t="n">
        <v>9.8742470232206</v>
      </c>
      <c r="K28" s="30" t="n">
        <v>339.976662340704</v>
      </c>
      <c r="L28" s="30" t="n">
        <v>309.328699149452</v>
      </c>
      <c r="M28" s="30" t="n">
        <v>628.535267246096</v>
      </c>
      <c r="N28" s="30" t="n">
        <v>320.316047758918</v>
      </c>
      <c r="O28" s="30" t="n">
        <v>952.865273592949</v>
      </c>
      <c r="P28" s="30" t="n">
        <v>678.831176418547</v>
      </c>
      <c r="Q28" s="30" t="n">
        <v>119.901156142878</v>
      </c>
      <c r="R28" s="30" t="n">
        <v>44.7471269445803</v>
      </c>
      <c r="S28" s="30" t="n">
        <v>1337.72680857428</v>
      </c>
      <c r="T28" s="30" t="n">
        <v>482.26480921847</v>
      </c>
      <c r="U28" s="30" t="n">
        <v>504.406811181393</v>
      </c>
      <c r="V28" s="30" t="n">
        <v>578.370313818777</v>
      </c>
      <c r="W28" s="30" t="n">
        <v>1803.06931467597</v>
      </c>
      <c r="X28" s="30" t="n">
        <v>158.878282934402</v>
      </c>
      <c r="Y28" s="30" t="n">
        <v>204.497617478071</v>
      </c>
      <c r="Z28" s="30" t="n">
        <v>16502.2175789806</v>
      </c>
      <c r="AA28" s="30" t="n">
        <v>2339.08702628765</v>
      </c>
      <c r="AB28" s="30" t="n">
        <v>604.108817194909</v>
      </c>
      <c r="AC28" s="30" t="n">
        <v>94.5323131842722</v>
      </c>
      <c r="AD28" s="30" t="n">
        <v>968.677059702006</v>
      </c>
      <c r="AE28" s="30" t="n">
        <v>4070.59015931677</v>
      </c>
      <c r="AF28" s="30" t="n">
        <v>2215.23515611494</v>
      </c>
      <c r="AG28" s="30" t="n">
        <v>1697.84650094225</v>
      </c>
      <c r="AH28" s="30" t="n">
        <v>7632.9061651592</v>
      </c>
      <c r="AI28" s="30" t="n">
        <v>3827.94692948876</v>
      </c>
      <c r="AJ28" s="30" t="n">
        <v>832.107187704908</v>
      </c>
      <c r="AK28" s="30" t="n">
        <v>2036.00258349173</v>
      </c>
      <c r="AL28" s="30" t="n">
        <v>1101.35944350791</v>
      </c>
      <c r="AM28" s="30" t="n">
        <v>16811.9212634902</v>
      </c>
      <c r="AN28" s="30" t="n">
        <v>9117.8557994798</v>
      </c>
      <c r="AO28" s="30" t="n">
        <v>7838.11507192101</v>
      </c>
      <c r="AP28" s="30" t="n">
        <v>140.369866535169</v>
      </c>
      <c r="AQ28" s="30" t="n">
        <v>157.799091513455</v>
      </c>
      <c r="AR28" s="30" t="n">
        <v>226.003651609071</v>
      </c>
      <c r="AS28" s="30" t="n">
        <v>108.470507280272</v>
      </c>
      <c r="AT28" s="30" t="n">
        <v>539.348614806279</v>
      </c>
      <c r="AU28" s="30" t="n">
        <v>1419.47833618552</v>
      </c>
      <c r="AV28" s="30" t="n">
        <v>75.1155876629148</v>
      </c>
      <c r="AW28" s="30" t="n">
        <v>486.875795831305</v>
      </c>
      <c r="AX28" s="30" t="n">
        <v>457.998644538451</v>
      </c>
      <c r="AY28" s="30" t="n">
        <v>0</v>
      </c>
      <c r="AZ28" s="30" t="n">
        <v>243.261600476978</v>
      </c>
      <c r="BA28" s="30" t="n">
        <v>1039.24675799935</v>
      </c>
      <c r="BB28" s="30" t="n">
        <v>244.998413782278</v>
      </c>
      <c r="BC28" s="31" t="n">
        <f aca="false">SUM(D28:BB28)</f>
        <v>110021.870720478</v>
      </c>
      <c r="BD28" s="30" t="n">
        <v>7370.20221204074</v>
      </c>
      <c r="BE28" s="30" t="n">
        <v>84.9673111424665</v>
      </c>
      <c r="BF28" s="30" t="n">
        <v>1.85125059070063</v>
      </c>
      <c r="BG28" s="30" t="n">
        <v>0</v>
      </c>
      <c r="BH28" s="30" t="n">
        <v>16803.9108621051</v>
      </c>
      <c r="BI28" s="30" t="n">
        <v>864.157076175123</v>
      </c>
      <c r="BJ28" s="30" t="n">
        <v>1161.04056746788</v>
      </c>
      <c r="BK28" s="32" t="n">
        <f aca="false">BC28+SUM(BD28:BJ28)</f>
        <v>136308</v>
      </c>
    </row>
    <row r="29" customFormat="false" ht="10.5" hidden="false" customHeight="true" outlineLevel="0" collapsed="false">
      <c r="A29" s="33" t="n">
        <v>24</v>
      </c>
      <c r="B29" s="34" t="s">
        <v>39</v>
      </c>
      <c r="C29" s="29" t="n">
        <v>24</v>
      </c>
      <c r="D29" s="30" t="n">
        <v>4406.20865949682</v>
      </c>
      <c r="E29" s="30" t="n">
        <v>2628.53314216631</v>
      </c>
      <c r="F29" s="30" t="n">
        <v>115.096921028369</v>
      </c>
      <c r="G29" s="30" t="n">
        <v>32.1042960609812</v>
      </c>
      <c r="H29" s="30" t="n">
        <v>110.178184013067</v>
      </c>
      <c r="I29" s="30" t="n">
        <v>5032.29297250127</v>
      </c>
      <c r="J29" s="30" t="n">
        <v>2.22061105853049</v>
      </c>
      <c r="K29" s="30" t="n">
        <v>19.3730439002128</v>
      </c>
      <c r="L29" s="30" t="n">
        <v>24.5064239043463</v>
      </c>
      <c r="M29" s="30" t="n">
        <v>10.5270019622547</v>
      </c>
      <c r="N29" s="30" t="n">
        <v>16.628178725759</v>
      </c>
      <c r="O29" s="30" t="n">
        <v>370.282819441095</v>
      </c>
      <c r="P29" s="30" t="n">
        <v>13.4763983537829</v>
      </c>
      <c r="Q29" s="30" t="n">
        <v>17.4971497151949</v>
      </c>
      <c r="R29" s="30" t="n">
        <v>12.8173002029184</v>
      </c>
      <c r="S29" s="30" t="n">
        <v>951.084686164935</v>
      </c>
      <c r="T29" s="30" t="n">
        <v>16.2815924748219</v>
      </c>
      <c r="U29" s="30" t="n">
        <v>94.0506647416392</v>
      </c>
      <c r="V29" s="30" t="n">
        <v>15.0851158988967</v>
      </c>
      <c r="W29" s="30" t="n">
        <v>504.720224895017</v>
      </c>
      <c r="X29" s="30" t="n">
        <v>67.8611039129519</v>
      </c>
      <c r="Y29" s="30" t="n">
        <v>212.683781253464</v>
      </c>
      <c r="Z29" s="30" t="n">
        <v>655.644307227099</v>
      </c>
      <c r="AA29" s="30" t="n">
        <v>10068.0934911786</v>
      </c>
      <c r="AB29" s="30" t="n">
        <v>456.714864416397</v>
      </c>
      <c r="AC29" s="30" t="n">
        <v>39.2229166389724</v>
      </c>
      <c r="AD29" s="30" t="n">
        <v>273.406928095522</v>
      </c>
      <c r="AE29" s="30" t="n">
        <v>607.518565330146</v>
      </c>
      <c r="AF29" s="30" t="n">
        <v>440.879016356385</v>
      </c>
      <c r="AG29" s="30" t="n">
        <v>71.7565935852219</v>
      </c>
      <c r="AH29" s="30" t="n">
        <v>2180.95302130978</v>
      </c>
      <c r="AI29" s="30" t="n">
        <v>183.933267271632</v>
      </c>
      <c r="AJ29" s="30" t="n">
        <v>151.252341438144</v>
      </c>
      <c r="AK29" s="30" t="n">
        <v>616.675370148273</v>
      </c>
      <c r="AL29" s="30" t="n">
        <v>2704.00533678681</v>
      </c>
      <c r="AM29" s="30" t="n">
        <v>49650.0195426196</v>
      </c>
      <c r="AN29" s="30" t="n">
        <v>797.002967916165</v>
      </c>
      <c r="AO29" s="30" t="n">
        <v>136.923425124446</v>
      </c>
      <c r="AP29" s="30" t="n">
        <v>82.9468290909516</v>
      </c>
      <c r="AQ29" s="30" t="n">
        <v>76.6965704362731</v>
      </c>
      <c r="AR29" s="30" t="n">
        <v>2740.04787855345</v>
      </c>
      <c r="AS29" s="30" t="n">
        <v>5.11891487180286</v>
      </c>
      <c r="AT29" s="30" t="n">
        <v>936.265381589202</v>
      </c>
      <c r="AU29" s="30" t="n">
        <v>142.784416684513</v>
      </c>
      <c r="AV29" s="30" t="n">
        <v>46.0499775401345</v>
      </c>
      <c r="AW29" s="30" t="n">
        <v>149.58181290014</v>
      </c>
      <c r="AX29" s="30" t="n">
        <v>446.294885495281</v>
      </c>
      <c r="AY29" s="30" t="n">
        <v>0</v>
      </c>
      <c r="AZ29" s="30" t="n">
        <v>171.995924898875</v>
      </c>
      <c r="BA29" s="30" t="n">
        <v>305.954766038672</v>
      </c>
      <c r="BB29" s="30" t="n">
        <v>461.196727015429</v>
      </c>
      <c r="BC29" s="31" t="n">
        <f aca="false">SUM(D29:BB29)</f>
        <v>89272.4463124306</v>
      </c>
      <c r="BD29" s="30" t="n">
        <v>6213.65621111566</v>
      </c>
      <c r="BE29" s="30" t="n">
        <v>66.9935407894948</v>
      </c>
      <c r="BF29" s="30" t="n">
        <v>6.3654397614996</v>
      </c>
      <c r="BG29" s="30" t="n">
        <v>0</v>
      </c>
      <c r="BH29" s="30" t="n">
        <v>4258.22211456302</v>
      </c>
      <c r="BI29" s="30" t="n">
        <v>221.326544719358</v>
      </c>
      <c r="BJ29" s="30" t="n">
        <v>1547.98983662039</v>
      </c>
      <c r="BK29" s="32" t="n">
        <f aca="false">BC29+SUM(BD29:BJ29)</f>
        <v>101587</v>
      </c>
    </row>
    <row r="30" customFormat="false" ht="10.5" hidden="false" customHeight="true" outlineLevel="0" collapsed="false">
      <c r="A30" s="33" t="n">
        <v>25</v>
      </c>
      <c r="B30" s="34" t="s">
        <v>40</v>
      </c>
      <c r="C30" s="29" t="n">
        <v>25</v>
      </c>
      <c r="D30" s="30" t="n">
        <v>354.872761787008</v>
      </c>
      <c r="E30" s="30" t="n">
        <v>479.775475702138</v>
      </c>
      <c r="F30" s="30" t="n">
        <v>15235.7993540405</v>
      </c>
      <c r="G30" s="30" t="n">
        <v>111.136402005238</v>
      </c>
      <c r="H30" s="30" t="n">
        <v>262.729292886811</v>
      </c>
      <c r="I30" s="30" t="n">
        <v>1052.70901885406</v>
      </c>
      <c r="J30" s="30" t="n">
        <v>2.16556343253119</v>
      </c>
      <c r="K30" s="30" t="n">
        <v>30.5162678101965</v>
      </c>
      <c r="L30" s="30" t="n">
        <v>10.524586369049</v>
      </c>
      <c r="M30" s="30" t="n">
        <v>10.1161344471167</v>
      </c>
      <c r="N30" s="30" t="n">
        <v>44.5087566512771</v>
      </c>
      <c r="O30" s="30" t="n">
        <v>275.270560449464</v>
      </c>
      <c r="P30" s="30" t="n">
        <v>7.18967851182579</v>
      </c>
      <c r="Q30" s="30" t="n">
        <v>33.6885975545993</v>
      </c>
      <c r="R30" s="30" t="n">
        <v>8.4585309434635</v>
      </c>
      <c r="S30" s="30" t="n">
        <v>76.9788228144861</v>
      </c>
      <c r="T30" s="30" t="n">
        <v>40.6510886168889</v>
      </c>
      <c r="U30" s="30" t="n">
        <v>28.5130492873849</v>
      </c>
      <c r="V30" s="30" t="n">
        <v>17.5072271842222</v>
      </c>
      <c r="W30" s="30" t="n">
        <v>87.6938393188165</v>
      </c>
      <c r="X30" s="30" t="n">
        <v>62.8567046105952</v>
      </c>
      <c r="Y30" s="30" t="n">
        <v>31.692459455904</v>
      </c>
      <c r="Z30" s="30" t="n">
        <v>1115.45075783362</v>
      </c>
      <c r="AA30" s="30" t="n">
        <v>1091.92109538081</v>
      </c>
      <c r="AB30" s="30" t="n">
        <v>14641.9878059621</v>
      </c>
      <c r="AC30" s="30" t="n">
        <v>1159.11562671583</v>
      </c>
      <c r="AD30" s="30" t="n">
        <v>24626.5859672</v>
      </c>
      <c r="AE30" s="30" t="n">
        <v>11711.6455868377</v>
      </c>
      <c r="AF30" s="30" t="n">
        <v>3853.31369996778</v>
      </c>
      <c r="AG30" s="30" t="n">
        <v>302.517563709205</v>
      </c>
      <c r="AH30" s="30" t="n">
        <v>5593.01439155091</v>
      </c>
      <c r="AI30" s="30" t="n">
        <v>8547.6381076841</v>
      </c>
      <c r="AJ30" s="30" t="n">
        <v>748.009196350537</v>
      </c>
      <c r="AK30" s="30" t="n">
        <v>1437.16958779003</v>
      </c>
      <c r="AL30" s="30" t="n">
        <v>539.845089740718</v>
      </c>
      <c r="AM30" s="30" t="n">
        <v>16141.1357171942</v>
      </c>
      <c r="AN30" s="30" t="n">
        <v>2511.99121851852</v>
      </c>
      <c r="AO30" s="30" t="n">
        <v>154.994691161896</v>
      </c>
      <c r="AP30" s="30" t="n">
        <v>127.083915582154</v>
      </c>
      <c r="AQ30" s="30" t="n">
        <v>85.4914042857731</v>
      </c>
      <c r="AR30" s="30" t="n">
        <v>74.7274142290766</v>
      </c>
      <c r="AS30" s="30" t="n">
        <v>6.78499021276968</v>
      </c>
      <c r="AT30" s="30" t="n">
        <v>175.25575619008</v>
      </c>
      <c r="AU30" s="30" t="n">
        <v>500.95956819898</v>
      </c>
      <c r="AV30" s="30" t="n">
        <v>72.349216826613</v>
      </c>
      <c r="AW30" s="30" t="n">
        <v>42.2351073272443</v>
      </c>
      <c r="AX30" s="30" t="n">
        <v>135.90604990297</v>
      </c>
      <c r="AY30" s="30" t="n">
        <v>0</v>
      </c>
      <c r="AZ30" s="30" t="n">
        <v>54.2333365740018</v>
      </c>
      <c r="BA30" s="30" t="n">
        <v>44.7267354634481</v>
      </c>
      <c r="BB30" s="30" t="n">
        <v>252.342125617674</v>
      </c>
      <c r="BC30" s="31" t="n">
        <f aca="false">SUM(D30:BB30)</f>
        <v>114013.785896742</v>
      </c>
      <c r="BD30" s="30" t="n">
        <v>37937.8403747823</v>
      </c>
      <c r="BE30" s="30" t="n">
        <v>66.8603876097967</v>
      </c>
      <c r="BF30" s="30" t="n">
        <v>0.160309484165025</v>
      </c>
      <c r="BG30" s="30" t="n">
        <v>0</v>
      </c>
      <c r="BH30" s="30" t="n">
        <v>2103.08459720093</v>
      </c>
      <c r="BI30" s="30" t="n">
        <v>797.457986760679</v>
      </c>
      <c r="BJ30" s="30" t="n">
        <v>-534.189552580187</v>
      </c>
      <c r="BK30" s="32" t="n">
        <f aca="false">BC30+SUM(BD30:BJ30)</f>
        <v>154385</v>
      </c>
    </row>
    <row r="31" customFormat="false" ht="10.5" hidden="false" customHeight="true" outlineLevel="0" collapsed="false">
      <c r="A31" s="33" t="n">
        <v>26</v>
      </c>
      <c r="B31" s="34" t="s">
        <v>41</v>
      </c>
      <c r="C31" s="29" t="n">
        <v>26</v>
      </c>
      <c r="D31" s="30" t="n">
        <v>959.54594293164</v>
      </c>
      <c r="E31" s="30" t="n">
        <v>124.853814054902</v>
      </c>
      <c r="F31" s="30" t="n">
        <v>182.215127547919</v>
      </c>
      <c r="G31" s="30" t="n">
        <v>43.6723885387411</v>
      </c>
      <c r="H31" s="30" t="n">
        <v>111.386229444492</v>
      </c>
      <c r="I31" s="30" t="n">
        <v>1428.57451889555</v>
      </c>
      <c r="J31" s="30" t="n">
        <v>1.37916402401302</v>
      </c>
      <c r="K31" s="30" t="n">
        <v>12.3477093386729</v>
      </c>
      <c r="L31" s="30" t="n">
        <v>10.1078103409829</v>
      </c>
      <c r="M31" s="30" t="n">
        <v>6.34323015276446</v>
      </c>
      <c r="N31" s="30" t="n">
        <v>13.0982919203627</v>
      </c>
      <c r="O31" s="30" t="n">
        <v>401.256067699087</v>
      </c>
      <c r="P31" s="30" t="n">
        <v>276.275711917248</v>
      </c>
      <c r="Q31" s="30" t="n">
        <v>15.1740589200566</v>
      </c>
      <c r="R31" s="30" t="n">
        <v>5.52077439299844</v>
      </c>
      <c r="S31" s="30" t="n">
        <v>634.760692189025</v>
      </c>
      <c r="T31" s="30" t="n">
        <v>27.3746202264101</v>
      </c>
      <c r="U31" s="30" t="n">
        <v>28.2396188513305</v>
      </c>
      <c r="V31" s="30" t="n">
        <v>36.975343881683</v>
      </c>
      <c r="W31" s="30" t="n">
        <v>49.938843609882</v>
      </c>
      <c r="X31" s="30" t="n">
        <v>53.5868741922554</v>
      </c>
      <c r="Y31" s="30" t="n">
        <v>250.22538860029</v>
      </c>
      <c r="Z31" s="30" t="n">
        <v>130.110521756098</v>
      </c>
      <c r="AA31" s="30" t="n">
        <v>170.82094648708</v>
      </c>
      <c r="AB31" s="30" t="n">
        <v>2429.29867452465</v>
      </c>
      <c r="AC31" s="30" t="n">
        <v>16307.3863871077</v>
      </c>
      <c r="AD31" s="30" t="n">
        <v>3617.17103607299</v>
      </c>
      <c r="AE31" s="30" t="n">
        <v>3509.06847493274</v>
      </c>
      <c r="AF31" s="30" t="n">
        <v>9541.37217280083</v>
      </c>
      <c r="AG31" s="30" t="n">
        <v>339.775126784401</v>
      </c>
      <c r="AH31" s="30" t="n">
        <v>800.263235314151</v>
      </c>
      <c r="AI31" s="30" t="n">
        <v>4442.16359260331</v>
      </c>
      <c r="AJ31" s="30" t="n">
        <v>945.572575542703</v>
      </c>
      <c r="AK31" s="30" t="n">
        <v>2508.53389509131</v>
      </c>
      <c r="AL31" s="30" t="n">
        <v>241.574072158389</v>
      </c>
      <c r="AM31" s="30" t="n">
        <v>3419.35253060909</v>
      </c>
      <c r="AN31" s="30" t="n">
        <v>1294.98934413714</v>
      </c>
      <c r="AO31" s="30" t="n">
        <v>168.979805698064</v>
      </c>
      <c r="AP31" s="30" t="n">
        <v>88.6058710637216</v>
      </c>
      <c r="AQ31" s="30" t="n">
        <v>86.6411249887072</v>
      </c>
      <c r="AR31" s="30" t="n">
        <v>94.1473058132</v>
      </c>
      <c r="AS31" s="30" t="n">
        <v>8.03415405748805</v>
      </c>
      <c r="AT31" s="30" t="n">
        <v>126.844641825883</v>
      </c>
      <c r="AU31" s="30" t="n">
        <v>198.739359952054</v>
      </c>
      <c r="AV31" s="30" t="n">
        <v>81.597856074636</v>
      </c>
      <c r="AW31" s="30" t="n">
        <v>57.2760114117814</v>
      </c>
      <c r="AX31" s="30" t="n">
        <v>150.028181376681</v>
      </c>
      <c r="AY31" s="30" t="n">
        <v>0</v>
      </c>
      <c r="AZ31" s="30" t="n">
        <v>17.7161651296002</v>
      </c>
      <c r="BA31" s="30" t="n">
        <v>25.4227579385476</v>
      </c>
      <c r="BB31" s="30" t="n">
        <v>84.3753596387543</v>
      </c>
      <c r="BC31" s="31" t="n">
        <f aca="false">SUM(D31:BB31)</f>
        <v>55558.713402562</v>
      </c>
      <c r="BD31" s="30" t="n">
        <v>30260.6590018924</v>
      </c>
      <c r="BE31" s="30" t="n">
        <v>64.1485745244601</v>
      </c>
      <c r="BF31" s="30" t="n">
        <v>0.472912978286823</v>
      </c>
      <c r="BG31" s="30" t="n">
        <v>0</v>
      </c>
      <c r="BH31" s="30" t="n">
        <v>2257.62173505851</v>
      </c>
      <c r="BI31" s="30" t="n">
        <v>343.141351203609</v>
      </c>
      <c r="BJ31" s="30" t="n">
        <v>-2719.75697821923</v>
      </c>
      <c r="BK31" s="32" t="n">
        <f aca="false">BC31+SUM(BD31:BJ31)</f>
        <v>85765</v>
      </c>
    </row>
    <row r="32" customFormat="false" ht="10.5" hidden="false" customHeight="true" outlineLevel="0" collapsed="false">
      <c r="A32" s="33" t="n">
        <v>27</v>
      </c>
      <c r="B32" s="34" t="s">
        <v>42</v>
      </c>
      <c r="C32" s="29" t="n">
        <v>27</v>
      </c>
      <c r="D32" s="30" t="n">
        <v>677.998170641422</v>
      </c>
      <c r="E32" s="30" t="n">
        <v>834.599897320982</v>
      </c>
      <c r="F32" s="30" t="n">
        <v>2513.81396347542</v>
      </c>
      <c r="G32" s="30" t="n">
        <v>1628.55919793343</v>
      </c>
      <c r="H32" s="30" t="n">
        <v>448.577334078688</v>
      </c>
      <c r="I32" s="30" t="n">
        <v>12891.3509069239</v>
      </c>
      <c r="J32" s="30" t="n">
        <v>23.1232941272309</v>
      </c>
      <c r="K32" s="30" t="n">
        <v>99.7774371883196</v>
      </c>
      <c r="L32" s="30" t="n">
        <v>105.915130964855</v>
      </c>
      <c r="M32" s="30" t="n">
        <v>54.3639297177804</v>
      </c>
      <c r="N32" s="30" t="n">
        <v>670.12357109712</v>
      </c>
      <c r="O32" s="30" t="n">
        <v>214.211188083937</v>
      </c>
      <c r="P32" s="30" t="n">
        <v>30.2285302337073</v>
      </c>
      <c r="Q32" s="30" t="n">
        <v>476.107739558523</v>
      </c>
      <c r="R32" s="30" t="n">
        <v>71.2465260164341</v>
      </c>
      <c r="S32" s="30" t="n">
        <v>523.530340294313</v>
      </c>
      <c r="T32" s="30" t="n">
        <v>220.652383940691</v>
      </c>
      <c r="U32" s="30" t="n">
        <v>199.462821940755</v>
      </c>
      <c r="V32" s="30" t="n">
        <v>106.35884506817</v>
      </c>
      <c r="W32" s="30" t="n">
        <v>1309.41166654193</v>
      </c>
      <c r="X32" s="30" t="n">
        <v>1015.26026998859</v>
      </c>
      <c r="Y32" s="30" t="n">
        <v>65.599823678889</v>
      </c>
      <c r="Z32" s="30" t="n">
        <v>399.378862091891</v>
      </c>
      <c r="AA32" s="30" t="n">
        <v>298.780755387588</v>
      </c>
      <c r="AB32" s="30" t="n">
        <v>2541.76462817546</v>
      </c>
      <c r="AC32" s="30" t="n">
        <v>439.1433732743</v>
      </c>
      <c r="AD32" s="30" t="n">
        <v>10481.9783408173</v>
      </c>
      <c r="AE32" s="30" t="n">
        <v>9785.63644667505</v>
      </c>
      <c r="AF32" s="30" t="n">
        <v>3274.93841476493</v>
      </c>
      <c r="AG32" s="30" t="n">
        <v>1271.7329463458</v>
      </c>
      <c r="AH32" s="30" t="n">
        <v>3842.78390899065</v>
      </c>
      <c r="AI32" s="30" t="n">
        <v>2555.48323210015</v>
      </c>
      <c r="AJ32" s="30" t="n">
        <v>1531.94722975702</v>
      </c>
      <c r="AK32" s="30" t="n">
        <v>1422.08839464064</v>
      </c>
      <c r="AL32" s="30" t="n">
        <v>3020.01647910509</v>
      </c>
      <c r="AM32" s="30" t="n">
        <v>22674.64711321</v>
      </c>
      <c r="AN32" s="30" t="n">
        <v>2521.1204538816</v>
      </c>
      <c r="AO32" s="30" t="n">
        <v>320.494113090871</v>
      </c>
      <c r="AP32" s="30" t="n">
        <v>100.060264853947</v>
      </c>
      <c r="AQ32" s="30" t="n">
        <v>46.6460671592012</v>
      </c>
      <c r="AR32" s="30" t="n">
        <v>468.283538713517</v>
      </c>
      <c r="AS32" s="30" t="n">
        <v>11.2644020439276</v>
      </c>
      <c r="AT32" s="30" t="n">
        <v>2027.91267140588</v>
      </c>
      <c r="AU32" s="30" t="n">
        <v>275.830152375556</v>
      </c>
      <c r="AV32" s="30" t="n">
        <v>31.8760034008751</v>
      </c>
      <c r="AW32" s="30" t="n">
        <v>46.1618054015322</v>
      </c>
      <c r="AX32" s="30" t="n">
        <v>426.20407480327</v>
      </c>
      <c r="AY32" s="30" t="n">
        <v>0</v>
      </c>
      <c r="AZ32" s="30" t="n">
        <v>95.1374740601968</v>
      </c>
      <c r="BA32" s="30" t="n">
        <v>199.757870795358</v>
      </c>
      <c r="BB32" s="30" t="n">
        <v>1106.57247558546</v>
      </c>
      <c r="BC32" s="31" t="n">
        <f aca="false">SUM(D32:BB32)</f>
        <v>95397.9144617222</v>
      </c>
      <c r="BD32" s="30" t="n">
        <v>6392.52744875207</v>
      </c>
      <c r="BE32" s="30" t="n">
        <v>46.4965555775377</v>
      </c>
      <c r="BF32" s="30" t="n">
        <v>1.05323331096421</v>
      </c>
      <c r="BG32" s="30" t="n">
        <v>0</v>
      </c>
      <c r="BH32" s="30" t="n">
        <v>13815.5009858585</v>
      </c>
      <c r="BI32" s="30" t="n">
        <v>9885.10957009658</v>
      </c>
      <c r="BJ32" s="30" t="n">
        <v>96.3977446821334</v>
      </c>
      <c r="BK32" s="32" t="n">
        <f aca="false">BC32+SUM(BD32:BJ32)</f>
        <v>125635</v>
      </c>
    </row>
    <row r="33" customFormat="false" ht="10.5" hidden="false" customHeight="true" outlineLevel="0" collapsed="false">
      <c r="A33" s="33" t="n">
        <v>28</v>
      </c>
      <c r="B33" s="34" t="s">
        <v>43</v>
      </c>
      <c r="C33" s="29" t="n">
        <v>28</v>
      </c>
      <c r="D33" s="30" t="n">
        <v>257.805684766579</v>
      </c>
      <c r="E33" s="30" t="n">
        <v>137.520027637501</v>
      </c>
      <c r="F33" s="30" t="n">
        <v>10646.3276188632</v>
      </c>
      <c r="G33" s="30" t="n">
        <v>9125.39557512515</v>
      </c>
      <c r="H33" s="30" t="n">
        <v>2786.28697737081</v>
      </c>
      <c r="I33" s="30" t="n">
        <v>3130.31732950323</v>
      </c>
      <c r="J33" s="30" t="n">
        <v>15.4059312788939</v>
      </c>
      <c r="K33" s="30" t="n">
        <v>158.98894744299</v>
      </c>
      <c r="L33" s="30" t="n">
        <v>239.711832155538</v>
      </c>
      <c r="M33" s="30" t="n">
        <v>125.903262911267</v>
      </c>
      <c r="N33" s="30" t="n">
        <v>697.624545473092</v>
      </c>
      <c r="O33" s="30" t="n">
        <v>2590.79905972575</v>
      </c>
      <c r="P33" s="30" t="n">
        <v>828.926050741531</v>
      </c>
      <c r="Q33" s="30" t="n">
        <v>699.968713143216</v>
      </c>
      <c r="R33" s="30" t="n">
        <v>397.660385087101</v>
      </c>
      <c r="S33" s="30" t="n">
        <v>986.729084633866</v>
      </c>
      <c r="T33" s="30" t="n">
        <v>322.420567114876</v>
      </c>
      <c r="U33" s="30" t="n">
        <v>561.672087449507</v>
      </c>
      <c r="V33" s="30" t="n">
        <v>192.933000467905</v>
      </c>
      <c r="W33" s="30" t="n">
        <v>195.03615820005</v>
      </c>
      <c r="X33" s="30" t="n">
        <v>182.915192350377</v>
      </c>
      <c r="Y33" s="30" t="n">
        <v>217.40920160714</v>
      </c>
      <c r="Z33" s="30" t="n">
        <v>623.474324033174</v>
      </c>
      <c r="AA33" s="30" t="n">
        <v>2067.62603828349</v>
      </c>
      <c r="AB33" s="30" t="n">
        <v>6843.37156805941</v>
      </c>
      <c r="AC33" s="30" t="n">
        <v>1889.67891126749</v>
      </c>
      <c r="AD33" s="30" t="n">
        <v>971.998863789685</v>
      </c>
      <c r="AE33" s="30" t="n">
        <v>37161.5597083577</v>
      </c>
      <c r="AF33" s="30" t="n">
        <v>1334.52045267489</v>
      </c>
      <c r="AG33" s="30" t="n">
        <v>474.123325974852</v>
      </c>
      <c r="AH33" s="30" t="n">
        <v>1822.41206876269</v>
      </c>
      <c r="AI33" s="30" t="n">
        <v>694.020542038552</v>
      </c>
      <c r="AJ33" s="30" t="n">
        <v>703.053935374915</v>
      </c>
      <c r="AK33" s="30" t="n">
        <v>530.183513462844</v>
      </c>
      <c r="AL33" s="30" t="n">
        <v>2510.61737732517</v>
      </c>
      <c r="AM33" s="30" t="n">
        <v>6471.09696626631</v>
      </c>
      <c r="AN33" s="30" t="n">
        <v>5910.71209778955</v>
      </c>
      <c r="AO33" s="30" t="n">
        <v>6010.14371773689</v>
      </c>
      <c r="AP33" s="30" t="n">
        <v>2142.94510346861</v>
      </c>
      <c r="AQ33" s="30" t="n">
        <v>332.142506464554</v>
      </c>
      <c r="AR33" s="30" t="n">
        <v>177.388970200018</v>
      </c>
      <c r="AS33" s="30" t="n">
        <v>83.5519654928591</v>
      </c>
      <c r="AT33" s="30" t="n">
        <v>291.300769882524</v>
      </c>
      <c r="AU33" s="30" t="n">
        <v>3201.4334095769</v>
      </c>
      <c r="AV33" s="30" t="n">
        <v>21.2847753333396</v>
      </c>
      <c r="AW33" s="30" t="n">
        <v>607.956104412867</v>
      </c>
      <c r="AX33" s="30" t="n">
        <v>2660.93201003078</v>
      </c>
      <c r="AY33" s="30" t="n">
        <v>0</v>
      </c>
      <c r="AZ33" s="30" t="n">
        <v>155.443961812045</v>
      </c>
      <c r="BA33" s="30" t="n">
        <v>1272.25928603291</v>
      </c>
      <c r="BB33" s="30" t="n">
        <v>1050.22808521873</v>
      </c>
      <c r="BC33" s="31" t="n">
        <f aca="false">SUM(D33:BB33)</f>
        <v>122513.217592173</v>
      </c>
      <c r="BD33" s="30" t="n">
        <v>17731.7471334072</v>
      </c>
      <c r="BE33" s="30" t="n">
        <v>1372.80182872729</v>
      </c>
      <c r="BF33" s="30" t="n">
        <v>3.35367440873232</v>
      </c>
      <c r="BG33" s="30" t="n">
        <v>0</v>
      </c>
      <c r="BH33" s="30" t="n">
        <v>7945.65603898812</v>
      </c>
      <c r="BI33" s="30" t="n">
        <v>92753.9769679078</v>
      </c>
      <c r="BJ33" s="30" t="n">
        <v>2580.24676438761</v>
      </c>
      <c r="BK33" s="32" t="n">
        <f aca="false">BC33+SUM(BD33:BJ33)</f>
        <v>244901</v>
      </c>
    </row>
    <row r="34" customFormat="false" ht="10.5" hidden="false" customHeight="true" outlineLevel="0" collapsed="false">
      <c r="A34" s="33" t="n">
        <v>29</v>
      </c>
      <c r="B34" s="34" t="s">
        <v>44</v>
      </c>
      <c r="C34" s="29" t="n">
        <v>29</v>
      </c>
      <c r="D34" s="30" t="n">
        <v>90.7679118009016</v>
      </c>
      <c r="E34" s="30" t="n">
        <v>141.075091819853</v>
      </c>
      <c r="F34" s="30" t="n">
        <v>474.37862482499</v>
      </c>
      <c r="G34" s="30" t="n">
        <v>164.138798538078</v>
      </c>
      <c r="H34" s="30" t="n">
        <v>84.5573491838549</v>
      </c>
      <c r="I34" s="30" t="n">
        <v>477.94440192132</v>
      </c>
      <c r="J34" s="30" t="n">
        <v>4.33741856956203</v>
      </c>
      <c r="K34" s="30" t="n">
        <v>51.6626065162923</v>
      </c>
      <c r="L34" s="30" t="n">
        <v>20.2797222535905</v>
      </c>
      <c r="M34" s="30" t="n">
        <v>13.9519273091956</v>
      </c>
      <c r="N34" s="30" t="n">
        <v>47.9519862052089</v>
      </c>
      <c r="O34" s="30" t="n">
        <v>117.173982742608</v>
      </c>
      <c r="P34" s="30" t="n">
        <v>17.7527639428125</v>
      </c>
      <c r="Q34" s="30" t="n">
        <v>33.0844274053965</v>
      </c>
      <c r="R34" s="30" t="n">
        <v>16.8521754869529</v>
      </c>
      <c r="S34" s="30" t="n">
        <v>142.805970407322</v>
      </c>
      <c r="T34" s="30" t="n">
        <v>52.8363651767492</v>
      </c>
      <c r="U34" s="30" t="n">
        <v>32.9927409606491</v>
      </c>
      <c r="V34" s="30" t="n">
        <v>12.3802176518434</v>
      </c>
      <c r="W34" s="30" t="n">
        <v>38.6401117492265</v>
      </c>
      <c r="X34" s="30" t="n">
        <v>14.3757913198243</v>
      </c>
      <c r="Y34" s="30" t="n">
        <v>23.5190079767122</v>
      </c>
      <c r="Z34" s="30" t="n">
        <v>148.909558212518</v>
      </c>
      <c r="AA34" s="30" t="n">
        <v>206.625386047381</v>
      </c>
      <c r="AB34" s="30" t="n">
        <v>140.96380314202</v>
      </c>
      <c r="AC34" s="30" t="n">
        <v>175.360572489677</v>
      </c>
      <c r="AD34" s="30" t="n">
        <v>161.820249358366</v>
      </c>
      <c r="AE34" s="30" t="n">
        <v>6530.71164448533</v>
      </c>
      <c r="AF34" s="30" t="n">
        <v>11627.3080739014</v>
      </c>
      <c r="AG34" s="30" t="n">
        <v>2221.36165166301</v>
      </c>
      <c r="AH34" s="30" t="n">
        <v>1196.79365085443</v>
      </c>
      <c r="AI34" s="30" t="n">
        <v>1206.37003808348</v>
      </c>
      <c r="AJ34" s="30" t="n">
        <v>322.61419899786</v>
      </c>
      <c r="AK34" s="30" t="n">
        <v>338.848077102547</v>
      </c>
      <c r="AL34" s="30" t="n">
        <v>6345.13918092958</v>
      </c>
      <c r="AM34" s="30" t="n">
        <v>10012.0135237749</v>
      </c>
      <c r="AN34" s="30" t="n">
        <v>2139.43818511474</v>
      </c>
      <c r="AO34" s="30" t="n">
        <v>1900.93009407582</v>
      </c>
      <c r="AP34" s="30" t="n">
        <v>935.254718265243</v>
      </c>
      <c r="AQ34" s="30" t="n">
        <v>158.273419592709</v>
      </c>
      <c r="AR34" s="30" t="n">
        <v>609.344877295222</v>
      </c>
      <c r="AS34" s="30" t="n">
        <v>471.72820634144</v>
      </c>
      <c r="AT34" s="30" t="n">
        <v>114.229715435297</v>
      </c>
      <c r="AU34" s="30" t="n">
        <v>1069.52843685439</v>
      </c>
      <c r="AV34" s="30" t="n">
        <v>47.0545337596959</v>
      </c>
      <c r="AW34" s="30" t="n">
        <v>107.661506251012</v>
      </c>
      <c r="AX34" s="30" t="n">
        <v>1411.31456034045</v>
      </c>
      <c r="AY34" s="30" t="n">
        <v>0</v>
      </c>
      <c r="AZ34" s="30" t="n">
        <v>82.8449946718319</v>
      </c>
      <c r="BA34" s="30" t="n">
        <v>79.319082533683</v>
      </c>
      <c r="BB34" s="30" t="n">
        <v>178.879971785504</v>
      </c>
      <c r="BC34" s="31" t="n">
        <f aca="false">SUM(D34:BB34)</f>
        <v>52014.1013051225</v>
      </c>
      <c r="BD34" s="30" t="n">
        <v>6114.32093813002</v>
      </c>
      <c r="BE34" s="30" t="n">
        <v>89.8728518057495</v>
      </c>
      <c r="BF34" s="30" t="n">
        <v>1.11735710463022</v>
      </c>
      <c r="BG34" s="30" t="n">
        <v>0</v>
      </c>
      <c r="BH34" s="30" t="n">
        <v>20188.3318563793</v>
      </c>
      <c r="BI34" s="30" t="n">
        <v>19317.6989717192</v>
      </c>
      <c r="BJ34" s="30" t="n">
        <v>1943.55671973858</v>
      </c>
      <c r="BK34" s="32" t="n">
        <f aca="false">BC34+SUM(BD34:BJ34)</f>
        <v>99669</v>
      </c>
    </row>
    <row r="35" customFormat="false" ht="10.5" hidden="false" customHeight="true" outlineLevel="0" collapsed="false">
      <c r="A35" s="33" t="n">
        <v>30</v>
      </c>
      <c r="B35" s="34" t="s">
        <v>45</v>
      </c>
      <c r="C35" s="29" t="n">
        <v>30</v>
      </c>
      <c r="D35" s="30" t="n">
        <v>39.6048684108372</v>
      </c>
      <c r="E35" s="30" t="n">
        <v>25.9520436177922</v>
      </c>
      <c r="F35" s="30" t="n">
        <v>625.416747699711</v>
      </c>
      <c r="G35" s="30" t="n">
        <v>204.573347140188</v>
      </c>
      <c r="H35" s="30" t="n">
        <v>83.3783461935315</v>
      </c>
      <c r="I35" s="30" t="n">
        <v>321.647904212355</v>
      </c>
      <c r="J35" s="30" t="n">
        <v>4.45821531101971</v>
      </c>
      <c r="K35" s="30" t="n">
        <v>38.4168816360442</v>
      </c>
      <c r="L35" s="30" t="n">
        <v>52.3927704532104</v>
      </c>
      <c r="M35" s="30" t="n">
        <v>23.7986116858069</v>
      </c>
      <c r="N35" s="30" t="n">
        <v>27.4429379987739</v>
      </c>
      <c r="O35" s="30" t="n">
        <v>96.21808197009</v>
      </c>
      <c r="P35" s="30" t="n">
        <v>359.779472846373</v>
      </c>
      <c r="Q35" s="30" t="n">
        <v>39.8731604217726</v>
      </c>
      <c r="R35" s="30" t="n">
        <v>13.6485309613681</v>
      </c>
      <c r="S35" s="30" t="n">
        <v>53.2216697795632</v>
      </c>
      <c r="T35" s="30" t="n">
        <v>25.3896358547335</v>
      </c>
      <c r="U35" s="30" t="n">
        <v>73.077196351847</v>
      </c>
      <c r="V35" s="30" t="n">
        <v>21.8095233353064</v>
      </c>
      <c r="W35" s="30" t="n">
        <v>36.6226163763648</v>
      </c>
      <c r="X35" s="30" t="n">
        <v>14.8195880139008</v>
      </c>
      <c r="Y35" s="30" t="n">
        <v>31.3659554677515</v>
      </c>
      <c r="Z35" s="30" t="n">
        <v>105.074555871115</v>
      </c>
      <c r="AA35" s="30" t="n">
        <v>73.6609974433405</v>
      </c>
      <c r="AB35" s="30" t="n">
        <v>155.044356083593</v>
      </c>
      <c r="AC35" s="30" t="n">
        <v>51.6558073858335</v>
      </c>
      <c r="AD35" s="30" t="n">
        <v>45.0420755487265</v>
      </c>
      <c r="AE35" s="30" t="n">
        <v>2444.38742560668</v>
      </c>
      <c r="AF35" s="30" t="n">
        <v>1117.13283673977</v>
      </c>
      <c r="AG35" s="30" t="n">
        <v>24176.9521353292</v>
      </c>
      <c r="AH35" s="30" t="n">
        <v>351.688181325466</v>
      </c>
      <c r="AI35" s="30" t="n">
        <v>427.815648863442</v>
      </c>
      <c r="AJ35" s="30" t="n">
        <v>96.5313561444144</v>
      </c>
      <c r="AK35" s="30" t="n">
        <v>104.88635395703</v>
      </c>
      <c r="AL35" s="30" t="n">
        <v>537.271973397316</v>
      </c>
      <c r="AM35" s="30" t="n">
        <v>869.306910138562</v>
      </c>
      <c r="AN35" s="30" t="n">
        <v>945.950637278244</v>
      </c>
      <c r="AO35" s="30" t="n">
        <v>713.642817539041</v>
      </c>
      <c r="AP35" s="30" t="n">
        <v>4251.16596965637</v>
      </c>
      <c r="AQ35" s="30" t="n">
        <v>568.723266092481</v>
      </c>
      <c r="AR35" s="30" t="n">
        <v>40.6060561543069</v>
      </c>
      <c r="AS35" s="30" t="n">
        <v>1013.35668035929</v>
      </c>
      <c r="AT35" s="30" t="n">
        <v>54.6966335174991</v>
      </c>
      <c r="AU35" s="30" t="n">
        <v>3465.61168753748</v>
      </c>
      <c r="AV35" s="30" t="n">
        <v>209.367022536664</v>
      </c>
      <c r="AW35" s="30" t="n">
        <v>8361.6198334238</v>
      </c>
      <c r="AX35" s="30" t="n">
        <v>407.582656878887</v>
      </c>
      <c r="AY35" s="30" t="n">
        <v>0</v>
      </c>
      <c r="AZ35" s="30" t="n">
        <v>1207.57290830823</v>
      </c>
      <c r="BA35" s="30" t="n">
        <v>2971.14901224907</v>
      </c>
      <c r="BB35" s="30" t="n">
        <v>580.723685927333</v>
      </c>
      <c r="BC35" s="31" t="n">
        <f aca="false">SUM(D35:BB35)</f>
        <v>57561.1275870315</v>
      </c>
      <c r="BD35" s="30" t="n">
        <v>2770.23823716264</v>
      </c>
      <c r="BE35" s="30" t="n">
        <v>105.400293785155</v>
      </c>
      <c r="BF35" s="30" t="n">
        <v>8.66520338627659</v>
      </c>
      <c r="BG35" s="30" t="n">
        <v>0</v>
      </c>
      <c r="BH35" s="30" t="n">
        <v>44594.3164959286</v>
      </c>
      <c r="BI35" s="30" t="n">
        <v>32783.5257887995</v>
      </c>
      <c r="BJ35" s="30" t="n">
        <v>-248.273606093636</v>
      </c>
      <c r="BK35" s="32" t="n">
        <f aca="false">BC35+SUM(BD35:BJ35)</f>
        <v>137575</v>
      </c>
    </row>
    <row r="36" customFormat="false" ht="10.5" hidden="false" customHeight="true" outlineLevel="0" collapsed="false">
      <c r="A36" s="33" t="n">
        <v>31</v>
      </c>
      <c r="B36" s="34" t="s">
        <v>46</v>
      </c>
      <c r="C36" s="29" t="n">
        <v>31</v>
      </c>
      <c r="D36" s="30" t="n">
        <v>28.1272442253881</v>
      </c>
      <c r="E36" s="30" t="n">
        <v>17.0002093504754</v>
      </c>
      <c r="F36" s="30" t="n">
        <v>89.4138395694634</v>
      </c>
      <c r="G36" s="30" t="n">
        <v>52.0203955482285</v>
      </c>
      <c r="H36" s="30" t="n">
        <v>17.2121088053302</v>
      </c>
      <c r="I36" s="30" t="n">
        <v>241.757702813934</v>
      </c>
      <c r="J36" s="30" t="n">
        <v>2.95121451326964</v>
      </c>
      <c r="K36" s="30" t="n">
        <v>13.5125452915172</v>
      </c>
      <c r="L36" s="30" t="n">
        <v>22.0738185077273</v>
      </c>
      <c r="M36" s="30" t="n">
        <v>9.35084991806167</v>
      </c>
      <c r="N36" s="30" t="n">
        <v>7.13418189985306</v>
      </c>
      <c r="O36" s="30" t="n">
        <v>28.2614664682047</v>
      </c>
      <c r="P36" s="30" t="n">
        <v>5.76804001199764</v>
      </c>
      <c r="Q36" s="30" t="n">
        <v>25.219848400076</v>
      </c>
      <c r="R36" s="30" t="n">
        <v>5.55906537659503</v>
      </c>
      <c r="S36" s="30" t="n">
        <v>24.6819737795055</v>
      </c>
      <c r="T36" s="30" t="n">
        <v>7.94331413979164</v>
      </c>
      <c r="U36" s="30" t="n">
        <v>20.6640703733648</v>
      </c>
      <c r="V36" s="30" t="n">
        <v>11.4973192348206</v>
      </c>
      <c r="W36" s="30" t="n">
        <v>13.5722183424227</v>
      </c>
      <c r="X36" s="30" t="n">
        <v>4.86669485941857</v>
      </c>
      <c r="Y36" s="30" t="n">
        <v>30.1330874319803</v>
      </c>
      <c r="Z36" s="30" t="n">
        <v>35.4019497901145</v>
      </c>
      <c r="AA36" s="30" t="n">
        <v>26.6871397759589</v>
      </c>
      <c r="AB36" s="30" t="n">
        <v>40.5096711910798</v>
      </c>
      <c r="AC36" s="30" t="n">
        <v>16.8730142143324</v>
      </c>
      <c r="AD36" s="30" t="n">
        <v>21.59151942039</v>
      </c>
      <c r="AE36" s="30" t="n">
        <v>276.891985513063</v>
      </c>
      <c r="AF36" s="30" t="n">
        <v>192.531137243523</v>
      </c>
      <c r="AG36" s="30" t="n">
        <v>61.1933464010038</v>
      </c>
      <c r="AH36" s="30" t="n">
        <v>6047.2034623524</v>
      </c>
      <c r="AI36" s="30" t="n">
        <v>263.608844065565</v>
      </c>
      <c r="AJ36" s="30" t="n">
        <v>51.6135547162972</v>
      </c>
      <c r="AK36" s="30" t="n">
        <v>17.9565163023628</v>
      </c>
      <c r="AL36" s="30" t="n">
        <v>138.263075854551</v>
      </c>
      <c r="AM36" s="30" t="n">
        <v>248.980502685613</v>
      </c>
      <c r="AN36" s="30" t="n">
        <v>862.606841328858</v>
      </c>
      <c r="AO36" s="30" t="n">
        <v>1031.84275456189</v>
      </c>
      <c r="AP36" s="30" t="n">
        <v>105.697608231694</v>
      </c>
      <c r="AQ36" s="30" t="n">
        <v>76.6140867357026</v>
      </c>
      <c r="AR36" s="30" t="n">
        <v>20.1774696692339</v>
      </c>
      <c r="AS36" s="30" t="n">
        <v>3.01262373281967</v>
      </c>
      <c r="AT36" s="30" t="n">
        <v>36.1859377882142</v>
      </c>
      <c r="AU36" s="30" t="n">
        <v>143.744919618769</v>
      </c>
      <c r="AV36" s="30" t="n">
        <v>22.1931040289836</v>
      </c>
      <c r="AW36" s="30" t="n">
        <v>28.7667000152233</v>
      </c>
      <c r="AX36" s="30" t="n">
        <v>68.6582395156828</v>
      </c>
      <c r="AY36" s="30" t="n">
        <v>0</v>
      </c>
      <c r="AZ36" s="30" t="n">
        <v>28.3001089969978</v>
      </c>
      <c r="BA36" s="30" t="n">
        <v>43.5469259582846</v>
      </c>
      <c r="BB36" s="30" t="n">
        <v>104.08498597699</v>
      </c>
      <c r="BC36" s="31" t="n">
        <f aca="false">SUM(D36:BB36)</f>
        <v>10693.459234547</v>
      </c>
      <c r="BD36" s="30" t="n">
        <v>18251.8663970019</v>
      </c>
      <c r="BE36" s="30" t="n">
        <v>82.6584568033093</v>
      </c>
      <c r="BF36" s="30" t="n">
        <v>2.05997687152057</v>
      </c>
      <c r="BG36" s="30" t="n">
        <v>0</v>
      </c>
      <c r="BH36" s="30" t="n">
        <v>76483.6388487593</v>
      </c>
      <c r="BI36" s="30" t="n">
        <v>74197.1489073401</v>
      </c>
      <c r="BJ36" s="30" t="n">
        <v>-15213.8318213231</v>
      </c>
      <c r="BK36" s="32" t="n">
        <f aca="false">BC36+SUM(BD36:BJ36)</f>
        <v>164497</v>
      </c>
    </row>
    <row r="37" customFormat="false" ht="10.5" hidden="false" customHeight="true" outlineLevel="0" collapsed="false">
      <c r="A37" s="33" t="n">
        <v>32</v>
      </c>
      <c r="B37" s="34" t="s">
        <v>47</v>
      </c>
      <c r="C37" s="29" t="n">
        <v>32</v>
      </c>
      <c r="D37" s="30" t="n">
        <v>39.513369671214</v>
      </c>
      <c r="E37" s="30" t="n">
        <v>27.191067450424</v>
      </c>
      <c r="F37" s="30" t="n">
        <v>233.311059830728</v>
      </c>
      <c r="G37" s="30" t="n">
        <v>151.460453030498</v>
      </c>
      <c r="H37" s="30" t="n">
        <v>47.4251995567266</v>
      </c>
      <c r="I37" s="30" t="n">
        <v>327.074475580275</v>
      </c>
      <c r="J37" s="30" t="n">
        <v>2.39091843625529</v>
      </c>
      <c r="K37" s="30" t="n">
        <v>12.6502761387121</v>
      </c>
      <c r="L37" s="30" t="n">
        <v>19.1761872452895</v>
      </c>
      <c r="M37" s="30" t="n">
        <v>12.8286982178348</v>
      </c>
      <c r="N37" s="30" t="n">
        <v>18.9364956216033</v>
      </c>
      <c r="O37" s="30" t="n">
        <v>52.7157301520377</v>
      </c>
      <c r="P37" s="30" t="n">
        <v>17.0130962424203</v>
      </c>
      <c r="Q37" s="30" t="n">
        <v>28.7282871503617</v>
      </c>
      <c r="R37" s="30" t="n">
        <v>9.2357199206174</v>
      </c>
      <c r="S37" s="30" t="n">
        <v>38.9431190123327</v>
      </c>
      <c r="T37" s="30" t="n">
        <v>11.5063933709455</v>
      </c>
      <c r="U37" s="30" t="n">
        <v>24.4703132392471</v>
      </c>
      <c r="V37" s="30" t="n">
        <v>12.352266801271</v>
      </c>
      <c r="W37" s="30" t="n">
        <v>29.9576979154932</v>
      </c>
      <c r="X37" s="30" t="n">
        <v>14.8690736275081</v>
      </c>
      <c r="Y37" s="30" t="n">
        <v>8.35356590025756</v>
      </c>
      <c r="Z37" s="30" t="n">
        <v>90.7247665518621</v>
      </c>
      <c r="AA37" s="30" t="n">
        <v>64.3037386292735</v>
      </c>
      <c r="AB37" s="30" t="n">
        <v>147.986293329935</v>
      </c>
      <c r="AC37" s="30" t="n">
        <v>51.7311025619491</v>
      </c>
      <c r="AD37" s="30" t="n">
        <v>179.99560581084</v>
      </c>
      <c r="AE37" s="30" t="n">
        <v>725.363058717668</v>
      </c>
      <c r="AF37" s="30" t="n">
        <v>194.251026794293</v>
      </c>
      <c r="AG37" s="30" t="n">
        <v>111.789575219191</v>
      </c>
      <c r="AH37" s="30" t="n">
        <v>40113.2196720466</v>
      </c>
      <c r="AI37" s="30" t="n">
        <v>12113.4598414209</v>
      </c>
      <c r="AJ37" s="30" t="n">
        <v>123.538776469847</v>
      </c>
      <c r="AK37" s="30" t="n">
        <v>43.5628644638199</v>
      </c>
      <c r="AL37" s="30" t="n">
        <v>156.496093681237</v>
      </c>
      <c r="AM37" s="30" t="n">
        <v>640.699882013182</v>
      </c>
      <c r="AN37" s="30" t="n">
        <v>19121.0036574772</v>
      </c>
      <c r="AO37" s="30" t="n">
        <v>14144.3571489379</v>
      </c>
      <c r="AP37" s="30" t="n">
        <v>117.002713893958</v>
      </c>
      <c r="AQ37" s="30" t="n">
        <v>78.899050674237</v>
      </c>
      <c r="AR37" s="30" t="n">
        <v>35.2581237791042</v>
      </c>
      <c r="AS37" s="30" t="n">
        <v>6.86696146330521</v>
      </c>
      <c r="AT37" s="30" t="n">
        <v>72.4283905583195</v>
      </c>
      <c r="AU37" s="30" t="n">
        <v>436.177130116588</v>
      </c>
      <c r="AV37" s="30" t="n">
        <v>38.4548647898007</v>
      </c>
      <c r="AW37" s="30" t="n">
        <v>127.19203423659</v>
      </c>
      <c r="AX37" s="30" t="n">
        <v>114.994233432461</v>
      </c>
      <c r="AY37" s="30" t="n">
        <v>0</v>
      </c>
      <c r="AZ37" s="30" t="n">
        <v>298.328013146155</v>
      </c>
      <c r="BA37" s="30" t="n">
        <v>320.810510873548</v>
      </c>
      <c r="BB37" s="30" t="n">
        <v>1030.81816872572</v>
      </c>
      <c r="BC37" s="31" t="n">
        <f aca="false">SUM(D37:BB37)</f>
        <v>91839.8167639275</v>
      </c>
      <c r="BD37" s="30" t="n">
        <v>8918.35387791439</v>
      </c>
      <c r="BE37" s="30" t="n">
        <v>86.3463418083347</v>
      </c>
      <c r="BF37" s="30" t="n">
        <v>1.15422828598818</v>
      </c>
      <c r="BG37" s="30" t="n">
        <v>0</v>
      </c>
      <c r="BH37" s="30" t="n">
        <v>1342.17188683809</v>
      </c>
      <c r="BI37" s="30" t="n">
        <v>2266.69387630558</v>
      </c>
      <c r="BJ37" s="30" t="n">
        <v>-3826.53697507988</v>
      </c>
      <c r="BK37" s="32" t="n">
        <f aca="false">BC37+SUM(BD37:BJ37)</f>
        <v>100628</v>
      </c>
    </row>
    <row r="38" customFormat="false" ht="10.5" hidden="false" customHeight="true" outlineLevel="0" collapsed="false">
      <c r="A38" s="33" t="n">
        <v>33</v>
      </c>
      <c r="B38" s="34" t="s">
        <v>48</v>
      </c>
      <c r="C38" s="29" t="n">
        <v>33</v>
      </c>
      <c r="D38" s="30" t="n">
        <v>7.85209947330829</v>
      </c>
      <c r="E38" s="30" t="n">
        <v>4.81764944995268</v>
      </c>
      <c r="F38" s="30" t="n">
        <v>80.8773692606635</v>
      </c>
      <c r="G38" s="30" t="n">
        <v>39.0057544576705</v>
      </c>
      <c r="H38" s="30" t="n">
        <v>12.2142781047001</v>
      </c>
      <c r="I38" s="30" t="n">
        <v>102.707109364502</v>
      </c>
      <c r="J38" s="30" t="n">
        <v>2.17584093560195</v>
      </c>
      <c r="K38" s="30" t="n">
        <v>3.05727416022185</v>
      </c>
      <c r="L38" s="30" t="n">
        <v>7.73173247615009</v>
      </c>
      <c r="M38" s="30" t="n">
        <v>3.43552406077427</v>
      </c>
      <c r="N38" s="30" t="n">
        <v>4.2734145126111</v>
      </c>
      <c r="O38" s="30" t="n">
        <v>15.9887976505509</v>
      </c>
      <c r="P38" s="30" t="n">
        <v>3.12257716372646</v>
      </c>
      <c r="Q38" s="30" t="n">
        <v>13.836233706443</v>
      </c>
      <c r="R38" s="30" t="n">
        <v>3.16984177724666</v>
      </c>
      <c r="S38" s="30" t="n">
        <v>12.5712394889974</v>
      </c>
      <c r="T38" s="30" t="n">
        <v>3.66878406637449</v>
      </c>
      <c r="U38" s="30" t="n">
        <v>14.8672560979215</v>
      </c>
      <c r="V38" s="30" t="n">
        <v>7.56016619792245</v>
      </c>
      <c r="W38" s="30" t="n">
        <v>9.50565124170835</v>
      </c>
      <c r="X38" s="30" t="n">
        <v>4.31654258477909</v>
      </c>
      <c r="Y38" s="30" t="n">
        <v>2.65130282497535</v>
      </c>
      <c r="Z38" s="30" t="n">
        <v>15.8561581798037</v>
      </c>
      <c r="AA38" s="30" t="n">
        <v>15.0937624525665</v>
      </c>
      <c r="AB38" s="30" t="n">
        <v>33.6079169503603</v>
      </c>
      <c r="AC38" s="30" t="n">
        <v>9.05896773869118</v>
      </c>
      <c r="AD38" s="30" t="n">
        <v>42.0942139593266</v>
      </c>
      <c r="AE38" s="30" t="n">
        <v>1218.37420562803</v>
      </c>
      <c r="AF38" s="30" t="n">
        <v>28.1430598317523</v>
      </c>
      <c r="AG38" s="30" t="n">
        <v>16.4555227756948</v>
      </c>
      <c r="AH38" s="30" t="n">
        <v>44.0317338115114</v>
      </c>
      <c r="AI38" s="30" t="n">
        <v>22.7891750976505</v>
      </c>
      <c r="AJ38" s="30" t="n">
        <v>5252.25714507165</v>
      </c>
      <c r="AK38" s="30" t="n">
        <v>12.2288354404676</v>
      </c>
      <c r="AL38" s="30" t="n">
        <v>38.9524394942142</v>
      </c>
      <c r="AM38" s="30" t="n">
        <v>99.6460302320937</v>
      </c>
      <c r="AN38" s="30" t="n">
        <v>278.734729095187</v>
      </c>
      <c r="AO38" s="30" t="n">
        <v>482.597475967767</v>
      </c>
      <c r="AP38" s="30" t="n">
        <v>80.6662460356903</v>
      </c>
      <c r="AQ38" s="30" t="n">
        <v>69.9802812517649</v>
      </c>
      <c r="AR38" s="30" t="n">
        <v>9.57101226275365</v>
      </c>
      <c r="AS38" s="30" t="n">
        <v>53.427329141408</v>
      </c>
      <c r="AT38" s="30" t="n">
        <v>16.899214932838</v>
      </c>
      <c r="AU38" s="30" t="n">
        <v>96.0836438022242</v>
      </c>
      <c r="AV38" s="30" t="n">
        <v>19.4440342333876</v>
      </c>
      <c r="AW38" s="30" t="n">
        <v>13.0949265824519</v>
      </c>
      <c r="AX38" s="30" t="n">
        <v>37.0056090878494</v>
      </c>
      <c r="AY38" s="30" t="n">
        <v>0</v>
      </c>
      <c r="AZ38" s="30" t="n">
        <v>19.9081046343452</v>
      </c>
      <c r="BA38" s="30" t="n">
        <v>29.3611225659175</v>
      </c>
      <c r="BB38" s="30" t="n">
        <v>187.033671596256</v>
      </c>
      <c r="BC38" s="31" t="n">
        <f aca="false">SUM(D38:BB38)</f>
        <v>8601.80300691045</v>
      </c>
      <c r="BD38" s="30" t="n">
        <v>4918.56994886038</v>
      </c>
      <c r="BE38" s="30" t="n">
        <v>74.6481784192721</v>
      </c>
      <c r="BF38" s="30" t="n">
        <v>0.266113743713941</v>
      </c>
      <c r="BG38" s="30" t="n">
        <v>0</v>
      </c>
      <c r="BH38" s="30" t="n">
        <v>6466.60039890584</v>
      </c>
      <c r="BI38" s="30" t="n">
        <v>19154.1238713396</v>
      </c>
      <c r="BJ38" s="30" t="n">
        <v>2596.98848182072</v>
      </c>
      <c r="BK38" s="32" t="n">
        <f aca="false">BC38+SUM(BD38:BJ38)</f>
        <v>41813</v>
      </c>
    </row>
    <row r="39" customFormat="false" ht="10.5" hidden="false" customHeight="true" outlineLevel="0" collapsed="false">
      <c r="A39" s="33" t="n">
        <v>34</v>
      </c>
      <c r="B39" s="34" t="s">
        <v>49</v>
      </c>
      <c r="C39" s="29" t="n">
        <v>34</v>
      </c>
      <c r="D39" s="30" t="n">
        <v>59.4987288973541</v>
      </c>
      <c r="E39" s="30" t="n">
        <v>33.6184430690358</v>
      </c>
      <c r="F39" s="30" t="n">
        <v>88.1379881653163</v>
      </c>
      <c r="G39" s="30" t="n">
        <v>70.1846631290331</v>
      </c>
      <c r="H39" s="30" t="n">
        <v>18.6576642132699</v>
      </c>
      <c r="I39" s="30" t="n">
        <v>325.490485564598</v>
      </c>
      <c r="J39" s="30" t="n">
        <v>0.993927527705125</v>
      </c>
      <c r="K39" s="30" t="n">
        <v>64.8207859618349</v>
      </c>
      <c r="L39" s="30" t="n">
        <v>1158.52950879824</v>
      </c>
      <c r="M39" s="30" t="n">
        <v>183.472899659544</v>
      </c>
      <c r="N39" s="30" t="n">
        <v>38.7975159787007</v>
      </c>
      <c r="O39" s="30" t="n">
        <v>30.3591707298044</v>
      </c>
      <c r="P39" s="30" t="n">
        <v>8.62848749260513</v>
      </c>
      <c r="Q39" s="30" t="n">
        <v>16.3315600094402</v>
      </c>
      <c r="R39" s="30" t="n">
        <v>3.16307513545543</v>
      </c>
      <c r="S39" s="30" t="n">
        <v>107.596707162085</v>
      </c>
      <c r="T39" s="30" t="n">
        <v>39.9859624556343</v>
      </c>
      <c r="U39" s="30" t="n">
        <v>24.8592789089838</v>
      </c>
      <c r="V39" s="30" t="n">
        <v>59.9711536452854</v>
      </c>
      <c r="W39" s="30" t="n">
        <v>34.599556838238</v>
      </c>
      <c r="X39" s="30" t="n">
        <v>14.0167174817961</v>
      </c>
      <c r="Y39" s="30" t="n">
        <v>9.27537262687436</v>
      </c>
      <c r="Z39" s="30" t="n">
        <v>192.823312727925</v>
      </c>
      <c r="AA39" s="30" t="n">
        <v>157.578759761093</v>
      </c>
      <c r="AB39" s="30" t="n">
        <v>41.121999349955</v>
      </c>
      <c r="AC39" s="30" t="n">
        <v>19.3101099372586</v>
      </c>
      <c r="AD39" s="30" t="n">
        <v>92.0017552988415</v>
      </c>
      <c r="AE39" s="30" t="n">
        <v>653.500404019481</v>
      </c>
      <c r="AF39" s="30" t="n">
        <v>81.275864125482</v>
      </c>
      <c r="AG39" s="30" t="n">
        <v>40.594346086494</v>
      </c>
      <c r="AH39" s="30" t="n">
        <v>338.687889132045</v>
      </c>
      <c r="AI39" s="30" t="n">
        <v>396.608423706412</v>
      </c>
      <c r="AJ39" s="30" t="n">
        <v>40.6553456224257</v>
      </c>
      <c r="AK39" s="30" t="n">
        <v>1648.07743562181</v>
      </c>
      <c r="AL39" s="30" t="n">
        <v>128.815339975095</v>
      </c>
      <c r="AM39" s="30" t="n">
        <v>1044.84267990371</v>
      </c>
      <c r="AN39" s="30" t="n">
        <v>615.583306804368</v>
      </c>
      <c r="AO39" s="30" t="n">
        <v>415.870033571024</v>
      </c>
      <c r="AP39" s="30" t="n">
        <v>131.999101935371</v>
      </c>
      <c r="AQ39" s="30" t="n">
        <v>166.365645487723</v>
      </c>
      <c r="AR39" s="30" t="n">
        <v>144.913393543962</v>
      </c>
      <c r="AS39" s="30" t="n">
        <v>6.03306162489415</v>
      </c>
      <c r="AT39" s="30" t="n">
        <v>44.1585356493323</v>
      </c>
      <c r="AU39" s="30" t="n">
        <v>1387.06548719184</v>
      </c>
      <c r="AV39" s="30" t="n">
        <v>31.8885711871767</v>
      </c>
      <c r="AW39" s="30" t="n">
        <v>265.269355508995</v>
      </c>
      <c r="AX39" s="30" t="n">
        <v>312.844793128572</v>
      </c>
      <c r="AY39" s="30" t="n">
        <v>0</v>
      </c>
      <c r="AZ39" s="30" t="n">
        <v>188.78704303809</v>
      </c>
      <c r="BA39" s="30" t="n">
        <v>281.336036213825</v>
      </c>
      <c r="BB39" s="30" t="n">
        <v>678.111635649093</v>
      </c>
      <c r="BC39" s="31" t="n">
        <f aca="false">SUM(D39:BB39)</f>
        <v>11937.1093192531</v>
      </c>
      <c r="BD39" s="30" t="n">
        <v>2403.56051015868</v>
      </c>
      <c r="BE39" s="30" t="n">
        <v>12.6862898483021</v>
      </c>
      <c r="BF39" s="30" t="n">
        <v>0.625524937252701</v>
      </c>
      <c r="BG39" s="30" t="n">
        <v>0</v>
      </c>
      <c r="BH39" s="30" t="n">
        <v>46789.6697367967</v>
      </c>
      <c r="BI39" s="30" t="n">
        <v>7079.61515554258</v>
      </c>
      <c r="BJ39" s="30" t="n">
        <v>-1100.26653653665</v>
      </c>
      <c r="BK39" s="32" t="n">
        <f aca="false">BC39+SUM(BD39:BJ39)</f>
        <v>67123</v>
      </c>
    </row>
    <row r="40" customFormat="false" ht="10.5" hidden="false" customHeight="true" outlineLevel="0" collapsed="false">
      <c r="A40" s="33" t="n">
        <v>35</v>
      </c>
      <c r="B40" s="34" t="s">
        <v>50</v>
      </c>
      <c r="C40" s="29" t="n">
        <v>35</v>
      </c>
      <c r="D40" s="30" t="n">
        <v>10040.2739530411</v>
      </c>
      <c r="E40" s="30" t="n">
        <v>5767.08627410775</v>
      </c>
      <c r="F40" s="30" t="n">
        <v>531.090797768626</v>
      </c>
      <c r="G40" s="30" t="n">
        <v>1760.08850820989</v>
      </c>
      <c r="H40" s="30" t="n">
        <v>1239.73889428267</v>
      </c>
      <c r="I40" s="30" t="n">
        <v>7380.58486250532</v>
      </c>
      <c r="J40" s="30" t="n">
        <v>60.4770427391509</v>
      </c>
      <c r="K40" s="30" t="n">
        <v>1435.97215123811</v>
      </c>
      <c r="L40" s="30" t="n">
        <v>236.143842026708</v>
      </c>
      <c r="M40" s="30" t="n">
        <v>223.233657966757</v>
      </c>
      <c r="N40" s="30" t="n">
        <v>1296.97741916006</v>
      </c>
      <c r="O40" s="30" t="n">
        <v>2534.32880821184</v>
      </c>
      <c r="P40" s="30" t="n">
        <v>100.421027120694</v>
      </c>
      <c r="Q40" s="30" t="n">
        <v>558.584961790571</v>
      </c>
      <c r="R40" s="30" t="n">
        <v>300.023856503547</v>
      </c>
      <c r="S40" s="30" t="n">
        <v>3546.73724165463</v>
      </c>
      <c r="T40" s="30" t="n">
        <v>2253.9423289525</v>
      </c>
      <c r="U40" s="30" t="n">
        <v>415.662025783051</v>
      </c>
      <c r="V40" s="30" t="n">
        <v>718.107384237073</v>
      </c>
      <c r="W40" s="30" t="n">
        <v>403.11771500309</v>
      </c>
      <c r="X40" s="30" t="n">
        <v>162.777158550656</v>
      </c>
      <c r="Y40" s="30" t="n">
        <v>450.636021637621</v>
      </c>
      <c r="Z40" s="30" t="n">
        <v>2766.94124800269</v>
      </c>
      <c r="AA40" s="30" t="n">
        <v>4204.1298482623</v>
      </c>
      <c r="AB40" s="30" t="n">
        <v>8116.10531891386</v>
      </c>
      <c r="AC40" s="30" t="n">
        <v>5247.39279793645</v>
      </c>
      <c r="AD40" s="30" t="n">
        <v>1497.09119323807</v>
      </c>
      <c r="AE40" s="30" t="n">
        <v>946.794181223018</v>
      </c>
      <c r="AF40" s="30" t="n">
        <v>658.565194860257</v>
      </c>
      <c r="AG40" s="30" t="n">
        <v>243.708032886879</v>
      </c>
      <c r="AH40" s="30" t="n">
        <v>572.717366363689</v>
      </c>
      <c r="AI40" s="30" t="n">
        <v>1291.36193758239</v>
      </c>
      <c r="AJ40" s="30" t="n">
        <v>259.7450937567</v>
      </c>
      <c r="AK40" s="30" t="n">
        <v>428.356687092737</v>
      </c>
      <c r="AL40" s="30" t="n">
        <v>118266.643837216</v>
      </c>
      <c r="AM40" s="30" t="n">
        <v>990.548565722883</v>
      </c>
      <c r="AN40" s="30" t="n">
        <v>32196.0049869929</v>
      </c>
      <c r="AO40" s="30" t="n">
        <v>4704.9891460501</v>
      </c>
      <c r="AP40" s="30" t="n">
        <v>3986.88765838966</v>
      </c>
      <c r="AQ40" s="30" t="n">
        <v>3350.01513722463</v>
      </c>
      <c r="AR40" s="30" t="n">
        <v>1522.20297215161</v>
      </c>
      <c r="AS40" s="30" t="n">
        <v>348.756304123886</v>
      </c>
      <c r="AT40" s="30" t="n">
        <v>5248.86482807871</v>
      </c>
      <c r="AU40" s="30" t="n">
        <v>5422.54499214814</v>
      </c>
      <c r="AV40" s="30" t="n">
        <v>3386.85447356367</v>
      </c>
      <c r="AW40" s="30" t="n">
        <v>4047.96274543814</v>
      </c>
      <c r="AX40" s="30" t="n">
        <v>20374.1758753875</v>
      </c>
      <c r="AY40" s="30" t="n">
        <v>0</v>
      </c>
      <c r="AZ40" s="30" t="n">
        <v>3205.65954299292</v>
      </c>
      <c r="BA40" s="30" t="n">
        <v>3417.85779715141</v>
      </c>
      <c r="BB40" s="30" t="n">
        <v>16052.0175971494</v>
      </c>
      <c r="BC40" s="31" t="n">
        <f aca="false">SUM(D40:BB40)</f>
        <v>294170.901292392</v>
      </c>
      <c r="BD40" s="30" t="n">
        <v>22.6278945218773</v>
      </c>
      <c r="BE40" s="30" t="n">
        <v>254.474932608008</v>
      </c>
      <c r="BF40" s="30" t="n">
        <v>0.132621321721047</v>
      </c>
      <c r="BG40" s="30" t="n">
        <v>0</v>
      </c>
      <c r="BH40" s="30" t="n">
        <v>160318.851567725</v>
      </c>
      <c r="BI40" s="30" t="n">
        <v>23.8213903856093</v>
      </c>
      <c r="BJ40" s="30" t="n">
        <v>-49.8096989545584</v>
      </c>
      <c r="BK40" s="32" t="n">
        <f aca="false">BC40+SUM(BD40:BJ40)</f>
        <v>454741</v>
      </c>
    </row>
    <row r="41" customFormat="false" ht="10.5" hidden="false" customHeight="true" outlineLevel="0" collapsed="false">
      <c r="A41" s="33" t="n">
        <v>36</v>
      </c>
      <c r="B41" s="34" t="s">
        <v>51</v>
      </c>
      <c r="C41" s="29" t="n">
        <v>36</v>
      </c>
      <c r="D41" s="30" t="n">
        <v>114.626752119486</v>
      </c>
      <c r="E41" s="30" t="n">
        <v>199.038709407682</v>
      </c>
      <c r="F41" s="30" t="n">
        <v>1715.67058543132</v>
      </c>
      <c r="G41" s="30" t="n">
        <v>4195.03278780964</v>
      </c>
      <c r="H41" s="30" t="n">
        <v>434.216652426387</v>
      </c>
      <c r="I41" s="30" t="n">
        <v>119.737780295026</v>
      </c>
      <c r="J41" s="30" t="n">
        <v>3.21037249196084</v>
      </c>
      <c r="K41" s="30" t="n">
        <v>30.5806756948915</v>
      </c>
      <c r="L41" s="30" t="n">
        <v>9.4755715716534</v>
      </c>
      <c r="M41" s="30" t="n">
        <v>3.74602281350398</v>
      </c>
      <c r="N41" s="30" t="n">
        <v>2.3345364689131</v>
      </c>
      <c r="O41" s="30" t="n">
        <v>43.4430573848675</v>
      </c>
      <c r="P41" s="30" t="n">
        <v>15.8959553247333</v>
      </c>
      <c r="Q41" s="30" t="n">
        <v>45.8671957619904</v>
      </c>
      <c r="R41" s="30" t="n">
        <v>32.4338611681459</v>
      </c>
      <c r="S41" s="30" t="n">
        <v>79.2529796969004</v>
      </c>
      <c r="T41" s="30" t="n">
        <v>3.27288333790196</v>
      </c>
      <c r="U41" s="30" t="n">
        <v>22.2679330937453</v>
      </c>
      <c r="V41" s="30" t="n">
        <v>10.5173234633844</v>
      </c>
      <c r="W41" s="30" t="n">
        <v>11.414453256498</v>
      </c>
      <c r="X41" s="30" t="n">
        <v>4.18619004403591</v>
      </c>
      <c r="Y41" s="30" t="n">
        <v>2.97865183127698</v>
      </c>
      <c r="Z41" s="30" t="n">
        <v>16.2104302066042</v>
      </c>
      <c r="AA41" s="30" t="n">
        <v>39.8119792557952</v>
      </c>
      <c r="AB41" s="30" t="n">
        <v>137.057316071344</v>
      </c>
      <c r="AC41" s="30" t="n">
        <v>2162.68573754747</v>
      </c>
      <c r="AD41" s="30" t="n">
        <v>76.6102886667231</v>
      </c>
      <c r="AE41" s="30" t="n">
        <v>98.8556678306031</v>
      </c>
      <c r="AF41" s="30" t="n">
        <v>17.339324427338</v>
      </c>
      <c r="AG41" s="30" t="n">
        <v>80.3572898620246</v>
      </c>
      <c r="AH41" s="30" t="n">
        <v>202.328989186734</v>
      </c>
      <c r="AI41" s="30" t="n">
        <v>34.5601474094427</v>
      </c>
      <c r="AJ41" s="30" t="n">
        <v>172.683553030818</v>
      </c>
      <c r="AK41" s="30" t="n">
        <v>20.9951776319922</v>
      </c>
      <c r="AL41" s="30" t="n">
        <v>5463.31966807114</v>
      </c>
      <c r="AM41" s="30" t="n">
        <v>57353.711401301</v>
      </c>
      <c r="AN41" s="30" t="n">
        <v>2157.79104137134</v>
      </c>
      <c r="AO41" s="30" t="n">
        <v>2024.53247808362</v>
      </c>
      <c r="AP41" s="30" t="n">
        <v>4696.93784464628</v>
      </c>
      <c r="AQ41" s="30" t="n">
        <v>1211.17784796084</v>
      </c>
      <c r="AR41" s="30" t="n">
        <v>1892.19070936213</v>
      </c>
      <c r="AS41" s="30" t="n">
        <v>9.39936646324346</v>
      </c>
      <c r="AT41" s="30" t="n">
        <v>709.78317317809</v>
      </c>
      <c r="AU41" s="30" t="n">
        <v>1584.07163378116</v>
      </c>
      <c r="AV41" s="30" t="n">
        <v>514.659028143792</v>
      </c>
      <c r="AW41" s="30" t="n">
        <v>58.8807295480319</v>
      </c>
      <c r="AX41" s="30" t="n">
        <v>3162.38072851781</v>
      </c>
      <c r="AY41" s="30" t="n">
        <v>0</v>
      </c>
      <c r="AZ41" s="30" t="n">
        <v>1516.29685013431</v>
      </c>
      <c r="BA41" s="30" t="n">
        <v>4210.48599588645</v>
      </c>
      <c r="BB41" s="30" t="n">
        <v>15931.9796121524</v>
      </c>
      <c r="BC41" s="31" t="n">
        <f aca="false">SUM(D41:BB41)</f>
        <v>112656.294940623</v>
      </c>
      <c r="BD41" s="30" t="n">
        <v>4.86586605430192</v>
      </c>
      <c r="BE41" s="30" t="n">
        <v>3252.49599210751</v>
      </c>
      <c r="BF41" s="30" t="n">
        <v>0.019237138099803</v>
      </c>
      <c r="BG41" s="30" t="n">
        <v>0</v>
      </c>
      <c r="BH41" s="30" t="n">
        <v>1779.89920338711</v>
      </c>
      <c r="BI41" s="30" t="n">
        <v>494806.86129372</v>
      </c>
      <c r="BJ41" s="30" t="n">
        <v>0.563466970312697</v>
      </c>
      <c r="BK41" s="32" t="n">
        <f aca="false">BC41+SUM(BD41:BJ41)</f>
        <v>612501</v>
      </c>
    </row>
    <row r="42" customFormat="false" ht="10.5" hidden="false" customHeight="true" outlineLevel="0" collapsed="false">
      <c r="A42" s="33" t="n">
        <v>37</v>
      </c>
      <c r="B42" s="34" t="s">
        <v>52</v>
      </c>
      <c r="C42" s="29" t="n">
        <v>37</v>
      </c>
      <c r="D42" s="30" t="n">
        <v>22494.282975177</v>
      </c>
      <c r="E42" s="30" t="n">
        <v>14257.7287418898</v>
      </c>
      <c r="F42" s="30" t="n">
        <v>8027.46942577581</v>
      </c>
      <c r="G42" s="30" t="n">
        <v>5975.68350677598</v>
      </c>
      <c r="H42" s="30" t="n">
        <v>2207.95630006718</v>
      </c>
      <c r="I42" s="30" t="n">
        <v>91436.3048345233</v>
      </c>
      <c r="J42" s="30" t="n">
        <v>847.312604658825</v>
      </c>
      <c r="K42" s="30" t="n">
        <v>5803.37103805805</v>
      </c>
      <c r="L42" s="30" t="n">
        <v>8787.02507913402</v>
      </c>
      <c r="M42" s="30" t="n">
        <v>4714.06603225007</v>
      </c>
      <c r="N42" s="30" t="n">
        <v>2726.23807293225</v>
      </c>
      <c r="O42" s="30" t="n">
        <v>9655.64492276384</v>
      </c>
      <c r="P42" s="30" t="n">
        <v>1590.1223796901</v>
      </c>
      <c r="Q42" s="30" t="n">
        <v>13292.2978265453</v>
      </c>
      <c r="R42" s="30" t="n">
        <v>2746.76029630978</v>
      </c>
      <c r="S42" s="30" t="n">
        <v>11800.5930031144</v>
      </c>
      <c r="T42" s="30" t="n">
        <v>3931.6708330303</v>
      </c>
      <c r="U42" s="30" t="n">
        <v>6280.10694994081</v>
      </c>
      <c r="V42" s="30" t="n">
        <v>4186.38464489297</v>
      </c>
      <c r="W42" s="30" t="n">
        <v>4962.87668208453</v>
      </c>
      <c r="X42" s="30" t="n">
        <v>1805.51407216183</v>
      </c>
      <c r="Y42" s="30" t="n">
        <v>2725.56338008266</v>
      </c>
      <c r="Z42" s="30" t="n">
        <v>10640.8441524816</v>
      </c>
      <c r="AA42" s="30" t="n">
        <v>8094.16522643924</v>
      </c>
      <c r="AB42" s="30" t="n">
        <v>10168.7771318734</v>
      </c>
      <c r="AC42" s="30" t="n">
        <v>5545.04063783924</v>
      </c>
      <c r="AD42" s="30" t="n">
        <v>8933.65813350192</v>
      </c>
      <c r="AE42" s="30" t="n">
        <v>22823.9918204746</v>
      </c>
      <c r="AF42" s="30" t="n">
        <v>9215.592709497</v>
      </c>
      <c r="AG42" s="30" t="n">
        <v>16871.2826735342</v>
      </c>
      <c r="AH42" s="30" t="n">
        <v>16052.8570233896</v>
      </c>
      <c r="AI42" s="30" t="n">
        <v>7804.45092205599</v>
      </c>
      <c r="AJ42" s="30" t="n">
        <v>2617.34139390985</v>
      </c>
      <c r="AK42" s="30" t="n">
        <v>5962.20360742834</v>
      </c>
      <c r="AL42" s="30" t="n">
        <v>7829.62134930706</v>
      </c>
      <c r="AM42" s="30" t="n">
        <v>33310.4054809939</v>
      </c>
      <c r="AN42" s="30" t="n">
        <v>38647.3913720842</v>
      </c>
      <c r="AO42" s="30" t="n">
        <v>24082.9350826585</v>
      </c>
      <c r="AP42" s="30" t="n">
        <v>11737.5454035648</v>
      </c>
      <c r="AQ42" s="30" t="n">
        <v>4249.87176896674</v>
      </c>
      <c r="AR42" s="30" t="n">
        <v>2083.53304345784</v>
      </c>
      <c r="AS42" s="30" t="n">
        <v>1175.21692905918</v>
      </c>
      <c r="AT42" s="30" t="n">
        <v>22999.5474727889</v>
      </c>
      <c r="AU42" s="30" t="n">
        <v>16202.9830534293</v>
      </c>
      <c r="AV42" s="30" t="n">
        <v>1256.13378636241</v>
      </c>
      <c r="AW42" s="30" t="n">
        <v>18809.9062596334</v>
      </c>
      <c r="AX42" s="30" t="n">
        <v>8255.89879020494</v>
      </c>
      <c r="AY42" s="30" t="n">
        <v>0</v>
      </c>
      <c r="AZ42" s="30" t="n">
        <v>4707.54009405823</v>
      </c>
      <c r="BA42" s="30" t="n">
        <v>11783.223206217</v>
      </c>
      <c r="BB42" s="30" t="n">
        <v>9897.55524035776</v>
      </c>
      <c r="BC42" s="31" t="n">
        <f aca="false">SUM(D42:BB42)</f>
        <v>572014.487367428</v>
      </c>
      <c r="BD42" s="30" t="n">
        <v>107565.105690022</v>
      </c>
      <c r="BE42" s="30" t="n">
        <v>5759.32622571391</v>
      </c>
      <c r="BF42" s="30" t="n">
        <v>2591.42133649992</v>
      </c>
      <c r="BG42" s="30" t="n">
        <v>61.5955827970518</v>
      </c>
      <c r="BH42" s="30" t="n">
        <v>631442.553391824</v>
      </c>
      <c r="BI42" s="30" t="n">
        <v>87433.6542916493</v>
      </c>
      <c r="BJ42" s="30" t="n">
        <v>-2317.1438859344</v>
      </c>
      <c r="BK42" s="32" t="n">
        <f aca="false">BC42+SUM(BD42:BJ42)</f>
        <v>1404551</v>
      </c>
    </row>
    <row r="43" customFormat="false" ht="10.5" hidden="false" customHeight="true" outlineLevel="0" collapsed="false">
      <c r="A43" s="33" t="n">
        <v>38</v>
      </c>
      <c r="B43" s="34" t="s">
        <v>53</v>
      </c>
      <c r="C43" s="29" t="n">
        <v>38</v>
      </c>
      <c r="D43" s="30" t="n">
        <v>12554.7884222635</v>
      </c>
      <c r="E43" s="30" t="n">
        <v>3020.31211552142</v>
      </c>
      <c r="F43" s="30" t="n">
        <v>23503.2386392692</v>
      </c>
      <c r="G43" s="30" t="n">
        <v>8956.29116956116</v>
      </c>
      <c r="H43" s="30" t="n">
        <v>3007.98008087228</v>
      </c>
      <c r="I43" s="30" t="n">
        <v>65578.472232366</v>
      </c>
      <c r="J43" s="30" t="n">
        <v>290.128657930274</v>
      </c>
      <c r="K43" s="30" t="n">
        <v>1613.60045561375</v>
      </c>
      <c r="L43" s="30" t="n">
        <v>1222.93994886904</v>
      </c>
      <c r="M43" s="30" t="n">
        <v>1082.94201756997</v>
      </c>
      <c r="N43" s="30" t="n">
        <v>2607.95961035546</v>
      </c>
      <c r="O43" s="30" t="n">
        <v>9632.98253280755</v>
      </c>
      <c r="P43" s="30" t="n">
        <v>527.244359234343</v>
      </c>
      <c r="Q43" s="30" t="n">
        <v>7536.62958526872</v>
      </c>
      <c r="R43" s="30" t="n">
        <v>3654.82086925181</v>
      </c>
      <c r="S43" s="30" t="n">
        <v>9328.63482093426</v>
      </c>
      <c r="T43" s="30" t="n">
        <v>2793.86438853026</v>
      </c>
      <c r="U43" s="30" t="n">
        <v>4616.39322741315</v>
      </c>
      <c r="V43" s="30" t="n">
        <v>2601.50500326093</v>
      </c>
      <c r="W43" s="30" t="n">
        <v>2747.7049614757</v>
      </c>
      <c r="X43" s="30" t="n">
        <v>1049.17637984772</v>
      </c>
      <c r="Y43" s="30" t="n">
        <v>1267.47079579915</v>
      </c>
      <c r="Z43" s="30" t="n">
        <v>4452.39974423139</v>
      </c>
      <c r="AA43" s="30" t="n">
        <v>4890.11062530125</v>
      </c>
      <c r="AB43" s="30" t="n">
        <v>11356.0122493077</v>
      </c>
      <c r="AC43" s="30" t="n">
        <v>1927.78640185296</v>
      </c>
      <c r="AD43" s="30" t="n">
        <v>5280.06112886352</v>
      </c>
      <c r="AE43" s="30" t="n">
        <v>5022.51741928112</v>
      </c>
      <c r="AF43" s="30" t="n">
        <v>3479.39518643497</v>
      </c>
      <c r="AG43" s="30" t="n">
        <v>4058.10501539412</v>
      </c>
      <c r="AH43" s="30" t="n">
        <v>8188.52888232084</v>
      </c>
      <c r="AI43" s="30" t="n">
        <v>3337.11021556363</v>
      </c>
      <c r="AJ43" s="30" t="n">
        <v>1144.19831124389</v>
      </c>
      <c r="AK43" s="30" t="n">
        <v>1890.46349682954</v>
      </c>
      <c r="AL43" s="30" t="n">
        <v>5765.35448674605</v>
      </c>
      <c r="AM43" s="30" t="n">
        <v>6798.95839746104</v>
      </c>
      <c r="AN43" s="30" t="n">
        <v>79613.5056836236</v>
      </c>
      <c r="AO43" s="30" t="n">
        <v>84903.4409761212</v>
      </c>
      <c r="AP43" s="30" t="n">
        <v>3716.30592861833</v>
      </c>
      <c r="AQ43" s="30" t="n">
        <v>6457.43026035445</v>
      </c>
      <c r="AR43" s="30" t="n">
        <v>626.957684024897</v>
      </c>
      <c r="AS43" s="30" t="n">
        <v>226.815899654148</v>
      </c>
      <c r="AT43" s="30" t="n">
        <v>3026.87380427521</v>
      </c>
      <c r="AU43" s="30" t="n">
        <v>7698.37657911373</v>
      </c>
      <c r="AV43" s="30" t="n">
        <v>3259.60824624708</v>
      </c>
      <c r="AW43" s="30" t="n">
        <v>1040.90843329334</v>
      </c>
      <c r="AX43" s="30" t="n">
        <v>9803.02082955035</v>
      </c>
      <c r="AY43" s="30" t="n">
        <v>0</v>
      </c>
      <c r="AZ43" s="30" t="n">
        <v>2145.7671222589</v>
      </c>
      <c r="BA43" s="30" t="n">
        <v>2887.44589867338</v>
      </c>
      <c r="BB43" s="30" t="n">
        <v>7944.17197424723</v>
      </c>
      <c r="BC43" s="31" t="n">
        <f aca="false">SUM(D43:BB43)</f>
        <v>450136.711154903</v>
      </c>
      <c r="BD43" s="30" t="n">
        <v>19626.4417268211</v>
      </c>
      <c r="BE43" s="30" t="n">
        <v>28304.0100267994</v>
      </c>
      <c r="BF43" s="30" t="n">
        <v>84.5796266063185</v>
      </c>
      <c r="BG43" s="30" t="n">
        <v>1.37314993496612</v>
      </c>
      <c r="BH43" s="30" t="n">
        <v>125477.939138996</v>
      </c>
      <c r="BI43" s="30" t="n">
        <v>5292.34727116519</v>
      </c>
      <c r="BJ43" s="30" t="n">
        <v>-22.4020952263769</v>
      </c>
      <c r="BK43" s="32" t="n">
        <f aca="false">BC43+SUM(BD43:BJ43)</f>
        <v>628901</v>
      </c>
    </row>
    <row r="44" customFormat="false" ht="10.5" hidden="false" customHeight="true" outlineLevel="0" collapsed="false">
      <c r="A44" s="33" t="n">
        <v>39</v>
      </c>
      <c r="B44" s="34" t="s">
        <v>54</v>
      </c>
      <c r="C44" s="29" t="n">
        <v>39</v>
      </c>
      <c r="D44" s="30" t="n">
        <v>109.338747159836</v>
      </c>
      <c r="E44" s="30" t="n">
        <v>54.1930208709044</v>
      </c>
      <c r="F44" s="30" t="n">
        <v>876.178666854462</v>
      </c>
      <c r="G44" s="30" t="n">
        <v>653.286997438731</v>
      </c>
      <c r="H44" s="30" t="n">
        <v>122.273997089271</v>
      </c>
      <c r="I44" s="30" t="n">
        <v>5118.08282984076</v>
      </c>
      <c r="J44" s="30" t="n">
        <v>73.2152544219697</v>
      </c>
      <c r="K44" s="30" t="n">
        <v>250.216730620929</v>
      </c>
      <c r="L44" s="30" t="n">
        <v>524.188787872376</v>
      </c>
      <c r="M44" s="30" t="n">
        <v>136.714127819536</v>
      </c>
      <c r="N44" s="30" t="n">
        <v>134.935758949994</v>
      </c>
      <c r="O44" s="30" t="n">
        <v>718.276335599764</v>
      </c>
      <c r="P44" s="30" t="n">
        <v>248.223962067887</v>
      </c>
      <c r="Q44" s="30" t="n">
        <v>321.342607033038</v>
      </c>
      <c r="R44" s="30" t="n">
        <v>131.757625241788</v>
      </c>
      <c r="S44" s="30" t="n">
        <v>934.22963017508</v>
      </c>
      <c r="T44" s="30" t="n">
        <v>203.774513991677</v>
      </c>
      <c r="U44" s="30" t="n">
        <v>823.629112559927</v>
      </c>
      <c r="V44" s="30" t="n">
        <v>467.307996006583</v>
      </c>
      <c r="W44" s="30" t="n">
        <v>89.3439191806938</v>
      </c>
      <c r="X44" s="30" t="n">
        <v>129.507854533174</v>
      </c>
      <c r="Y44" s="30" t="n">
        <v>116.773417217946</v>
      </c>
      <c r="Z44" s="30" t="n">
        <v>511.807235157494</v>
      </c>
      <c r="AA44" s="30" t="n">
        <v>548.001627930891</v>
      </c>
      <c r="AB44" s="30" t="n">
        <v>443.935610108705</v>
      </c>
      <c r="AC44" s="30" t="n">
        <v>126.209522493354</v>
      </c>
      <c r="AD44" s="30" t="n">
        <v>587.698789540668</v>
      </c>
      <c r="AE44" s="30" t="n">
        <v>968.634717773785</v>
      </c>
      <c r="AF44" s="30" t="n">
        <v>876.821343866073</v>
      </c>
      <c r="AG44" s="30" t="n">
        <v>1196.20420603979</v>
      </c>
      <c r="AH44" s="30" t="n">
        <v>1760.89443988743</v>
      </c>
      <c r="AI44" s="30" t="n">
        <v>1165.02902942707</v>
      </c>
      <c r="AJ44" s="30" t="n">
        <v>176.133551229413</v>
      </c>
      <c r="AK44" s="30" t="n">
        <v>414.051053312242</v>
      </c>
      <c r="AL44" s="30" t="n">
        <v>2671.63316837737</v>
      </c>
      <c r="AM44" s="30" t="n">
        <v>1552.31321140293</v>
      </c>
      <c r="AN44" s="30" t="n">
        <v>21036.4641840539</v>
      </c>
      <c r="AO44" s="30" t="n">
        <v>5531.65446705879</v>
      </c>
      <c r="AP44" s="30" t="n">
        <v>45491.0111786248</v>
      </c>
      <c r="AQ44" s="30" t="n">
        <v>27502.5860110039</v>
      </c>
      <c r="AR44" s="30" t="n">
        <v>1061.57788103118</v>
      </c>
      <c r="AS44" s="30" t="n">
        <v>339.075422753071</v>
      </c>
      <c r="AT44" s="30" t="n">
        <v>1086.29697530956</v>
      </c>
      <c r="AU44" s="30" t="n">
        <v>51441.3087563306</v>
      </c>
      <c r="AV44" s="30" t="n">
        <v>3895.07452707566</v>
      </c>
      <c r="AW44" s="30" t="n">
        <v>1165.03212440612</v>
      </c>
      <c r="AX44" s="30" t="n">
        <v>5175.8850690411</v>
      </c>
      <c r="AY44" s="30" t="n">
        <v>0</v>
      </c>
      <c r="AZ44" s="30" t="n">
        <v>6016.99694815961</v>
      </c>
      <c r="BA44" s="30" t="n">
        <v>2979.73325656978</v>
      </c>
      <c r="BB44" s="30" t="n">
        <v>21051.7227537178</v>
      </c>
      <c r="BC44" s="31" t="n">
        <f aca="false">SUM(D44:BB44)</f>
        <v>219010.578954229</v>
      </c>
      <c r="BD44" s="30" t="n">
        <v>414.694209342939</v>
      </c>
      <c r="BE44" s="30" t="n">
        <v>12291.9466566849</v>
      </c>
      <c r="BF44" s="30" t="n">
        <v>6.07252326017114</v>
      </c>
      <c r="BG44" s="30" t="n">
        <v>0</v>
      </c>
      <c r="BH44" s="30" t="n">
        <v>124227.053094944</v>
      </c>
      <c r="BI44" s="30" t="n">
        <v>80890.2531205342</v>
      </c>
      <c r="BJ44" s="30" t="n">
        <v>-1192.59855899539</v>
      </c>
      <c r="BK44" s="32" t="n">
        <f aca="false">BC44+SUM(BD44:BJ44)</f>
        <v>435648</v>
      </c>
    </row>
    <row r="45" customFormat="false" ht="10.5" hidden="false" customHeight="true" outlineLevel="0" collapsed="false">
      <c r="A45" s="33" t="n">
        <v>40</v>
      </c>
      <c r="B45" s="34" t="s">
        <v>55</v>
      </c>
      <c r="C45" s="29" t="n">
        <v>40</v>
      </c>
      <c r="D45" s="30" t="n">
        <v>7859.07526738688</v>
      </c>
      <c r="E45" s="30" t="n">
        <v>2587.49205764309</v>
      </c>
      <c r="F45" s="30" t="n">
        <v>4852.32419413758</v>
      </c>
      <c r="G45" s="30" t="n">
        <v>1457.29756078797</v>
      </c>
      <c r="H45" s="30" t="n">
        <v>1362.396979802</v>
      </c>
      <c r="I45" s="30" t="n">
        <v>16837.7740281808</v>
      </c>
      <c r="J45" s="30" t="n">
        <v>356.90593167233</v>
      </c>
      <c r="K45" s="30" t="n">
        <v>794.983820904876</v>
      </c>
      <c r="L45" s="30" t="n">
        <v>857.759856076433</v>
      </c>
      <c r="M45" s="30" t="n">
        <v>674.532448712746</v>
      </c>
      <c r="N45" s="30" t="n">
        <v>603.755116017132</v>
      </c>
      <c r="O45" s="30" t="n">
        <v>2660.86868796935</v>
      </c>
      <c r="P45" s="30" t="n">
        <v>341.226152222838</v>
      </c>
      <c r="Q45" s="30" t="n">
        <v>3651.2704783284</v>
      </c>
      <c r="R45" s="30" t="n">
        <v>1524.83911639713</v>
      </c>
      <c r="S45" s="30" t="n">
        <v>3425.31859586408</v>
      </c>
      <c r="T45" s="30" t="n">
        <v>1143.91487450995</v>
      </c>
      <c r="U45" s="30" t="n">
        <v>1305.64526798672</v>
      </c>
      <c r="V45" s="30" t="n">
        <v>907.974674766081</v>
      </c>
      <c r="W45" s="30" t="n">
        <v>985.340642861749</v>
      </c>
      <c r="X45" s="30" t="n">
        <v>351.858215003056</v>
      </c>
      <c r="Y45" s="30" t="n">
        <v>528.817841985852</v>
      </c>
      <c r="Z45" s="30" t="n">
        <v>1995.88480016445</v>
      </c>
      <c r="AA45" s="30" t="n">
        <v>2250.42362807744</v>
      </c>
      <c r="AB45" s="30" t="n">
        <v>2662.08993214206</v>
      </c>
      <c r="AC45" s="30" t="n">
        <v>1357.78514654559</v>
      </c>
      <c r="AD45" s="30" t="n">
        <v>1696.46010201474</v>
      </c>
      <c r="AE45" s="30" t="n">
        <v>3071.37925525496</v>
      </c>
      <c r="AF45" s="30" t="n">
        <v>1474.32344050538</v>
      </c>
      <c r="AG45" s="30" t="n">
        <v>2255.08960273743</v>
      </c>
      <c r="AH45" s="30" t="n">
        <v>2749.98121080177</v>
      </c>
      <c r="AI45" s="30" t="n">
        <v>1139.83041287802</v>
      </c>
      <c r="AJ45" s="30" t="n">
        <v>654.335178277245</v>
      </c>
      <c r="AK45" s="30" t="n">
        <v>899.573058674448</v>
      </c>
      <c r="AL45" s="30" t="n">
        <v>10110.6823558446</v>
      </c>
      <c r="AM45" s="30" t="n">
        <v>8351.00087620797</v>
      </c>
      <c r="AN45" s="30" t="n">
        <v>34919.756417813</v>
      </c>
      <c r="AO45" s="30" t="n">
        <v>14681.7353615927</v>
      </c>
      <c r="AP45" s="30" t="n">
        <v>12788.2288903963</v>
      </c>
      <c r="AQ45" s="30" t="n">
        <v>96166.7775537682</v>
      </c>
      <c r="AR45" s="30" t="n">
        <v>24258.7909741371</v>
      </c>
      <c r="AS45" s="30" t="n">
        <v>392.773130654417</v>
      </c>
      <c r="AT45" s="30" t="n">
        <v>3109.48618097907</v>
      </c>
      <c r="AU45" s="30" t="n">
        <v>12815.9403478585</v>
      </c>
      <c r="AV45" s="30" t="n">
        <v>1987.59374876869</v>
      </c>
      <c r="AW45" s="30" t="n">
        <v>5078.89305038115</v>
      </c>
      <c r="AX45" s="30" t="n">
        <v>5770.17939977834</v>
      </c>
      <c r="AY45" s="30" t="n">
        <v>0</v>
      </c>
      <c r="AZ45" s="30" t="n">
        <v>878.568270964302</v>
      </c>
      <c r="BA45" s="30" t="n">
        <v>565.679505958189</v>
      </c>
      <c r="BB45" s="30" t="n">
        <v>51316.2021407211</v>
      </c>
      <c r="BC45" s="31" t="n">
        <f aca="false">SUM(D45:BB45)</f>
        <v>360470.815783114</v>
      </c>
      <c r="BD45" s="30" t="n">
        <v>2.87352334081875</v>
      </c>
      <c r="BE45" s="30" t="n">
        <v>6252.40330514388</v>
      </c>
      <c r="BF45" s="30" t="n">
        <v>1861.34970927762</v>
      </c>
      <c r="BG45" s="30" t="n">
        <v>364.080897042446</v>
      </c>
      <c r="BH45" s="30" t="n">
        <v>331676.423634716</v>
      </c>
      <c r="BI45" s="30" t="n">
        <v>278.443812131835</v>
      </c>
      <c r="BJ45" s="30" t="n">
        <v>-3.39066476702997</v>
      </c>
      <c r="BK45" s="32" t="n">
        <f aca="false">BC45+SUM(BD45:BJ45)</f>
        <v>700903</v>
      </c>
    </row>
    <row r="46" customFormat="false" ht="10.5" hidden="false" customHeight="true" outlineLevel="0" collapsed="false">
      <c r="A46" s="33" t="n">
        <v>41</v>
      </c>
      <c r="B46" s="34" t="s">
        <v>56</v>
      </c>
      <c r="C46" s="29" t="n">
        <v>41</v>
      </c>
      <c r="D46" s="30" t="n">
        <v>13.4166546336674</v>
      </c>
      <c r="E46" s="30" t="n">
        <v>5.64911774049152</v>
      </c>
      <c r="F46" s="30" t="n">
        <v>415.210153926127</v>
      </c>
      <c r="G46" s="30" t="n">
        <v>60.0218759927224</v>
      </c>
      <c r="H46" s="30" t="n">
        <v>50.8420596644237</v>
      </c>
      <c r="I46" s="30" t="n">
        <v>1677.78796892598</v>
      </c>
      <c r="J46" s="30" t="n">
        <v>24.7148901146504</v>
      </c>
      <c r="K46" s="30" t="n">
        <v>316.350593467525</v>
      </c>
      <c r="L46" s="30" t="n">
        <v>367.192653131949</v>
      </c>
      <c r="M46" s="30" t="n">
        <v>72.7323909088284</v>
      </c>
      <c r="N46" s="30" t="n">
        <v>43.0745227712479</v>
      </c>
      <c r="O46" s="30" t="n">
        <v>191.36386345915</v>
      </c>
      <c r="P46" s="30" t="n">
        <v>45.1929419239322</v>
      </c>
      <c r="Q46" s="30" t="n">
        <v>205.486657810379</v>
      </c>
      <c r="R46" s="30" t="n">
        <v>175.828789672799</v>
      </c>
      <c r="S46" s="30" t="n">
        <v>186.42088543622</v>
      </c>
      <c r="T46" s="30" t="n">
        <v>38.1315447483178</v>
      </c>
      <c r="U46" s="30" t="n">
        <v>288.105004765068</v>
      </c>
      <c r="V46" s="30" t="n">
        <v>67.0832731683369</v>
      </c>
      <c r="W46" s="30" t="n">
        <v>185.714745718659</v>
      </c>
      <c r="X46" s="30" t="n">
        <v>22.5964709619661</v>
      </c>
      <c r="Y46" s="30" t="n">
        <v>38.1315447483178</v>
      </c>
      <c r="Z46" s="30" t="n">
        <v>416.62243336125</v>
      </c>
      <c r="AA46" s="30" t="n">
        <v>199.837540069888</v>
      </c>
      <c r="AB46" s="30" t="n">
        <v>309.289196291911</v>
      </c>
      <c r="AC46" s="30" t="n">
        <v>11.2982354809831</v>
      </c>
      <c r="AD46" s="30" t="n">
        <v>292.341843070436</v>
      </c>
      <c r="AE46" s="30" t="n">
        <v>280.337467871892</v>
      </c>
      <c r="AF46" s="30" t="n">
        <v>132.754266901551</v>
      </c>
      <c r="AG46" s="30" t="n">
        <v>208.311216680625</v>
      </c>
      <c r="AH46" s="30" t="n">
        <v>93.9165824356716</v>
      </c>
      <c r="AI46" s="30" t="n">
        <v>192.070003176712</v>
      </c>
      <c r="AJ46" s="30" t="n">
        <v>45.1929419239322</v>
      </c>
      <c r="AK46" s="30" t="n">
        <v>212.548054985994</v>
      </c>
      <c r="AL46" s="30" t="n">
        <v>1142.53406301441</v>
      </c>
      <c r="AM46" s="30" t="n">
        <v>1057.79729690704</v>
      </c>
      <c r="AN46" s="30" t="n">
        <v>41982.1246281803</v>
      </c>
      <c r="AO46" s="30" t="n">
        <v>4527.76786900396</v>
      </c>
      <c r="AP46" s="30" t="n">
        <v>4558.83801657666</v>
      </c>
      <c r="AQ46" s="30" t="n">
        <v>4832.8202269905</v>
      </c>
      <c r="AR46" s="30" t="n">
        <v>2077.46304906576</v>
      </c>
      <c r="AS46" s="30" t="n">
        <v>453.341698674445</v>
      </c>
      <c r="AT46" s="30" t="n">
        <v>5600.39409997979</v>
      </c>
      <c r="AU46" s="30" t="n">
        <v>10755.2140381783</v>
      </c>
      <c r="AV46" s="30" t="n">
        <v>4930.26750801398</v>
      </c>
      <c r="AW46" s="30" t="n">
        <v>2475.72584977041</v>
      </c>
      <c r="AX46" s="30" t="n">
        <v>7838.15086493199</v>
      </c>
      <c r="AY46" s="30" t="n">
        <v>0</v>
      </c>
      <c r="AZ46" s="30" t="n">
        <v>510.539015796921</v>
      </c>
      <c r="BA46" s="30" t="n">
        <v>430.039087994917</v>
      </c>
      <c r="BB46" s="30" t="n">
        <v>2433.35746671672</v>
      </c>
      <c r="BC46" s="31" t="n">
        <f aca="false">SUM(D46:BB46)</f>
        <v>102491.943165738</v>
      </c>
      <c r="BD46" s="30" t="n">
        <v>0</v>
      </c>
      <c r="BE46" s="30" t="n">
        <v>3310.38299592803</v>
      </c>
      <c r="BF46" s="30" t="n">
        <v>0</v>
      </c>
      <c r="BG46" s="30" t="n">
        <v>0</v>
      </c>
      <c r="BH46" s="30" t="n">
        <v>605828.673838334</v>
      </c>
      <c r="BI46" s="30" t="n">
        <v>0</v>
      </c>
      <c r="BJ46" s="30" t="n">
        <v>0</v>
      </c>
      <c r="BK46" s="32" t="n">
        <f aca="false">BC46+SUM(BD46:BJ46)</f>
        <v>711631</v>
      </c>
    </row>
    <row r="47" customFormat="false" ht="10.5" hidden="false" customHeight="true" outlineLevel="0" collapsed="false">
      <c r="A47" s="33" t="n">
        <v>42</v>
      </c>
      <c r="B47" s="34" t="s">
        <v>57</v>
      </c>
      <c r="C47" s="29" t="n">
        <v>42</v>
      </c>
      <c r="D47" s="30" t="n">
        <v>21.8703307064242</v>
      </c>
      <c r="E47" s="30" t="n">
        <v>9.66340701821792</v>
      </c>
      <c r="F47" s="30" t="n">
        <v>87.5348243686209</v>
      </c>
      <c r="G47" s="30" t="n">
        <v>4.04688081867745</v>
      </c>
      <c r="H47" s="30" t="n">
        <v>3.71125959313097</v>
      </c>
      <c r="I47" s="30" t="n">
        <v>62.6138998491778</v>
      </c>
      <c r="J47" s="30" t="n">
        <v>0.620937180574855</v>
      </c>
      <c r="K47" s="30" t="n">
        <v>16.0206533839332</v>
      </c>
      <c r="L47" s="30" t="n">
        <v>6.55676968625796</v>
      </c>
      <c r="M47" s="30" t="n">
        <v>3.46665445202094</v>
      </c>
      <c r="N47" s="30" t="n">
        <v>1.96903409593784</v>
      </c>
      <c r="O47" s="30" t="n">
        <v>6.95586581687005</v>
      </c>
      <c r="P47" s="30" t="n">
        <v>10.6068967205403</v>
      </c>
      <c r="Q47" s="30" t="n">
        <v>9.29105496946795</v>
      </c>
      <c r="R47" s="30" t="n">
        <v>1.61948487996848</v>
      </c>
      <c r="S47" s="30" t="n">
        <v>7.9914317419914</v>
      </c>
      <c r="T47" s="30" t="n">
        <v>2.8673641437729</v>
      </c>
      <c r="U47" s="30" t="n">
        <v>4.13203686967277</v>
      </c>
      <c r="V47" s="30" t="n">
        <v>3.01172253347767</v>
      </c>
      <c r="W47" s="30" t="n">
        <v>3.59317670195993</v>
      </c>
      <c r="X47" s="30" t="n">
        <v>1.28567009461254</v>
      </c>
      <c r="Y47" s="30" t="n">
        <v>1.97254002370869</v>
      </c>
      <c r="Z47" s="30" t="n">
        <v>7.75583162157914</v>
      </c>
      <c r="AA47" s="30" t="n">
        <v>7.21152002513612</v>
      </c>
      <c r="AB47" s="30" t="n">
        <v>26.9020965771764</v>
      </c>
      <c r="AC47" s="30" t="n">
        <v>6.17129467922207</v>
      </c>
      <c r="AD47" s="30" t="n">
        <v>39.2763813100709</v>
      </c>
      <c r="AE47" s="30" t="n">
        <v>39.0049204968293</v>
      </c>
      <c r="AF47" s="30" t="n">
        <v>51.7942071673525</v>
      </c>
      <c r="AG47" s="30" t="n">
        <v>197.753191137725</v>
      </c>
      <c r="AH47" s="30" t="n">
        <v>12.0728734223991</v>
      </c>
      <c r="AI47" s="30" t="n">
        <v>5.63118339520668</v>
      </c>
      <c r="AJ47" s="30" t="n">
        <v>1.8986794074187</v>
      </c>
      <c r="AK47" s="30" t="n">
        <v>7.26562887434954</v>
      </c>
      <c r="AL47" s="30" t="n">
        <v>519.606356905067</v>
      </c>
      <c r="AM47" s="30" t="n">
        <v>147.651287309322</v>
      </c>
      <c r="AN47" s="30" t="n">
        <v>3519.72710140592</v>
      </c>
      <c r="AO47" s="30" t="n">
        <v>631.661847488211</v>
      </c>
      <c r="AP47" s="30" t="n">
        <v>4371.45006525438</v>
      </c>
      <c r="AQ47" s="30" t="n">
        <v>1227.63253575734</v>
      </c>
      <c r="AR47" s="30" t="n">
        <v>101.253886219426</v>
      </c>
      <c r="AS47" s="30" t="n">
        <v>166.161300268469</v>
      </c>
      <c r="AT47" s="30" t="n">
        <v>158.175532997905</v>
      </c>
      <c r="AU47" s="30" t="n">
        <v>2070.83963958329</v>
      </c>
      <c r="AV47" s="30" t="n">
        <v>553.507433929502</v>
      </c>
      <c r="AW47" s="30" t="n">
        <v>622.413206931376</v>
      </c>
      <c r="AX47" s="30" t="n">
        <v>28.3910448307155</v>
      </c>
      <c r="AY47" s="30" t="n">
        <v>0</v>
      </c>
      <c r="AZ47" s="30" t="n">
        <v>83.3098876990546</v>
      </c>
      <c r="BA47" s="30" t="n">
        <v>338.729253872938</v>
      </c>
      <c r="BB47" s="30" t="n">
        <v>694.934960056713</v>
      </c>
      <c r="BC47" s="31" t="n">
        <f aca="false">SUM(D47:BB47)</f>
        <v>15909.5850442731</v>
      </c>
      <c r="BD47" s="30" t="n">
        <v>73.6121401924007</v>
      </c>
      <c r="BE47" s="30" t="n">
        <v>5.0113713753034</v>
      </c>
      <c r="BF47" s="30" t="n">
        <v>1.52294009956774</v>
      </c>
      <c r="BG47" s="30" t="n">
        <v>0</v>
      </c>
      <c r="BH47" s="30" t="n">
        <v>8512.02388563523</v>
      </c>
      <c r="BI47" s="30" t="n">
        <v>60.7925538873553</v>
      </c>
      <c r="BJ47" s="30" t="n">
        <v>-2.54793546297217</v>
      </c>
      <c r="BK47" s="32" t="n">
        <f aca="false">BC47+SUM(BD47:BJ47)</f>
        <v>24560</v>
      </c>
    </row>
    <row r="48" customFormat="false" ht="10.5" hidden="false" customHeight="true" outlineLevel="0" collapsed="false">
      <c r="A48" s="33" t="n">
        <v>43</v>
      </c>
      <c r="B48" s="34" t="s">
        <v>58</v>
      </c>
      <c r="C48" s="29" t="n">
        <v>43</v>
      </c>
      <c r="D48" s="30" t="n">
        <v>9.94581221127879</v>
      </c>
      <c r="E48" s="30" t="n">
        <v>-0.151564046928634</v>
      </c>
      <c r="F48" s="30" t="n">
        <v>527.169162477691</v>
      </c>
      <c r="G48" s="30" t="n">
        <v>103.34721626754</v>
      </c>
      <c r="H48" s="30" t="n">
        <v>36.733943541761</v>
      </c>
      <c r="I48" s="30" t="n">
        <v>796.863304270474</v>
      </c>
      <c r="J48" s="30" t="n">
        <v>25.6661211618337</v>
      </c>
      <c r="K48" s="30" t="n">
        <v>28.6914198209269</v>
      </c>
      <c r="L48" s="30" t="n">
        <v>19.6714067749403</v>
      </c>
      <c r="M48" s="30" t="n">
        <v>15.1237624384343</v>
      </c>
      <c r="N48" s="30" t="n">
        <v>8.05563839298252</v>
      </c>
      <c r="O48" s="30" t="n">
        <v>81.6632758522089</v>
      </c>
      <c r="P48" s="30" t="n">
        <v>16.4032889918693</v>
      </c>
      <c r="Q48" s="30" t="n">
        <v>28.4264597980769</v>
      </c>
      <c r="R48" s="30" t="n">
        <v>20.2496645224066</v>
      </c>
      <c r="S48" s="30" t="n">
        <v>253.48531277586</v>
      </c>
      <c r="T48" s="30" t="n">
        <v>15.9338296525711</v>
      </c>
      <c r="U48" s="30" t="n">
        <v>503.212734108463</v>
      </c>
      <c r="V48" s="30" t="n">
        <v>159.879011145864</v>
      </c>
      <c r="W48" s="30" t="n">
        <v>34.7997837205375</v>
      </c>
      <c r="X48" s="30" t="n">
        <v>34.9021354404279</v>
      </c>
      <c r="Y48" s="30" t="n">
        <v>103.297525954739</v>
      </c>
      <c r="Z48" s="30" t="n">
        <v>91.44953922663</v>
      </c>
      <c r="AA48" s="30" t="n">
        <v>70.5106646997227</v>
      </c>
      <c r="AB48" s="30" t="n">
        <v>185.076193801438</v>
      </c>
      <c r="AC48" s="30" t="n">
        <v>107.745227210145</v>
      </c>
      <c r="AD48" s="30" t="n">
        <v>179.831013097245</v>
      </c>
      <c r="AE48" s="30" t="n">
        <v>440.46984582562</v>
      </c>
      <c r="AF48" s="30" t="n">
        <v>105.565723992051</v>
      </c>
      <c r="AG48" s="30" t="n">
        <v>151.322764286802</v>
      </c>
      <c r="AH48" s="30" t="n">
        <v>402.925972348905</v>
      </c>
      <c r="AI48" s="30" t="n">
        <v>76.9801616566422</v>
      </c>
      <c r="AJ48" s="30" t="n">
        <v>33.2198045513754</v>
      </c>
      <c r="AK48" s="30" t="n">
        <v>50.6189133299164</v>
      </c>
      <c r="AL48" s="30" t="n">
        <v>411.254414003002</v>
      </c>
      <c r="AM48" s="30" t="n">
        <v>762.87129861233</v>
      </c>
      <c r="AN48" s="30" t="n">
        <v>3845.81414260403</v>
      </c>
      <c r="AO48" s="30" t="n">
        <v>766.198750191551</v>
      </c>
      <c r="AP48" s="30" t="n">
        <v>1322.95581958341</v>
      </c>
      <c r="AQ48" s="30" t="n">
        <v>2870.72649023841</v>
      </c>
      <c r="AR48" s="30" t="n">
        <v>122.403240384444</v>
      </c>
      <c r="AS48" s="30" t="n">
        <v>61.9931380769171</v>
      </c>
      <c r="AT48" s="30" t="n">
        <v>209.179396739069</v>
      </c>
      <c r="AU48" s="30" t="n">
        <v>2787.34584016339</v>
      </c>
      <c r="AV48" s="30" t="n">
        <v>574.713384443792</v>
      </c>
      <c r="AW48" s="30" t="n">
        <v>3182.26126796941</v>
      </c>
      <c r="AX48" s="30" t="n">
        <v>16313.5133697329</v>
      </c>
      <c r="AY48" s="30" t="n">
        <v>0</v>
      </c>
      <c r="AZ48" s="30" t="n">
        <v>1913.80323421421</v>
      </c>
      <c r="BA48" s="30" t="n">
        <v>6052.47418460364</v>
      </c>
      <c r="BB48" s="30" t="n">
        <v>11236.4830716292</v>
      </c>
      <c r="BC48" s="31" t="n">
        <f aca="false">SUM(D48:BB48)</f>
        <v>57153.0761124901</v>
      </c>
      <c r="BD48" s="30" t="n">
        <v>-12.1653747475862</v>
      </c>
      <c r="BE48" s="30" t="n">
        <v>6960.55897168304</v>
      </c>
      <c r="BF48" s="30" t="n">
        <v>-0.251685890139089</v>
      </c>
      <c r="BG48" s="30" t="n">
        <v>0</v>
      </c>
      <c r="BH48" s="30" t="n">
        <v>198542.540225885</v>
      </c>
      <c r="BI48" s="30" t="n">
        <v>16.8206707191729</v>
      </c>
      <c r="BJ48" s="30" t="n">
        <v>0.421079860722768</v>
      </c>
      <c r="BK48" s="32" t="n">
        <f aca="false">BC48+SUM(BD48:BJ48)</f>
        <v>262661</v>
      </c>
    </row>
    <row r="49" customFormat="false" ht="10.5" hidden="false" customHeight="true" outlineLevel="0" collapsed="false">
      <c r="A49" s="33" t="n">
        <v>44</v>
      </c>
      <c r="B49" s="34" t="s">
        <v>59</v>
      </c>
      <c r="C49" s="29" t="n">
        <v>44</v>
      </c>
      <c r="D49" s="30" t="n">
        <v>1962.59338806074</v>
      </c>
      <c r="E49" s="30" t="n">
        <v>744.950840377797</v>
      </c>
      <c r="F49" s="30" t="n">
        <v>25438.9693124028</v>
      </c>
      <c r="G49" s="30" t="n">
        <v>8124.91568880853</v>
      </c>
      <c r="H49" s="30" t="n">
        <v>2550.0970137509</v>
      </c>
      <c r="I49" s="30" t="n">
        <v>39214.3659643908</v>
      </c>
      <c r="J49" s="30" t="n">
        <v>1347.15049437069</v>
      </c>
      <c r="K49" s="30" t="n">
        <v>662.581743406287</v>
      </c>
      <c r="L49" s="30" t="n">
        <v>1157.85374974122</v>
      </c>
      <c r="M49" s="30" t="n">
        <v>1135.58583372095</v>
      </c>
      <c r="N49" s="30" t="n">
        <v>670.291373871407</v>
      </c>
      <c r="O49" s="30" t="n">
        <v>4873.05670120064</v>
      </c>
      <c r="P49" s="30" t="n">
        <v>313.165850827486</v>
      </c>
      <c r="Q49" s="30" t="n">
        <v>6549.85096292189</v>
      </c>
      <c r="R49" s="30" t="n">
        <v>1137.69366105375</v>
      </c>
      <c r="S49" s="30" t="n">
        <v>4763.04312942456</v>
      </c>
      <c r="T49" s="30" t="n">
        <v>1212.06840622</v>
      </c>
      <c r="U49" s="30" t="n">
        <v>8195.55864268633</v>
      </c>
      <c r="V49" s="30" t="n">
        <v>4088.7163515505</v>
      </c>
      <c r="W49" s="30" t="n">
        <v>3849.63432054167</v>
      </c>
      <c r="X49" s="30" t="n">
        <v>1394.81048762853</v>
      </c>
      <c r="Y49" s="30" t="n">
        <v>1080.16778567212</v>
      </c>
      <c r="Z49" s="30" t="n">
        <v>3979.18758458116</v>
      </c>
      <c r="AA49" s="30" t="n">
        <v>4375.74392167273</v>
      </c>
      <c r="AB49" s="30" t="n">
        <v>3049.25010225556</v>
      </c>
      <c r="AC49" s="30" t="n">
        <v>2002.21607065666</v>
      </c>
      <c r="AD49" s="30" t="n">
        <v>3821.28737144526</v>
      </c>
      <c r="AE49" s="30" t="n">
        <v>9134.61784693941</v>
      </c>
      <c r="AF49" s="30" t="n">
        <v>3247.29829208641</v>
      </c>
      <c r="AG49" s="30" t="n">
        <v>6024.70546943679</v>
      </c>
      <c r="AH49" s="30" t="n">
        <v>9755.67635083097</v>
      </c>
      <c r="AI49" s="30" t="n">
        <v>2891.58914575779</v>
      </c>
      <c r="AJ49" s="30" t="n">
        <v>1387.32104986983</v>
      </c>
      <c r="AK49" s="30" t="n">
        <v>1270.69696291011</v>
      </c>
      <c r="AL49" s="30" t="n">
        <v>13885.3707148349</v>
      </c>
      <c r="AM49" s="30" t="n">
        <v>12771.1009531607</v>
      </c>
      <c r="AN49" s="30" t="n">
        <v>104827.696753998</v>
      </c>
      <c r="AO49" s="30" t="n">
        <v>31003.035690592</v>
      </c>
      <c r="AP49" s="30" t="n">
        <v>48120.4596562336</v>
      </c>
      <c r="AQ49" s="30" t="n">
        <v>44893.3880880796</v>
      </c>
      <c r="AR49" s="30" t="n">
        <v>4399.90877813591</v>
      </c>
      <c r="AS49" s="30" t="n">
        <v>336.020842207377</v>
      </c>
      <c r="AT49" s="30" t="n">
        <v>5465.97715787686</v>
      </c>
      <c r="AU49" s="30" t="n">
        <v>51898.3454219404</v>
      </c>
      <c r="AV49" s="30" t="n">
        <v>11670.2846018795</v>
      </c>
      <c r="AW49" s="30" t="n">
        <v>5514.8205651294</v>
      </c>
      <c r="AX49" s="30" t="n">
        <v>15867.9250756785</v>
      </c>
      <c r="AY49" s="30" t="n">
        <v>0</v>
      </c>
      <c r="AZ49" s="30" t="n">
        <v>11816.3617693395</v>
      </c>
      <c r="BA49" s="30" t="n">
        <v>15641.6740464165</v>
      </c>
      <c r="BB49" s="30" t="n">
        <v>36179.7863632931</v>
      </c>
      <c r="BC49" s="31" t="n">
        <f aca="false">SUM(D49:BB49)</f>
        <v>585698.868349868</v>
      </c>
      <c r="BD49" s="30" t="n">
        <v>397.803861509548</v>
      </c>
      <c r="BE49" s="30" t="n">
        <v>46797.4738516391</v>
      </c>
      <c r="BF49" s="30" t="n">
        <v>2.00404072422484</v>
      </c>
      <c r="BG49" s="30" t="n">
        <v>0</v>
      </c>
      <c r="BH49" s="30" t="n">
        <v>25278.5989356058</v>
      </c>
      <c r="BI49" s="30" t="n">
        <v>36222.0025755958</v>
      </c>
      <c r="BJ49" s="30" t="n">
        <v>27.2483850572846</v>
      </c>
      <c r="BK49" s="32" t="n">
        <f aca="false">BC49+SUM(BD49:BJ49)</f>
        <v>694424</v>
      </c>
    </row>
    <row r="50" customFormat="false" ht="10.5" hidden="false" customHeight="true" outlineLevel="0" collapsed="false">
      <c r="A50" s="33" t="n">
        <v>45</v>
      </c>
      <c r="B50" s="34" t="s">
        <v>60</v>
      </c>
      <c r="C50" s="29" t="n">
        <v>45</v>
      </c>
      <c r="D50" s="30" t="n">
        <v>9.50424117692728</v>
      </c>
      <c r="E50" s="30" t="n">
        <v>3.90305956090758</v>
      </c>
      <c r="F50" s="30" t="n">
        <v>77.014589275474</v>
      </c>
      <c r="G50" s="30" t="n">
        <v>369.748471511497</v>
      </c>
      <c r="H50" s="30" t="n">
        <v>55.0002421018414</v>
      </c>
      <c r="I50" s="30" t="n">
        <v>97.2751330092668</v>
      </c>
      <c r="J50" s="30" t="n">
        <v>1.67099316104183</v>
      </c>
      <c r="K50" s="30" t="n">
        <v>2.85539055067241</v>
      </c>
      <c r="L50" s="30" t="n">
        <v>2.97868633390231</v>
      </c>
      <c r="M50" s="30" t="n">
        <v>2.08571933270426</v>
      </c>
      <c r="N50" s="30" t="n">
        <v>1.20257435267026</v>
      </c>
      <c r="O50" s="30" t="n">
        <v>73.9788791266558</v>
      </c>
      <c r="P50" s="30" t="n">
        <v>0.619761702012604</v>
      </c>
      <c r="Q50" s="30" t="n">
        <v>25.5594167371954</v>
      </c>
      <c r="R50" s="30" t="n">
        <v>1.748288797007</v>
      </c>
      <c r="S50" s="30" t="n">
        <v>28.8928081590763</v>
      </c>
      <c r="T50" s="30" t="n">
        <v>2.01453955159949</v>
      </c>
      <c r="U50" s="30" t="n">
        <v>10.3268969633066</v>
      </c>
      <c r="V50" s="30" t="n">
        <v>65.5965274007676</v>
      </c>
      <c r="W50" s="30" t="n">
        <v>5.24545668764297</v>
      </c>
      <c r="X50" s="30" t="n">
        <v>3.74810181708057</v>
      </c>
      <c r="Y50" s="30" t="n">
        <v>1.67194541953581</v>
      </c>
      <c r="Z50" s="30" t="n">
        <v>8.33072929106578</v>
      </c>
      <c r="AA50" s="30" t="n">
        <v>6.29081608510161</v>
      </c>
      <c r="AB50" s="30" t="n">
        <v>309.363653395671</v>
      </c>
      <c r="AC50" s="30" t="n">
        <v>121.793653187057</v>
      </c>
      <c r="AD50" s="30" t="n">
        <v>108.575660079271</v>
      </c>
      <c r="AE50" s="30" t="n">
        <v>55.6371152888894</v>
      </c>
      <c r="AF50" s="30" t="n">
        <v>5.19159991397238</v>
      </c>
      <c r="AG50" s="30" t="n">
        <v>10.539715830686</v>
      </c>
      <c r="AH50" s="30" t="n">
        <v>130.311892544896</v>
      </c>
      <c r="AI50" s="30" t="n">
        <v>6.49211205892025</v>
      </c>
      <c r="AJ50" s="30" t="n">
        <v>1.99614482137281</v>
      </c>
      <c r="AK50" s="30" t="n">
        <v>2.51743544901637</v>
      </c>
      <c r="AL50" s="30" t="n">
        <v>150.474035601692</v>
      </c>
      <c r="AM50" s="30" t="n">
        <v>22.0865234059567</v>
      </c>
      <c r="AN50" s="30" t="n">
        <v>1511.20060497047</v>
      </c>
      <c r="AO50" s="30" t="n">
        <v>2261.14598486565</v>
      </c>
      <c r="AP50" s="30" t="n">
        <v>115.747155154239</v>
      </c>
      <c r="AQ50" s="30" t="n">
        <v>2762.96793796698</v>
      </c>
      <c r="AR50" s="30" t="n">
        <v>6.85742039143</v>
      </c>
      <c r="AS50" s="30" t="n">
        <v>642.377194025502</v>
      </c>
      <c r="AT50" s="30" t="n">
        <v>14.7598184654094</v>
      </c>
      <c r="AU50" s="30" t="n">
        <v>7543.51468910344</v>
      </c>
      <c r="AV50" s="30" t="n">
        <v>17.0553193068104</v>
      </c>
      <c r="AW50" s="30" t="n">
        <v>10.8035710730199</v>
      </c>
      <c r="AX50" s="30" t="n">
        <v>300.090981368766</v>
      </c>
      <c r="AY50" s="30" t="n">
        <v>0</v>
      </c>
      <c r="AZ50" s="30" t="n">
        <v>247.983863986549</v>
      </c>
      <c r="BA50" s="30" t="n">
        <v>731.699039296812</v>
      </c>
      <c r="BB50" s="30" t="n">
        <v>458.456724581877</v>
      </c>
      <c r="BC50" s="31" t="n">
        <f aca="false">SUM(D50:BB50)</f>
        <v>18406.9031142393</v>
      </c>
      <c r="BD50" s="30" t="n">
        <v>16.2721573056886</v>
      </c>
      <c r="BE50" s="30" t="n">
        <v>106.911629075894</v>
      </c>
      <c r="BF50" s="30" t="n">
        <v>0.336649916746552</v>
      </c>
      <c r="BG50" s="30" t="n">
        <v>0</v>
      </c>
      <c r="BH50" s="30" t="n">
        <v>121660.713233441</v>
      </c>
      <c r="BI50" s="30" t="n">
        <v>52.4264438605059</v>
      </c>
      <c r="BJ50" s="30" t="n">
        <v>-0.563227839183321</v>
      </c>
      <c r="BK50" s="32" t="n">
        <f aca="false">BC50+SUM(BD50:BJ50)</f>
        <v>140243</v>
      </c>
    </row>
    <row r="51" customFormat="false" ht="10.5" hidden="false" customHeight="true" outlineLevel="0" collapsed="false">
      <c r="A51" s="33" t="n">
        <v>46</v>
      </c>
      <c r="B51" s="34" t="s">
        <v>61</v>
      </c>
      <c r="C51" s="29" t="n">
        <v>46</v>
      </c>
      <c r="D51" s="30" t="n">
        <v>0.0903654370904254</v>
      </c>
      <c r="E51" s="30" t="n">
        <v>0.0352957357924845</v>
      </c>
      <c r="F51" s="30" t="n">
        <v>1.68539492100125</v>
      </c>
      <c r="G51" s="30" t="n">
        <v>0.382336366781441</v>
      </c>
      <c r="H51" s="30" t="n">
        <v>0.187413119845949</v>
      </c>
      <c r="I51" s="30" t="n">
        <v>4.78674525687446</v>
      </c>
      <c r="J51" s="30" t="n">
        <v>0.0952721668155193</v>
      </c>
      <c r="K51" s="30" t="n">
        <v>0.686979393332805</v>
      </c>
      <c r="L51" s="30" t="n">
        <v>0.809685648739451</v>
      </c>
      <c r="M51" s="30" t="n">
        <v>0.189347321346085</v>
      </c>
      <c r="N51" s="30" t="n">
        <v>0.111736440709616</v>
      </c>
      <c r="O51" s="30" t="n">
        <v>0.55774796906244</v>
      </c>
      <c r="P51" s="30" t="n">
        <v>0.104726105158921</v>
      </c>
      <c r="Q51" s="30" t="n">
        <v>0.642230828208528</v>
      </c>
      <c r="R51" s="30" t="n">
        <v>0.406466162796157</v>
      </c>
      <c r="S51" s="30" t="n">
        <v>0.544570340490285</v>
      </c>
      <c r="T51" s="30" t="n">
        <v>0.118903432619114</v>
      </c>
      <c r="U51" s="30" t="n">
        <v>0.869357877051458</v>
      </c>
      <c r="V51" s="30" t="n">
        <v>0.272327052105206</v>
      </c>
      <c r="W51" s="30" t="n">
        <v>0.514319155211053</v>
      </c>
      <c r="X51" s="30" t="n">
        <v>0.0921698187973733</v>
      </c>
      <c r="Y51" s="30" t="n">
        <v>0.114777266917677</v>
      </c>
      <c r="Z51" s="30" t="n">
        <v>1.00409379071519</v>
      </c>
      <c r="AA51" s="30" t="n">
        <v>0.559949274891006</v>
      </c>
      <c r="AB51" s="30" t="n">
        <v>0.745161204718732</v>
      </c>
      <c r="AC51" s="30" t="n">
        <v>0.0869530303779518</v>
      </c>
      <c r="AD51" s="30" t="n">
        <v>0.736966336723286</v>
      </c>
      <c r="AE51" s="30" t="n">
        <v>0.863420553470054</v>
      </c>
      <c r="AF51" s="30" t="n">
        <v>0.382857943281981</v>
      </c>
      <c r="AG51" s="30" t="n">
        <v>0.631317520223434</v>
      </c>
      <c r="AH51" s="30" t="n">
        <v>0.509417056647308</v>
      </c>
      <c r="AI51" s="30" t="n">
        <v>0.496579540852601</v>
      </c>
      <c r="AJ51" s="30" t="n">
        <v>0.139214172235675</v>
      </c>
      <c r="AK51" s="30" t="n">
        <v>0.487763866899466</v>
      </c>
      <c r="AL51" s="30" t="n">
        <v>2.85001554677295</v>
      </c>
      <c r="AM51" s="30" t="n">
        <v>2.63185458832186</v>
      </c>
      <c r="AN51" s="30" t="n">
        <v>91.7582203500121</v>
      </c>
      <c r="AO51" s="30" t="n">
        <v>10.5250413302018</v>
      </c>
      <c r="AP51" s="30" t="n">
        <v>11.1428392321904</v>
      </c>
      <c r="AQ51" s="30" t="n">
        <v>11.6173931984114</v>
      </c>
      <c r="AR51" s="30" t="n">
        <v>4.51538659453946</v>
      </c>
      <c r="AS51" s="30" t="n">
        <v>0.965255676100925</v>
      </c>
      <c r="AT51" s="30" t="n">
        <v>11.9666406198614</v>
      </c>
      <c r="AU51" s="30" t="n">
        <v>24.3105066651059</v>
      </c>
      <c r="AV51" s="30" t="n">
        <v>10.7557733949812</v>
      </c>
      <c r="AW51" s="30" t="n">
        <v>39238.0693228996</v>
      </c>
      <c r="AX51" s="30" t="n">
        <v>17.0117804700923</v>
      </c>
      <c r="AY51" s="30" t="n">
        <v>0</v>
      </c>
      <c r="AZ51" s="30" t="n">
        <v>6.28031371845934</v>
      </c>
      <c r="BA51" s="30" t="n">
        <v>94.0665415072417</v>
      </c>
      <c r="BB51" s="30" t="n">
        <v>53.5797702617299</v>
      </c>
      <c r="BC51" s="31" t="n">
        <f aca="false">SUM(D51:BB51)</f>
        <v>39611.9885181614</v>
      </c>
      <c r="BD51" s="30" t="n">
        <v>0</v>
      </c>
      <c r="BE51" s="30" t="n">
        <v>337.607149689883</v>
      </c>
      <c r="BF51" s="30" t="n">
        <v>52904.8063933753</v>
      </c>
      <c r="BG51" s="30" t="n">
        <v>8547.85385353082</v>
      </c>
      <c r="BH51" s="30" t="n">
        <v>216066.633025687</v>
      </c>
      <c r="BI51" s="30" t="n">
        <v>1.11105955511998</v>
      </c>
      <c r="BJ51" s="30" t="n">
        <v>0</v>
      </c>
      <c r="BK51" s="32" t="n">
        <f aca="false">BC51+SUM(BD51:BJ51)</f>
        <v>317470</v>
      </c>
    </row>
    <row r="52" customFormat="false" ht="10.5" hidden="false" customHeight="true" outlineLevel="0" collapsed="false">
      <c r="A52" s="33" t="n">
        <v>47</v>
      </c>
      <c r="B52" s="34" t="s">
        <v>62</v>
      </c>
      <c r="C52" s="29" t="n">
        <v>47</v>
      </c>
      <c r="D52" s="30" t="n">
        <v>242.909866066866</v>
      </c>
      <c r="E52" s="30" t="n">
        <v>69.7219641962303</v>
      </c>
      <c r="F52" s="30" t="n">
        <v>1912.65847173273</v>
      </c>
      <c r="G52" s="30" t="n">
        <v>1156.35802437863</v>
      </c>
      <c r="H52" s="30" t="n">
        <v>247.477957574981</v>
      </c>
      <c r="I52" s="30" t="n">
        <v>3572.79083470827</v>
      </c>
      <c r="J52" s="30" t="n">
        <v>93.629968932451</v>
      </c>
      <c r="K52" s="30" t="n">
        <v>160.723735557927</v>
      </c>
      <c r="L52" s="30" t="n">
        <v>196.437216694696</v>
      </c>
      <c r="M52" s="30" t="n">
        <v>120.889514452359</v>
      </c>
      <c r="N52" s="30" t="n">
        <v>174.356003274084</v>
      </c>
      <c r="O52" s="30" t="n">
        <v>1075.99698605039</v>
      </c>
      <c r="P52" s="30" t="n">
        <v>67.1269351841935</v>
      </c>
      <c r="Q52" s="30" t="n">
        <v>585.990446716636</v>
      </c>
      <c r="R52" s="30" t="n">
        <v>589.381047160252</v>
      </c>
      <c r="S52" s="30" t="n">
        <v>573.014144670183</v>
      </c>
      <c r="T52" s="30" t="n">
        <v>67.0211482373437</v>
      </c>
      <c r="U52" s="30" t="n">
        <v>857.308918188823</v>
      </c>
      <c r="V52" s="30" t="n">
        <v>544.321356621895</v>
      </c>
      <c r="W52" s="30" t="n">
        <v>323.738816111279</v>
      </c>
      <c r="X52" s="30" t="n">
        <v>83.0878652090077</v>
      </c>
      <c r="Y52" s="30" t="n">
        <v>461.554879707645</v>
      </c>
      <c r="Z52" s="30" t="n">
        <v>1031.08393796512</v>
      </c>
      <c r="AA52" s="30" t="n">
        <v>524.016335379004</v>
      </c>
      <c r="AB52" s="30" t="n">
        <v>488.80443608643</v>
      </c>
      <c r="AC52" s="30" t="n">
        <v>235.929986830147</v>
      </c>
      <c r="AD52" s="30" t="n">
        <v>657.513057847267</v>
      </c>
      <c r="AE52" s="30" t="n">
        <v>1013.93402562386</v>
      </c>
      <c r="AF52" s="30" t="n">
        <v>469.430345521436</v>
      </c>
      <c r="AG52" s="30" t="n">
        <v>513.564452068121</v>
      </c>
      <c r="AH52" s="30" t="n">
        <v>1287.269374938</v>
      </c>
      <c r="AI52" s="30" t="n">
        <v>445.195957673524</v>
      </c>
      <c r="AJ52" s="30" t="n">
        <v>178.453496694213</v>
      </c>
      <c r="AK52" s="30" t="n">
        <v>296.304856174661</v>
      </c>
      <c r="AL52" s="30" t="n">
        <v>1529.1866672586</v>
      </c>
      <c r="AM52" s="30" t="n">
        <v>1396.67282427266</v>
      </c>
      <c r="AN52" s="30" t="n">
        <v>14563.6561722226</v>
      </c>
      <c r="AO52" s="30" t="n">
        <v>5447.71880862658</v>
      </c>
      <c r="AP52" s="30" t="n">
        <v>7443.3634739805</v>
      </c>
      <c r="AQ52" s="30" t="n">
        <v>5149.4645202281</v>
      </c>
      <c r="AR52" s="30" t="n">
        <v>1199.03949637847</v>
      </c>
      <c r="AS52" s="30" t="n">
        <v>93.913352563977</v>
      </c>
      <c r="AT52" s="30" t="n">
        <v>1911.28547220411</v>
      </c>
      <c r="AU52" s="30" t="n">
        <v>6149.96852698854</v>
      </c>
      <c r="AV52" s="30" t="n">
        <v>2715.01709943068</v>
      </c>
      <c r="AW52" s="30" t="n">
        <v>3892.2615422495</v>
      </c>
      <c r="AX52" s="30" t="n">
        <v>8789.48439764475</v>
      </c>
      <c r="AY52" s="30" t="n">
        <v>0</v>
      </c>
      <c r="AZ52" s="30" t="n">
        <v>5260.36028385645</v>
      </c>
      <c r="BA52" s="30" t="n">
        <v>5105.27871183676</v>
      </c>
      <c r="BB52" s="30" t="n">
        <v>8091.81813326133</v>
      </c>
      <c r="BC52" s="31" t="n">
        <f aca="false">SUM(D52:BB52)</f>
        <v>99056.4858472322</v>
      </c>
      <c r="BD52" s="30" t="n">
        <v>329.691608220052</v>
      </c>
      <c r="BE52" s="30" t="n">
        <v>4415.82259710666</v>
      </c>
      <c r="BF52" s="30" t="n">
        <v>0.697346256117858</v>
      </c>
      <c r="BG52" s="30" t="n">
        <v>92329.2091625507</v>
      </c>
      <c r="BH52" s="30" t="n">
        <v>117871.00718293</v>
      </c>
      <c r="BI52" s="30" t="n">
        <v>191.625154340369</v>
      </c>
      <c r="BJ52" s="30" t="n">
        <v>-1.53889863661208</v>
      </c>
      <c r="BK52" s="32" t="n">
        <f aca="false">BC52+SUM(BD52:BJ52)</f>
        <v>314193</v>
      </c>
    </row>
    <row r="53" customFormat="false" ht="10.5" hidden="false" customHeight="true" outlineLevel="0" collapsed="false">
      <c r="A53" s="33" t="n">
        <v>48</v>
      </c>
      <c r="B53" s="34" t="s">
        <v>63</v>
      </c>
      <c r="C53" s="29" t="n">
        <v>48</v>
      </c>
      <c r="D53" s="30" t="n">
        <v>0</v>
      </c>
      <c r="E53" s="30" t="n">
        <v>0</v>
      </c>
      <c r="F53" s="30" t="n">
        <v>0</v>
      </c>
      <c r="G53" s="30" t="n">
        <v>0</v>
      </c>
      <c r="H53" s="30" t="n">
        <v>0</v>
      </c>
      <c r="I53" s="30" t="n">
        <v>0</v>
      </c>
      <c r="J53" s="30" t="n">
        <v>0</v>
      </c>
      <c r="K53" s="30" t="n">
        <v>0</v>
      </c>
      <c r="L53" s="30" t="n">
        <v>0</v>
      </c>
      <c r="M53" s="30" t="n">
        <v>0</v>
      </c>
      <c r="N53" s="30" t="n">
        <v>0</v>
      </c>
      <c r="O53" s="30" t="n">
        <v>0</v>
      </c>
      <c r="P53" s="30" t="n">
        <v>0</v>
      </c>
      <c r="Q53" s="30" t="n">
        <v>0</v>
      </c>
      <c r="R53" s="30" t="n">
        <v>0</v>
      </c>
      <c r="S53" s="30" t="n">
        <v>0</v>
      </c>
      <c r="T53" s="30" t="n">
        <v>0</v>
      </c>
      <c r="U53" s="30" t="n">
        <v>0</v>
      </c>
      <c r="V53" s="30" t="n">
        <v>0</v>
      </c>
      <c r="W53" s="30" t="n">
        <v>0</v>
      </c>
      <c r="X53" s="30" t="n">
        <v>0</v>
      </c>
      <c r="Y53" s="30" t="n">
        <v>0</v>
      </c>
      <c r="Z53" s="30" t="n">
        <v>0</v>
      </c>
      <c r="AA53" s="30" t="n">
        <v>0</v>
      </c>
      <c r="AB53" s="30" t="n">
        <v>0</v>
      </c>
      <c r="AC53" s="30" t="n">
        <v>0</v>
      </c>
      <c r="AD53" s="30" t="n">
        <v>0</v>
      </c>
      <c r="AE53" s="30" t="n">
        <v>0</v>
      </c>
      <c r="AF53" s="30" t="n">
        <v>0</v>
      </c>
      <c r="AG53" s="30" t="n">
        <v>0</v>
      </c>
      <c r="AH53" s="30" t="n">
        <v>0</v>
      </c>
      <c r="AI53" s="30" t="n">
        <v>0</v>
      </c>
      <c r="AJ53" s="30" t="n">
        <v>0</v>
      </c>
      <c r="AK53" s="30" t="n">
        <v>0</v>
      </c>
      <c r="AL53" s="30" t="n">
        <v>0</v>
      </c>
      <c r="AM53" s="30" t="n">
        <v>0</v>
      </c>
      <c r="AN53" s="30" t="n">
        <v>0</v>
      </c>
      <c r="AO53" s="30" t="n">
        <v>0</v>
      </c>
      <c r="AP53" s="30" t="n">
        <v>0</v>
      </c>
      <c r="AQ53" s="30" t="n">
        <v>0</v>
      </c>
      <c r="AR53" s="30" t="n">
        <v>0</v>
      </c>
      <c r="AS53" s="30" t="n">
        <v>0</v>
      </c>
      <c r="AT53" s="30" t="n">
        <v>0</v>
      </c>
      <c r="AU53" s="30" t="n">
        <v>0</v>
      </c>
      <c r="AV53" s="30" t="n">
        <v>0</v>
      </c>
      <c r="AW53" s="30" t="n">
        <v>0</v>
      </c>
      <c r="AX53" s="30" t="n">
        <v>0</v>
      </c>
      <c r="AY53" s="30" t="n">
        <v>0</v>
      </c>
      <c r="AZ53" s="30" t="n">
        <v>0</v>
      </c>
      <c r="BA53" s="30" t="n">
        <v>0</v>
      </c>
      <c r="BB53" s="30" t="n">
        <v>0</v>
      </c>
      <c r="BC53" s="31" t="n">
        <f aca="false">SUM(D53:BB53)</f>
        <v>0</v>
      </c>
      <c r="BD53" s="30" t="n">
        <v>0</v>
      </c>
      <c r="BE53" s="30" t="n">
        <v>0</v>
      </c>
      <c r="BF53" s="30" t="n">
        <v>0</v>
      </c>
      <c r="BG53" s="30" t="n">
        <v>0</v>
      </c>
      <c r="BH53" s="30" t="n">
        <v>59474</v>
      </c>
      <c r="BI53" s="30" t="n">
        <v>0</v>
      </c>
      <c r="BJ53" s="30" t="n">
        <v>0</v>
      </c>
      <c r="BK53" s="32" t="n">
        <f aca="false">BC53+SUM(BD53:BJ53)</f>
        <v>59474</v>
      </c>
    </row>
    <row r="54" customFormat="false" ht="10.5" hidden="false" customHeight="true" outlineLevel="0" collapsed="false">
      <c r="A54" s="33" t="n">
        <v>49</v>
      </c>
      <c r="B54" s="34" t="s">
        <v>64</v>
      </c>
      <c r="C54" s="29" t="n">
        <v>49</v>
      </c>
      <c r="D54" s="30" t="n">
        <v>37.8773137594285</v>
      </c>
      <c r="E54" s="30" t="n">
        <v>13.9336173921209</v>
      </c>
      <c r="F54" s="30" t="n">
        <v>476.245709202654</v>
      </c>
      <c r="G54" s="30" t="n">
        <v>152.227203645396</v>
      </c>
      <c r="H54" s="30" t="n">
        <v>47.4589529516778</v>
      </c>
      <c r="I54" s="30" t="n">
        <v>736.59910670655</v>
      </c>
      <c r="J54" s="30" t="n">
        <v>25.3686920699781</v>
      </c>
      <c r="K54" s="30" t="n">
        <v>12.3674816326181</v>
      </c>
      <c r="L54" s="30" t="n">
        <v>21.5625421092341</v>
      </c>
      <c r="M54" s="30" t="n">
        <v>21.2770496968136</v>
      </c>
      <c r="N54" s="30" t="n">
        <v>12.3629342290934</v>
      </c>
      <c r="O54" s="30" t="n">
        <v>91.3853528497722</v>
      </c>
      <c r="P54" s="30" t="n">
        <v>5.63214581762268</v>
      </c>
      <c r="Q54" s="30" t="n">
        <v>123.109850640949</v>
      </c>
      <c r="R54" s="30" t="n">
        <v>21.3202511260827</v>
      </c>
      <c r="S54" s="30" t="n">
        <v>90.2441989612638</v>
      </c>
      <c r="T54" s="30" t="n">
        <v>22.7049433075829</v>
      </c>
      <c r="U54" s="30" t="n">
        <v>154.242899884409</v>
      </c>
      <c r="V54" s="30" t="n">
        <v>77.2810619121533</v>
      </c>
      <c r="W54" s="30" t="n">
        <v>72.4128111698746</v>
      </c>
      <c r="X54" s="30" t="n">
        <v>26.2318899909844</v>
      </c>
      <c r="Y54" s="30" t="n">
        <v>20.2982128092599</v>
      </c>
      <c r="Z54" s="30" t="n">
        <v>74.596583410609</v>
      </c>
      <c r="AA54" s="30" t="n">
        <v>81.768923417444</v>
      </c>
      <c r="AB54" s="30" t="n">
        <v>56.988773147824</v>
      </c>
      <c r="AC54" s="30" t="n">
        <v>37.7827457086733</v>
      </c>
      <c r="AD54" s="30" t="n">
        <v>71.9404062448199</v>
      </c>
      <c r="AE54" s="30" t="n">
        <v>160.649645746625</v>
      </c>
      <c r="AF54" s="30" t="n">
        <v>60.6933284502664</v>
      </c>
      <c r="AG54" s="30" t="n">
        <v>113.16091440731</v>
      </c>
      <c r="AH54" s="30" t="n">
        <v>183.588131137931</v>
      </c>
      <c r="AI54" s="30" t="n">
        <v>54.1534256964299</v>
      </c>
      <c r="AJ54" s="30" t="n">
        <v>25.8667070405238</v>
      </c>
      <c r="AK54" s="30" t="n">
        <v>23.6847928234348</v>
      </c>
      <c r="AL54" s="30" t="n">
        <v>261.771340520051</v>
      </c>
      <c r="AM54" s="30" t="n">
        <v>237.782307756295</v>
      </c>
      <c r="AN54" s="30" t="n">
        <v>1991.35299860015</v>
      </c>
      <c r="AO54" s="30" t="n">
        <v>595.61702905802</v>
      </c>
      <c r="AP54" s="30" t="n">
        <v>907.241028438443</v>
      </c>
      <c r="AQ54" s="30" t="n">
        <v>862.547228059432</v>
      </c>
      <c r="AR54" s="30" t="n">
        <v>83.3648928306255</v>
      </c>
      <c r="AS54" s="30" t="n">
        <v>10.0852824861605</v>
      </c>
      <c r="AT54" s="30" t="n">
        <v>104.035115633972</v>
      </c>
      <c r="AU54" s="30" t="n">
        <v>1022.30063231384</v>
      </c>
      <c r="AV54" s="30" t="n">
        <v>221.185727263812</v>
      </c>
      <c r="AW54" s="30" t="n">
        <v>125.124879896961</v>
      </c>
      <c r="AX54" s="30" t="n">
        <v>303.051742348501</v>
      </c>
      <c r="AY54" s="30" t="n">
        <v>0</v>
      </c>
      <c r="AZ54" s="30" t="n">
        <v>224.161812868847</v>
      </c>
      <c r="BA54" s="30" t="n">
        <v>298.892936380391</v>
      </c>
      <c r="BB54" s="30" t="n">
        <v>685.059276267067</v>
      </c>
      <c r="BC54" s="31" t="n">
        <f aca="false">SUM(D54:BB54)</f>
        <v>11140.59282982</v>
      </c>
      <c r="BD54" s="30" t="n">
        <v>0.448666645705258</v>
      </c>
      <c r="BE54" s="30" t="n">
        <v>882.927369204195</v>
      </c>
      <c r="BF54" s="30" t="n">
        <v>369827.875837008</v>
      </c>
      <c r="BG54" s="30" t="n">
        <v>4.8949452700015</v>
      </c>
      <c r="BH54" s="30" t="n">
        <v>1314.27638814907</v>
      </c>
      <c r="BI54" s="30" t="n">
        <v>651.956389887802</v>
      </c>
      <c r="BJ54" s="30" t="n">
        <v>0.0275740155415089</v>
      </c>
      <c r="BK54" s="32" t="n">
        <f aca="false">BC54+SUM(BD54:BJ54)</f>
        <v>383823</v>
      </c>
    </row>
    <row r="55" customFormat="false" ht="10.5" hidden="false" customHeight="true" outlineLevel="0" collapsed="false">
      <c r="A55" s="33" t="n">
        <v>50</v>
      </c>
      <c r="B55" s="34" t="s">
        <v>65</v>
      </c>
      <c r="C55" s="29" t="n">
        <v>50</v>
      </c>
      <c r="D55" s="30" t="n">
        <v>3.969279542925</v>
      </c>
      <c r="E55" s="30" t="n">
        <v>1.49534222278021</v>
      </c>
      <c r="F55" s="30" t="n">
        <v>51.8244091196461</v>
      </c>
      <c r="G55" s="30" t="n">
        <v>16.3557728727091</v>
      </c>
      <c r="H55" s="30" t="n">
        <v>5.13401663162663</v>
      </c>
      <c r="I55" s="30" t="n">
        <v>80.0848168688218</v>
      </c>
      <c r="J55" s="30" t="n">
        <v>2.76211184962248</v>
      </c>
      <c r="K55" s="30" t="n">
        <v>1.32316327882166</v>
      </c>
      <c r="L55" s="30" t="n">
        <v>2.32182302855464</v>
      </c>
      <c r="M55" s="30" t="n">
        <v>2.31117205298119</v>
      </c>
      <c r="N55" s="30" t="n">
        <v>1.34310609144641</v>
      </c>
      <c r="O55" s="30" t="n">
        <v>9.88742308046995</v>
      </c>
      <c r="P55" s="30" t="n">
        <v>0.609940857676984</v>
      </c>
      <c r="Q55" s="30" t="n">
        <v>13.3857053941848</v>
      </c>
      <c r="R55" s="30" t="n">
        <v>2.31017482379019</v>
      </c>
      <c r="S55" s="30" t="n">
        <v>9.71058196218518</v>
      </c>
      <c r="T55" s="30" t="n">
        <v>2.46647117303459</v>
      </c>
      <c r="U55" s="30" t="n">
        <v>16.7806871980839</v>
      </c>
      <c r="V55" s="30" t="n">
        <v>8.37470737436267</v>
      </c>
      <c r="W55" s="30" t="n">
        <v>7.87230323265261</v>
      </c>
      <c r="X55" s="30" t="n">
        <v>2.84898466985601</v>
      </c>
      <c r="Y55" s="30" t="n">
        <v>2.20277167411546</v>
      </c>
      <c r="Z55" s="30" t="n">
        <v>8.09297920655624</v>
      </c>
      <c r="AA55" s="30" t="n">
        <v>8.88754228775903</v>
      </c>
      <c r="AB55" s="30" t="n">
        <v>5.99198015779659</v>
      </c>
      <c r="AC55" s="30" t="n">
        <v>4.03633679387558</v>
      </c>
      <c r="AD55" s="30" t="n">
        <v>7.74938208814245</v>
      </c>
      <c r="AE55" s="30" t="n">
        <v>17.4467554720051</v>
      </c>
      <c r="AF55" s="30" t="n">
        <v>6.59926323237955</v>
      </c>
      <c r="AG55" s="30" t="n">
        <v>12.3080577197041</v>
      </c>
      <c r="AH55" s="30" t="n">
        <v>19.9151272460271</v>
      </c>
      <c r="AI55" s="30" t="n">
        <v>5.88315742065553</v>
      </c>
      <c r="AJ55" s="30" t="n">
        <v>2.81404187176406</v>
      </c>
      <c r="AK55" s="30" t="n">
        <v>2.56339211557677</v>
      </c>
      <c r="AL55" s="30" t="n">
        <v>28.3558233635058</v>
      </c>
      <c r="AM55" s="30" t="n">
        <v>25.8189973073147</v>
      </c>
      <c r="AN55" s="30" t="n">
        <v>213.353931128595</v>
      </c>
      <c r="AO55" s="30" t="n">
        <v>63.2043271988239</v>
      </c>
      <c r="AP55" s="30" t="n">
        <v>98.505160574693</v>
      </c>
      <c r="AQ55" s="30" t="n">
        <v>91.955229155959</v>
      </c>
      <c r="AR55" s="30" t="n">
        <v>8.94591779722571</v>
      </c>
      <c r="AS55" s="30" t="n">
        <v>0.6684255384835</v>
      </c>
      <c r="AT55" s="30" t="n">
        <v>10.95920298661</v>
      </c>
      <c r="AU55" s="30" t="n">
        <v>106.001209966771</v>
      </c>
      <c r="AV55" s="30" t="n">
        <v>23.7734019686521</v>
      </c>
      <c r="AW55" s="30" t="n">
        <v>357.181387436095</v>
      </c>
      <c r="AX55" s="30" t="n">
        <v>32.1854960882701</v>
      </c>
      <c r="AY55" s="30" t="n">
        <v>0</v>
      </c>
      <c r="AZ55" s="30" t="n">
        <v>24.2658943318901</v>
      </c>
      <c r="BA55" s="30" t="n">
        <v>32.8459141709724</v>
      </c>
      <c r="BB55" s="30" t="n">
        <v>74.5367240847643</v>
      </c>
      <c r="BC55" s="31" t="n">
        <f aca="false">SUM(D55:BB55)</f>
        <v>1540.21982371121</v>
      </c>
      <c r="BD55" s="30" t="n">
        <v>0</v>
      </c>
      <c r="BE55" s="30" t="n">
        <v>98.779727990434</v>
      </c>
      <c r="BF55" s="30" t="n">
        <v>241358.577419208</v>
      </c>
      <c r="BG55" s="30" t="n">
        <v>75.3851277913933</v>
      </c>
      <c r="BH55" s="30" t="n">
        <v>1951.03109518586</v>
      </c>
      <c r="BI55" s="30" t="n">
        <v>71.0068061135769</v>
      </c>
      <c r="BJ55" s="30" t="n">
        <v>0</v>
      </c>
      <c r="BK55" s="32" t="n">
        <f aca="false">BC55+SUM(BD55:BJ55)</f>
        <v>245095</v>
      </c>
    </row>
    <row r="56" customFormat="false" ht="10.5" hidden="false" customHeight="true" outlineLevel="0" collapsed="false">
      <c r="A56" s="35" t="n">
        <v>51</v>
      </c>
      <c r="B56" s="36" t="s">
        <v>66</v>
      </c>
      <c r="C56" s="29" t="n">
        <v>51</v>
      </c>
      <c r="D56" s="30" t="n">
        <v>849.150704966056</v>
      </c>
      <c r="E56" s="30" t="n">
        <v>231.392246770404</v>
      </c>
      <c r="F56" s="30" t="n">
        <v>1148.79883840811</v>
      </c>
      <c r="G56" s="30" t="n">
        <v>411.568809775595</v>
      </c>
      <c r="H56" s="30" t="n">
        <v>143.884323972643</v>
      </c>
      <c r="I56" s="30" t="n">
        <v>2128.70504819632</v>
      </c>
      <c r="J56" s="30" t="n">
        <v>52.9673700340251</v>
      </c>
      <c r="K56" s="30" t="n">
        <v>66.0668261279026</v>
      </c>
      <c r="L56" s="30" t="n">
        <v>63.1004217516099</v>
      </c>
      <c r="M56" s="30" t="n">
        <v>54.7287031298103</v>
      </c>
      <c r="N56" s="30" t="n">
        <v>82.8074846331844</v>
      </c>
      <c r="O56" s="30" t="n">
        <v>321.873670161295</v>
      </c>
      <c r="P56" s="30" t="n">
        <v>18.4073950937706</v>
      </c>
      <c r="Q56" s="30" t="n">
        <v>293.599806149771</v>
      </c>
      <c r="R56" s="30" t="n">
        <v>73.4580521468235</v>
      </c>
      <c r="S56" s="30" t="n">
        <v>623.343125923626</v>
      </c>
      <c r="T56" s="30" t="n">
        <v>114.407815708949</v>
      </c>
      <c r="U56" s="30" t="n">
        <v>368.359213927415</v>
      </c>
      <c r="V56" s="30" t="n">
        <v>189.560674208402</v>
      </c>
      <c r="W56" s="30" t="n">
        <v>181.250857057457</v>
      </c>
      <c r="X56" s="30" t="n">
        <v>84.3375140290331</v>
      </c>
      <c r="Y56" s="30" t="n">
        <v>76.0730401966135</v>
      </c>
      <c r="Z56" s="30" t="n">
        <v>240.036421584552</v>
      </c>
      <c r="AA56" s="30" t="n">
        <v>298.887372386668</v>
      </c>
      <c r="AB56" s="30" t="n">
        <v>347.678281963777</v>
      </c>
      <c r="AC56" s="30" t="n">
        <v>195.152045845223</v>
      </c>
      <c r="AD56" s="30" t="n">
        <v>232.20043529503</v>
      </c>
      <c r="AE56" s="30" t="n">
        <v>440.943043299364</v>
      </c>
      <c r="AF56" s="30" t="n">
        <v>165.519161323292</v>
      </c>
      <c r="AG56" s="30" t="n">
        <v>258.471200010536</v>
      </c>
      <c r="AH56" s="30" t="n">
        <v>432.712878414899</v>
      </c>
      <c r="AI56" s="30" t="n">
        <v>163.898268474656</v>
      </c>
      <c r="AJ56" s="30" t="n">
        <v>66.3615561321502</v>
      </c>
      <c r="AK56" s="30" t="n">
        <v>73.9687979164367</v>
      </c>
      <c r="AL56" s="30" t="n">
        <v>2733.28944816559</v>
      </c>
      <c r="AM56" s="30" t="n">
        <v>605.643704846314</v>
      </c>
      <c r="AN56" s="30" t="n">
        <v>5485.52034309258</v>
      </c>
      <c r="AO56" s="30" t="n">
        <v>1778.48101030346</v>
      </c>
      <c r="AP56" s="30" t="n">
        <v>2175.04111291015</v>
      </c>
      <c r="AQ56" s="30" t="n">
        <v>2106.63857986915</v>
      </c>
      <c r="AR56" s="30" t="n">
        <v>240.915526265255</v>
      </c>
      <c r="AS56" s="30" t="n">
        <v>49.0925134165519</v>
      </c>
      <c r="AT56" s="30" t="n">
        <v>400.293505793331</v>
      </c>
      <c r="AU56" s="30" t="n">
        <v>2727.21506785356</v>
      </c>
      <c r="AV56" s="30" t="n">
        <v>637.995150248923</v>
      </c>
      <c r="AW56" s="30" t="n">
        <v>501.110992660443</v>
      </c>
      <c r="AX56" s="30" t="n">
        <v>1391.24079425032</v>
      </c>
      <c r="AY56" s="30" t="n">
        <v>0</v>
      </c>
      <c r="AZ56" s="30" t="n">
        <v>607.379488291831</v>
      </c>
      <c r="BA56" s="30" t="n">
        <v>794.807287250833</v>
      </c>
      <c r="BB56" s="30" t="n">
        <v>1965.57051976974</v>
      </c>
      <c r="BC56" s="31" t="n">
        <f aca="false">SUM(D56:BB56)</f>
        <v>34693.9064500034</v>
      </c>
      <c r="BD56" s="30" t="n">
        <v>303.296451572973</v>
      </c>
      <c r="BE56" s="30" t="n">
        <v>2058.82974652189</v>
      </c>
      <c r="BF56" s="30" t="n">
        <v>854740.707990638</v>
      </c>
      <c r="BG56" s="30" t="n">
        <v>237.350125465645</v>
      </c>
      <c r="BH56" s="30" t="n">
        <v>14311.4120014678</v>
      </c>
      <c r="BI56" s="30" t="n">
        <v>1816.48855772164</v>
      </c>
      <c r="BJ56" s="30" t="n">
        <v>50.00867660875</v>
      </c>
      <c r="BK56" s="32" t="n">
        <f aca="false">BC56+SUM(BD56:BJ56)</f>
        <v>908212</v>
      </c>
    </row>
    <row r="57" customFormat="false" ht="10.5" hidden="false" customHeight="true" outlineLevel="0" collapsed="false">
      <c r="A57" s="37" t="s">
        <v>76</v>
      </c>
      <c r="B57" s="37"/>
      <c r="C57" s="37"/>
      <c r="D57" s="31" t="n">
        <f aca="false">SUM(D6:D56)</f>
        <v>185430.960900118</v>
      </c>
      <c r="E57" s="31" t="n">
        <f aca="false">SUM(E6:E56)</f>
        <v>92241.4302669724</v>
      </c>
      <c r="F57" s="31" t="n">
        <f aca="false">SUM(F6:F56)</f>
        <v>119180.06203802</v>
      </c>
      <c r="G57" s="31" t="n">
        <f aca="false">SUM(G6:G56)</f>
        <v>58303.6497821703</v>
      </c>
      <c r="H57" s="31" t="n">
        <f aca="false">SUM(H6:H56)</f>
        <v>23856.5150976695</v>
      </c>
      <c r="I57" s="31" t="n">
        <f aca="false">SUM(I6:I56)</f>
        <v>723611.507784953</v>
      </c>
      <c r="J57" s="31" t="n">
        <f aca="false">SUM(J6:J56)</f>
        <v>11797.1788009827</v>
      </c>
      <c r="K57" s="31" t="n">
        <f aca="false">SUM(K6:K56)</f>
        <v>35012.0491263452</v>
      </c>
      <c r="L57" s="31" t="n">
        <f aca="false">SUM(L6:L56)</f>
        <v>31335.2077184308</v>
      </c>
      <c r="M57" s="31" t="n">
        <f aca="false">SUM(M6:M56)</f>
        <v>18479.2943808509</v>
      </c>
      <c r="N57" s="31" t="n">
        <f aca="false">SUM(N6:N56)</f>
        <v>21234.6755760429</v>
      </c>
      <c r="O57" s="31" t="n">
        <f aca="false">SUM(O6:O56)</f>
        <v>75791.5772629579</v>
      </c>
      <c r="P57" s="31" t="n">
        <f aca="false">SUM(P6:P56)</f>
        <v>8177.58958741625</v>
      </c>
      <c r="Q57" s="31" t="n">
        <f aca="false">SUM(Q6:Q56)</f>
        <v>310674.126338846</v>
      </c>
      <c r="R57" s="31" t="n">
        <f aca="false">SUM(R6:R56)</f>
        <v>49099.4942797538</v>
      </c>
      <c r="S57" s="31" t="n">
        <f aca="false">SUM(S6:S56)</f>
        <v>94453.4179388846</v>
      </c>
      <c r="T57" s="31" t="n">
        <f aca="false">SUM(T6:T56)</f>
        <v>28483.3791860254</v>
      </c>
      <c r="U57" s="31" t="n">
        <f aca="false">SUM(U6:U56)</f>
        <v>36160.6447350367</v>
      </c>
      <c r="V57" s="31" t="n">
        <f aca="false">SUM(V6:V56)</f>
        <v>34351.3429638361</v>
      </c>
      <c r="W57" s="31" t="n">
        <f aca="false">SUM(W6:W56)</f>
        <v>35501.6337425406</v>
      </c>
      <c r="X57" s="31" t="n">
        <f aca="false">SUM(X6:X56)</f>
        <v>13494.6133112836</v>
      </c>
      <c r="Y57" s="31" t="n">
        <f aca="false">SUM(Y6:Y56)</f>
        <v>18215.6576134618</v>
      </c>
      <c r="Z57" s="31" t="n">
        <f aca="false">SUM(Z6:Z56)</f>
        <v>78078.8265489265</v>
      </c>
      <c r="AA57" s="31" t="n">
        <f aca="false">SUM(AA6:AA56)</f>
        <v>59010.2800505623</v>
      </c>
      <c r="AB57" s="31" t="n">
        <f aca="false">SUM(AB6:AB56)</f>
        <v>111539.1987451</v>
      </c>
      <c r="AC57" s="31" t="n">
        <f aca="false">SUM(AC6:AC56)</f>
        <v>53061.3695308097</v>
      </c>
      <c r="AD57" s="31" t="n">
        <f aca="false">SUM(AD6:AD56)</f>
        <v>71163.2190145591</v>
      </c>
      <c r="AE57" s="31" t="n">
        <f aca="false">SUM(AE6:AE56)</f>
        <v>126871.122006708</v>
      </c>
      <c r="AF57" s="31" t="n">
        <f aca="false">SUM(AF6:AF56)</f>
        <v>59192.60146715</v>
      </c>
      <c r="AG57" s="31" t="n">
        <f aca="false">SUM(AG6:AG56)</f>
        <v>66301.8331197777</v>
      </c>
      <c r="AH57" s="31" t="n">
        <f aca="false">SUM(AH6:AH56)</f>
        <v>114210.652396774</v>
      </c>
      <c r="AI57" s="31" t="n">
        <f aca="false">SUM(AI6:AI56)</f>
        <v>57422.9275755379</v>
      </c>
      <c r="AJ57" s="31" t="n">
        <f aca="false">SUM(AJ6:AJ56)</f>
        <v>18326.0700783255</v>
      </c>
      <c r="AK57" s="31" t="n">
        <f aca="false">SUM(AK6:AK56)</f>
        <v>33590.4774023283</v>
      </c>
      <c r="AL57" s="31" t="n">
        <f aca="false">SUM(AL6:AL56)</f>
        <v>205614.673693588</v>
      </c>
      <c r="AM57" s="31" t="n">
        <f aca="false">SUM(AM6:AM56)</f>
        <v>290651.070995515</v>
      </c>
      <c r="AN57" s="31" t="n">
        <f aca="false">SUM(AN6:AN56)</f>
        <v>497813.647143649</v>
      </c>
      <c r="AO57" s="31" t="n">
        <f aca="false">SUM(AO6:AO56)</f>
        <v>297283.520660302</v>
      </c>
      <c r="AP57" s="31" t="n">
        <f aca="false">SUM(AP6:AP56)</f>
        <v>165642.436373686</v>
      </c>
      <c r="AQ57" s="31" t="n">
        <f aca="false">SUM(AQ6:AQ56)</f>
        <v>210557.204268619</v>
      </c>
      <c r="AR57" s="31" t="n">
        <f aca="false">SUM(AR6:AR56)</f>
        <v>47892.7804674155</v>
      </c>
      <c r="AS57" s="31" t="n">
        <f aca="false">SUM(AS6:AS56)</f>
        <v>6419.78546301094</v>
      </c>
      <c r="AT57" s="31" t="n">
        <f aca="false">SUM(AT6:AT56)</f>
        <v>123544.95786386</v>
      </c>
      <c r="AU57" s="31" t="n">
        <f aca="false">SUM(AU6:AU56)</f>
        <v>208607.221802378</v>
      </c>
      <c r="AV57" s="31" t="n">
        <f aca="false">SUM(AV6:AV56)</f>
        <v>38418.6293529944</v>
      </c>
      <c r="AW57" s="31" t="n">
        <f aca="false">SUM(AW6:AW56)</f>
        <v>110644.437536463</v>
      </c>
      <c r="AX57" s="31" t="n">
        <f aca="false">SUM(AX6:AX56)</f>
        <v>123591.275450893</v>
      </c>
      <c r="AY57" s="31" t="n">
        <f aca="false">SUM(AY6:AY56)</f>
        <v>0</v>
      </c>
      <c r="AZ57" s="31" t="n">
        <f aca="false">SUM(AZ6:AZ56)</f>
        <v>48437.148161808</v>
      </c>
      <c r="BA57" s="31" t="n">
        <f aca="false">SUM(BA6:BA56)</f>
        <v>74768.434884797</v>
      </c>
      <c r="BB57" s="31" t="n">
        <f aca="false">SUM(BB6:BB56)</f>
        <v>204818.738027889</v>
      </c>
      <c r="BC57" s="31" t="n">
        <f aca="false">SUM(BC6:BC56)</f>
        <v>5528360.54851603</v>
      </c>
      <c r="BD57" s="31" t="n">
        <f aca="false">SUM(BD6:BD56)</f>
        <v>986406.907225411</v>
      </c>
      <c r="BE57" s="31" t="n">
        <f aca="false">SUM(BE6:BE56)</f>
        <v>124119.40429356</v>
      </c>
      <c r="BF57" s="31" t="n">
        <f aca="false">SUM(BF6:BF56)</f>
        <v>1527182.18535861</v>
      </c>
      <c r="BG57" s="31" t="n">
        <f aca="false">SUM(BG6:BG56)</f>
        <v>101621.742844383</v>
      </c>
      <c r="BH57" s="31" t="n">
        <f aca="false">SUM(BH6:BH56)</f>
        <v>4045153.60494359</v>
      </c>
      <c r="BI57" s="31" t="n">
        <f aca="false">SUM(BI6:BI56)</f>
        <v>1033044.26931524</v>
      </c>
      <c r="BJ57" s="31" t="n">
        <f aca="false">SUM(BJ6:BJ56)</f>
        <v>-39689.6624968226</v>
      </c>
      <c r="BK57" s="31" t="n">
        <f aca="false">SUM(BK6:BK56)</f>
        <v>13306199</v>
      </c>
    </row>
    <row r="58" customFormat="false" ht="10.5" hidden="false" customHeight="true" outlineLevel="0" collapsed="false">
      <c r="A58" s="38" t="s">
        <v>77</v>
      </c>
      <c r="B58" s="38"/>
      <c r="C58" s="38"/>
      <c r="D58" s="39" t="n">
        <v>49458.409248264</v>
      </c>
      <c r="E58" s="39" t="n">
        <v>9116.64269499715</v>
      </c>
      <c r="F58" s="39" t="n">
        <v>20717.254037798</v>
      </c>
      <c r="G58" s="39" t="n">
        <v>8093.11613089837</v>
      </c>
      <c r="H58" s="39" t="n">
        <v>3964.24223163198</v>
      </c>
      <c r="I58" s="39" t="n">
        <v>34573.0587538089</v>
      </c>
      <c r="J58" s="39" t="n">
        <v>815.308201642317</v>
      </c>
      <c r="K58" s="39" t="n">
        <v>5930.76033944653</v>
      </c>
      <c r="L58" s="39" t="n">
        <v>4541.84168086591</v>
      </c>
      <c r="M58" s="39" t="n">
        <v>2550.52986936844</v>
      </c>
      <c r="N58" s="39" t="n">
        <v>1888.10433664815</v>
      </c>
      <c r="O58" s="39" t="n">
        <v>9038.80240102275</v>
      </c>
      <c r="P58" s="39" t="n">
        <v>1276.75467595233</v>
      </c>
      <c r="Q58" s="39" t="n">
        <v>28982.3127374105</v>
      </c>
      <c r="R58" s="39" t="n">
        <v>1708.12102333986</v>
      </c>
      <c r="S58" s="39" t="n">
        <v>28325.9001457724</v>
      </c>
      <c r="T58" s="39" t="n">
        <v>12837.0618177514</v>
      </c>
      <c r="U58" s="39" t="n">
        <v>7313.67802197378</v>
      </c>
      <c r="V58" s="39" t="n">
        <v>13382.0496325089</v>
      </c>
      <c r="W58" s="39" t="n">
        <v>8024.97196180916</v>
      </c>
      <c r="X58" s="39" t="n">
        <v>4473.78680407809</v>
      </c>
      <c r="Y58" s="39" t="n">
        <v>6316.61352045456</v>
      </c>
      <c r="Z58" s="39" t="n">
        <v>19102.3839232049</v>
      </c>
      <c r="AA58" s="39" t="n">
        <v>7181.13358908119</v>
      </c>
      <c r="AB58" s="39" t="n">
        <v>17274.7646168214</v>
      </c>
      <c r="AC58" s="39" t="n">
        <v>9200.22047828325</v>
      </c>
      <c r="AD58" s="39" t="n">
        <v>11880.8501181548</v>
      </c>
      <c r="AE58" s="39" t="n">
        <v>32022.6962749159</v>
      </c>
      <c r="AF58" s="39" t="n">
        <v>14131.8772733104</v>
      </c>
      <c r="AG58" s="39" t="n">
        <v>30047.7085771766</v>
      </c>
      <c r="AH58" s="39" t="n">
        <v>26169.9346071958</v>
      </c>
      <c r="AI58" s="39" t="n">
        <v>12862.2236777878</v>
      </c>
      <c r="AJ58" s="39" t="n">
        <v>12882.709133495</v>
      </c>
      <c r="AK58" s="39" t="n">
        <v>4271.88153091241</v>
      </c>
      <c r="AL58" s="39" t="n">
        <v>14560.1363317361</v>
      </c>
      <c r="AM58" s="39" t="n">
        <v>29565.7450879316</v>
      </c>
      <c r="AN58" s="39" t="n">
        <v>45364.3732058866</v>
      </c>
      <c r="AO58" s="39" t="n">
        <v>32181.5786188403</v>
      </c>
      <c r="AP58" s="39" t="n">
        <v>17439.8081934669</v>
      </c>
      <c r="AQ58" s="39" t="n">
        <v>17031.9813579227</v>
      </c>
      <c r="AR58" s="39" t="n">
        <v>3436.75094262844</v>
      </c>
      <c r="AS58" s="39" t="n">
        <v>1271.1843353267</v>
      </c>
      <c r="AT58" s="39" t="n">
        <v>6490.70369063655</v>
      </c>
      <c r="AU58" s="39" t="n">
        <v>20652.5657276136</v>
      </c>
      <c r="AV58" s="39" t="n">
        <v>3088.15526218401</v>
      </c>
      <c r="AW58" s="39" t="n">
        <v>16680.2933492823</v>
      </c>
      <c r="AX58" s="39" t="n">
        <v>10085.5479303594</v>
      </c>
      <c r="AY58" s="39" t="n">
        <v>0</v>
      </c>
      <c r="AZ58" s="39" t="n">
        <v>4781.20257852184</v>
      </c>
      <c r="BA58" s="39" t="n">
        <v>10801.5010379964</v>
      </c>
      <c r="BB58" s="39" t="n">
        <v>15449.6774501581</v>
      </c>
      <c r="BC58" s="40" t="n">
        <f aca="false">SUM(D58:BB58)</f>
        <v>709238.909168274</v>
      </c>
      <c r="BD58" s="41" t="n">
        <v>80590.729117907</v>
      </c>
      <c r="BE58" s="41" t="n">
        <v>11114.4371273475</v>
      </c>
      <c r="BF58" s="41" t="n">
        <v>2305.31825364321</v>
      </c>
      <c r="BG58" s="41" t="n">
        <v>930.104358350727</v>
      </c>
      <c r="BH58" s="41" t="n">
        <v>248876.342432042</v>
      </c>
      <c r="BI58" s="41" t="n">
        <v>145757.54623678</v>
      </c>
      <c r="BJ58" s="41" t="n">
        <v>7195.61330565537</v>
      </c>
      <c r="BK58" s="32" t="n">
        <f aca="false">BC58+SUM(BD58:BJ58)</f>
        <v>1206009</v>
      </c>
    </row>
    <row r="59" customFormat="false" ht="10.5" hidden="false" customHeight="true" outlineLevel="0" collapsed="false">
      <c r="A59" s="38" t="s">
        <v>78</v>
      </c>
      <c r="B59" s="38"/>
      <c r="C59" s="38"/>
      <c r="D59" s="42" t="n">
        <f aca="false">SUM(D60:D63)</f>
        <v>17488.6298516185</v>
      </c>
      <c r="E59" s="42" t="n">
        <f aca="false">SUM(E60:E63)</f>
        <v>7403.92703803046</v>
      </c>
      <c r="F59" s="42" t="n">
        <f aca="false">SUM(F60:F63)</f>
        <v>8173.6839241821</v>
      </c>
      <c r="G59" s="42" t="n">
        <f aca="false">SUM(G60:G63)</f>
        <v>4301.23408693134</v>
      </c>
      <c r="H59" s="42" t="n">
        <f aca="false">SUM(H60:H63)</f>
        <v>1826.24267069856</v>
      </c>
      <c r="I59" s="42" t="n">
        <f aca="false">SUM(I60:I63)</f>
        <v>37129.4334612381</v>
      </c>
      <c r="J59" s="42" t="n">
        <f aca="false">SUM(J60:J63)</f>
        <v>824.512997375014</v>
      </c>
      <c r="K59" s="42" t="n">
        <f aca="false">SUM(K60:K63)</f>
        <v>2934.19053420827</v>
      </c>
      <c r="L59" s="42" t="n">
        <f aca="false">SUM(L60:L63)</f>
        <v>4018.95060070332</v>
      </c>
      <c r="M59" s="42" t="n">
        <f aca="false">SUM(M60:M63)</f>
        <v>2244.17574978064</v>
      </c>
      <c r="N59" s="42" t="n">
        <f aca="false">SUM(N60:N63)</f>
        <v>1769.22008730894</v>
      </c>
      <c r="O59" s="42" t="n">
        <f aca="false">SUM(O60:O63)</f>
        <v>5468.6203360194</v>
      </c>
      <c r="P59" s="42" t="n">
        <f aca="false">SUM(P60:P63)</f>
        <v>814.655736631419</v>
      </c>
      <c r="Q59" s="42" t="n">
        <f aca="false">SUM(Q60:Q63)</f>
        <v>39375.5609237437</v>
      </c>
      <c r="R59" s="42" t="n">
        <f aca="false">SUM(R60:R63)</f>
        <v>1687.38469690637</v>
      </c>
      <c r="S59" s="42" t="n">
        <f aca="false">SUM(S60:S63)</f>
        <v>8931.68191534306</v>
      </c>
      <c r="T59" s="42" t="n">
        <f aca="false">SUM(T60:T63)</f>
        <v>2436.55899622315</v>
      </c>
      <c r="U59" s="42" t="n">
        <f aca="false">SUM(U60:U63)</f>
        <v>3804.67724298947</v>
      </c>
      <c r="V59" s="42" t="n">
        <f aca="false">SUM(V60:V63)</f>
        <v>3299.60740365495</v>
      </c>
      <c r="W59" s="42" t="n">
        <f aca="false">SUM(W60:W63)</f>
        <v>3571.39429565023</v>
      </c>
      <c r="X59" s="42" t="n">
        <f aca="false">SUM(X60:X63)</f>
        <v>1165.59988463833</v>
      </c>
      <c r="Y59" s="42" t="n">
        <f aca="false">SUM(Y60:Y63)</f>
        <v>1427.72886608362</v>
      </c>
      <c r="Z59" s="42" t="n">
        <f aca="false">SUM(Z60:Z63)</f>
        <v>6668.78952786858</v>
      </c>
      <c r="AA59" s="42" t="n">
        <f aca="false">SUM(AA60:AA63)</f>
        <v>5177.5863603565</v>
      </c>
      <c r="AB59" s="42" t="n">
        <f aca="false">SUM(AB60:AB63)</f>
        <v>5227.03663807834</v>
      </c>
      <c r="AC59" s="42" t="n">
        <f aca="false">SUM(AC60:AC63)</f>
        <v>3007.40999090704</v>
      </c>
      <c r="AD59" s="42" t="n">
        <f aca="false">SUM(AD60:AD63)</f>
        <v>5140.93086728612</v>
      </c>
      <c r="AE59" s="42" t="n">
        <f aca="false">SUM(AE60:AE63)</f>
        <v>10324.181718376</v>
      </c>
      <c r="AF59" s="42" t="n">
        <f aca="false">SUM(AF60:AF63)</f>
        <v>5310.5212595396</v>
      </c>
      <c r="AG59" s="42" t="n">
        <f aca="false">SUM(AG60:AG63)</f>
        <v>11279.4583030458</v>
      </c>
      <c r="AH59" s="42" t="n">
        <f aca="false">SUM(AH60:AH63)</f>
        <v>9536.41299603006</v>
      </c>
      <c r="AI59" s="42" t="n">
        <f aca="false">SUM(AI60:AI63)</f>
        <v>4706.84874667436</v>
      </c>
      <c r="AJ59" s="42" t="n">
        <f aca="false">SUM(AJ60:AJ63)</f>
        <v>1812.22078817952</v>
      </c>
      <c r="AK59" s="42" t="n">
        <f aca="false">SUM(AK60:AK63)</f>
        <v>2941.64106675929</v>
      </c>
      <c r="AL59" s="42" t="n">
        <f aca="false">SUM(AL60:AL63)</f>
        <v>25454.1899746757</v>
      </c>
      <c r="AM59" s="42" t="n">
        <f aca="false">SUM(AM60:AM63)</f>
        <v>24363.1839165535</v>
      </c>
      <c r="AN59" s="42" t="n">
        <f aca="false">SUM(AN60:AN63)</f>
        <v>36026.9796504642</v>
      </c>
      <c r="AO59" s="42" t="n">
        <f aca="false">SUM(AO60:AO63)</f>
        <v>26196.9007208573</v>
      </c>
      <c r="AP59" s="42" t="n">
        <f aca="false">SUM(AP60:AP63)</f>
        <v>14991.7554328471</v>
      </c>
      <c r="AQ59" s="42" t="n">
        <f aca="false">SUM(AQ60:AQ63)</f>
        <v>18763.8143734586</v>
      </c>
      <c r="AR59" s="42" t="n">
        <f aca="false">SUM(AR60:AR63)</f>
        <v>4288.46858995606</v>
      </c>
      <c r="AS59" s="42" t="n">
        <f aca="false">SUM(AS60:AS63)</f>
        <v>917.03020166236</v>
      </c>
      <c r="AT59" s="42" t="n">
        <f aca="false">SUM(AT60:AT63)</f>
        <v>15160.3384455033</v>
      </c>
      <c r="AU59" s="42" t="n">
        <f aca="false">SUM(AU60:AU63)</f>
        <v>18860.2124700079</v>
      </c>
      <c r="AV59" s="42" t="n">
        <f aca="false">SUM(AV60:AV63)</f>
        <v>2827.21538482158</v>
      </c>
      <c r="AW59" s="42" t="n">
        <f aca="false">SUM(AW60:AW63)</f>
        <v>10843.2691142551</v>
      </c>
      <c r="AX59" s="42" t="n">
        <f aca="false">SUM(AX60:AX63)</f>
        <v>12565.1766187478</v>
      </c>
      <c r="AY59" s="42" t="n">
        <f aca="false">SUM(AY60:AY63)</f>
        <v>0</v>
      </c>
      <c r="AZ59" s="42" t="n">
        <f aca="false">SUM(AZ60:AZ63)</f>
        <v>4607.64925967013</v>
      </c>
      <c r="BA59" s="42" t="n">
        <f aca="false">SUM(BA60:BA63)</f>
        <v>7530.06407720661</v>
      </c>
      <c r="BB59" s="42" t="n">
        <f aca="false">SUM(BB60:BB63)</f>
        <v>19035.5845219534</v>
      </c>
      <c r="BC59" s="43" t="n">
        <f aca="false">SUM(BC60:BC63)</f>
        <v>473662.542315701</v>
      </c>
      <c r="BD59" s="42" t="n">
        <f aca="false">SUM(BD60:BD63)</f>
        <v>41492.3636566816</v>
      </c>
      <c r="BE59" s="42" t="n">
        <f aca="false">SUM(BE60:BE63)</f>
        <v>8325.15857909258</v>
      </c>
      <c r="BF59" s="42" t="n">
        <f aca="false">SUM(BF60:BF63)</f>
        <v>2716.49638774918</v>
      </c>
      <c r="BG59" s="42" t="n">
        <f aca="false">SUM(BG60:BG63)</f>
        <v>2367.15279726626</v>
      </c>
      <c r="BH59" s="42" t="n">
        <f aca="false">SUM(BH60:BH63)</f>
        <v>406055.052624364</v>
      </c>
      <c r="BI59" s="42" t="n">
        <f aca="false">SUM(BI60:BI63)</f>
        <v>81425.184447978</v>
      </c>
      <c r="BJ59" s="42" t="n">
        <f aca="false">SUM(BJ60:BJ63)</f>
        <v>-1383.95080883279</v>
      </c>
      <c r="BK59" s="44" t="n">
        <f aca="false">BC59+SUM(BD59:BJ59)</f>
        <v>1014660</v>
      </c>
    </row>
    <row r="60" customFormat="false" ht="10.5" hidden="false" customHeight="true" outlineLevel="0" collapsed="false">
      <c r="A60" s="45" t="s">
        <v>79</v>
      </c>
      <c r="B60" s="45"/>
      <c r="C60" s="45"/>
      <c r="D60" s="46" t="n">
        <v>977.348997659841</v>
      </c>
      <c r="E60" s="46" t="n">
        <v>234.215156605613</v>
      </c>
      <c r="F60" s="46" t="n">
        <v>637.218618203148</v>
      </c>
      <c r="G60" s="46" t="n">
        <v>307.939065256362</v>
      </c>
      <c r="H60" s="46" t="n">
        <v>166.887710459092</v>
      </c>
      <c r="I60" s="46" t="n">
        <v>1170.45261249711</v>
      </c>
      <c r="J60" s="46" t="n">
        <v>10.7684647779718</v>
      </c>
      <c r="K60" s="46" t="n">
        <v>590.113538241392</v>
      </c>
      <c r="L60" s="46" t="n">
        <v>633.713880544323</v>
      </c>
      <c r="M60" s="46" t="n">
        <v>288.052073821307</v>
      </c>
      <c r="N60" s="46" t="n">
        <v>113.244519560094</v>
      </c>
      <c r="O60" s="46" t="n">
        <v>339.010038214658</v>
      </c>
      <c r="P60" s="46" t="n">
        <v>68.4900994472155</v>
      </c>
      <c r="Q60" s="46" t="n">
        <v>59.1307683932834</v>
      </c>
      <c r="R60" s="46" t="n">
        <v>53.4100324975386</v>
      </c>
      <c r="S60" s="46" t="n">
        <v>436.625095349335</v>
      </c>
      <c r="T60" s="46" t="n">
        <v>516.874174679612</v>
      </c>
      <c r="U60" s="46" t="n">
        <v>215.774129394556</v>
      </c>
      <c r="V60" s="46" t="n">
        <v>431.792792923631</v>
      </c>
      <c r="W60" s="46" t="n">
        <v>330.22737555361</v>
      </c>
      <c r="X60" s="46" t="n">
        <v>170.332406730062</v>
      </c>
      <c r="Y60" s="46" t="n">
        <v>257.442375148789</v>
      </c>
      <c r="Z60" s="46" t="n">
        <v>1332.61922863414</v>
      </c>
      <c r="AA60" s="46" t="n">
        <v>269.940560185417</v>
      </c>
      <c r="AB60" s="46" t="n">
        <v>354.449036341764</v>
      </c>
      <c r="AC60" s="46" t="n">
        <v>177.677666844427</v>
      </c>
      <c r="AD60" s="46" t="n">
        <v>552.76413131575</v>
      </c>
      <c r="AE60" s="46" t="n">
        <v>1633.09272905394</v>
      </c>
      <c r="AF60" s="46" t="n">
        <v>923.274258404502</v>
      </c>
      <c r="AG60" s="46" t="n">
        <v>1398.77345682893</v>
      </c>
      <c r="AH60" s="46" t="n">
        <v>1544.93495954181</v>
      </c>
      <c r="AI60" s="46" t="n">
        <v>741.669702565232</v>
      </c>
      <c r="AJ60" s="46" t="n">
        <v>161.004670997123</v>
      </c>
      <c r="AK60" s="46" t="n">
        <v>284.36560717485</v>
      </c>
      <c r="AL60" s="46" t="n">
        <v>491.699676742951</v>
      </c>
      <c r="AM60" s="46" t="n">
        <v>1956.3758344269</v>
      </c>
      <c r="AN60" s="46" t="n">
        <v>1097.0842991382</v>
      </c>
      <c r="AO60" s="46" t="n">
        <v>897.891398408563</v>
      </c>
      <c r="AP60" s="46" t="n">
        <v>265.340996783866</v>
      </c>
      <c r="AQ60" s="46" t="n">
        <v>54.8376235400559</v>
      </c>
      <c r="AR60" s="46" t="n">
        <v>85.2762685384047</v>
      </c>
      <c r="AS60" s="46" t="n">
        <v>66.6135341209628</v>
      </c>
      <c r="AT60" s="46" t="n">
        <v>306.503334078784</v>
      </c>
      <c r="AU60" s="46" t="n">
        <v>390.675242915189</v>
      </c>
      <c r="AV60" s="46" t="n">
        <v>15.8525053160649</v>
      </c>
      <c r="AW60" s="46" t="n">
        <v>738.130402332703</v>
      </c>
      <c r="AX60" s="46" t="n">
        <v>300.628752920882</v>
      </c>
      <c r="AY60" s="46" t="n">
        <v>0</v>
      </c>
      <c r="AZ60" s="46" t="n">
        <v>127.735085529956</v>
      </c>
      <c r="BA60" s="46" t="n">
        <v>379.535102213517</v>
      </c>
      <c r="BB60" s="46" t="n">
        <v>170.446583346436</v>
      </c>
      <c r="BC60" s="47" t="n">
        <f aca="false">SUM(D60:BB60)</f>
        <v>24728.2565741999</v>
      </c>
      <c r="BD60" s="46" t="n">
        <v>2998.95831805982</v>
      </c>
      <c r="BE60" s="46" t="n">
        <v>30.077520526488</v>
      </c>
      <c r="BF60" s="46" t="n">
        <v>64.120571841217</v>
      </c>
      <c r="BG60" s="46" t="n">
        <v>0.588492829271195</v>
      </c>
      <c r="BH60" s="46" t="n">
        <v>12338.5938267229</v>
      </c>
      <c r="BI60" s="46" t="n">
        <v>5439.77159836727</v>
      </c>
      <c r="BJ60" s="46" t="n">
        <v>70.633097453191</v>
      </c>
      <c r="BK60" s="48" t="n">
        <f aca="false">BC60+SUM(BD60:BJ60)</f>
        <v>45671</v>
      </c>
    </row>
    <row r="61" customFormat="false" ht="10.5" hidden="false" customHeight="true" outlineLevel="0" collapsed="false">
      <c r="A61" s="45" t="s">
        <v>80</v>
      </c>
      <c r="B61" s="45"/>
      <c r="C61" s="45"/>
      <c r="D61" s="46" t="n">
        <v>90.6952238223026</v>
      </c>
      <c r="E61" s="46" t="n">
        <v>102.589450191253</v>
      </c>
      <c r="F61" s="46" t="n">
        <v>207.390676173692</v>
      </c>
      <c r="G61" s="46" t="n">
        <v>146.69049387511</v>
      </c>
      <c r="H61" s="46" t="n">
        <v>72.7773817455344</v>
      </c>
      <c r="I61" s="46" t="n">
        <v>1570.88211636842</v>
      </c>
      <c r="J61" s="46" t="n">
        <v>246.193929258926</v>
      </c>
      <c r="K61" s="46" t="n">
        <v>66.4470510894033</v>
      </c>
      <c r="L61" s="46" t="n">
        <v>124.471796036862</v>
      </c>
      <c r="M61" s="46" t="n">
        <v>98.12717838605</v>
      </c>
      <c r="N61" s="46" t="n">
        <v>103.194943112486</v>
      </c>
      <c r="O61" s="46" t="n">
        <v>300.411701390756</v>
      </c>
      <c r="P61" s="46" t="n">
        <v>77.3402621488743</v>
      </c>
      <c r="Q61" s="46" t="n">
        <v>33.9827193082914</v>
      </c>
      <c r="R61" s="46" t="n">
        <v>9.49836746890138</v>
      </c>
      <c r="S61" s="46" t="n">
        <v>91.1369963261388</v>
      </c>
      <c r="T61" s="46" t="n">
        <v>32.5125763713659</v>
      </c>
      <c r="U61" s="46" t="n">
        <v>57.1532557780711</v>
      </c>
      <c r="V61" s="46" t="n">
        <v>36.130024689178</v>
      </c>
      <c r="W61" s="46" t="n">
        <v>208.77821693145</v>
      </c>
      <c r="X61" s="46" t="n">
        <v>39.3667464676943</v>
      </c>
      <c r="Y61" s="46" t="n">
        <v>50.8036493673936</v>
      </c>
      <c r="Z61" s="46" t="n">
        <v>459.734813763526</v>
      </c>
      <c r="AA61" s="46" t="n">
        <v>164.357493033389</v>
      </c>
      <c r="AB61" s="46" t="n">
        <v>152.267675861954</v>
      </c>
      <c r="AC61" s="46" t="n">
        <v>57.4911604878649</v>
      </c>
      <c r="AD61" s="46" t="n">
        <v>392.66602712102</v>
      </c>
      <c r="AE61" s="46" t="n">
        <v>886.067928216199</v>
      </c>
      <c r="AF61" s="46" t="n">
        <v>528.954237688452</v>
      </c>
      <c r="AG61" s="46" t="n">
        <v>2128.59448167787</v>
      </c>
      <c r="AH61" s="46" t="n">
        <v>1146.73359074862</v>
      </c>
      <c r="AI61" s="46" t="n">
        <v>469.811810103854</v>
      </c>
      <c r="AJ61" s="46" t="n">
        <v>358.193689745566</v>
      </c>
      <c r="AK61" s="46" t="n">
        <v>229.086180598766</v>
      </c>
      <c r="AL61" s="46" t="n">
        <v>289.363239853933</v>
      </c>
      <c r="AM61" s="46" t="n">
        <v>1558.42728365102</v>
      </c>
      <c r="AN61" s="46" t="n">
        <v>1027.15994247039</v>
      </c>
      <c r="AO61" s="46" t="n">
        <v>685.858337337965</v>
      </c>
      <c r="AP61" s="46" t="n">
        <v>410.109414604759</v>
      </c>
      <c r="AQ61" s="46" t="n">
        <v>86.0002529702106</v>
      </c>
      <c r="AR61" s="46" t="n">
        <v>79.6207883699078</v>
      </c>
      <c r="AS61" s="46" t="n">
        <v>131.331789212519</v>
      </c>
      <c r="AT61" s="46" t="n">
        <v>1584.38201038932</v>
      </c>
      <c r="AU61" s="46" t="n">
        <v>529.645919045111</v>
      </c>
      <c r="AV61" s="46" t="n">
        <v>36.3058594560517</v>
      </c>
      <c r="AW61" s="46" t="n">
        <v>306.498194713135</v>
      </c>
      <c r="AX61" s="46" t="n">
        <v>337.99090822706</v>
      </c>
      <c r="AY61" s="46" t="n">
        <v>0</v>
      </c>
      <c r="AZ61" s="46" t="n">
        <v>123.969453643973</v>
      </c>
      <c r="BA61" s="46" t="n">
        <v>174.688375931865</v>
      </c>
      <c r="BB61" s="46" t="n">
        <v>157.36672273497</v>
      </c>
      <c r="BC61" s="47" t="n">
        <f aca="false">SUM(D61:BB61)</f>
        <v>18259.2523379674</v>
      </c>
      <c r="BD61" s="46" t="n">
        <v>3947.86665744029</v>
      </c>
      <c r="BE61" s="46" t="n">
        <v>7.89908834622529</v>
      </c>
      <c r="BF61" s="46" t="n">
        <v>0.173163677101579</v>
      </c>
      <c r="BG61" s="46" t="n">
        <v>0</v>
      </c>
      <c r="BH61" s="46" t="n">
        <v>26755.4569956292</v>
      </c>
      <c r="BI61" s="46" t="n">
        <v>7173.93706865677</v>
      </c>
      <c r="BJ61" s="46" t="n">
        <v>-250.585311717025</v>
      </c>
      <c r="BK61" s="48" t="n">
        <f aca="false">BC61+SUM(BD61:BJ61)</f>
        <v>55894</v>
      </c>
    </row>
    <row r="62" customFormat="false" ht="10.5" hidden="false" customHeight="true" outlineLevel="0" collapsed="false">
      <c r="A62" s="45" t="s">
        <v>81</v>
      </c>
      <c r="B62" s="45"/>
      <c r="C62" s="45"/>
      <c r="D62" s="46" t="n">
        <v>8888.12969241074</v>
      </c>
      <c r="E62" s="46" t="n">
        <v>4845.0626912605</v>
      </c>
      <c r="F62" s="46" t="n">
        <v>2149.34008158372</v>
      </c>
      <c r="G62" s="46" t="n">
        <v>1190.80313170134</v>
      </c>
      <c r="H62" s="46" t="n">
        <v>527.46615530573</v>
      </c>
      <c r="I62" s="46" t="n">
        <v>18446.6644243814</v>
      </c>
      <c r="J62" s="46" t="n">
        <v>351.049322136939</v>
      </c>
      <c r="K62" s="46" t="n">
        <v>1324.96307639614</v>
      </c>
      <c r="L62" s="46" t="n">
        <v>2445.31218503103</v>
      </c>
      <c r="M62" s="46" t="n">
        <v>1337.22630113492</v>
      </c>
      <c r="N62" s="46" t="n">
        <v>1028.48725928192</v>
      </c>
      <c r="O62" s="46" t="n">
        <v>2417.16757213568</v>
      </c>
      <c r="P62" s="46" t="n">
        <v>410.612378587363</v>
      </c>
      <c r="Q62" s="46" t="n">
        <v>8889.44634731229</v>
      </c>
      <c r="R62" s="46" t="n">
        <v>446.17501978197</v>
      </c>
      <c r="S62" s="46" t="n">
        <v>3572.24217900689</v>
      </c>
      <c r="T62" s="46" t="n">
        <v>484.605506138025</v>
      </c>
      <c r="U62" s="46" t="n">
        <v>2139.49254384748</v>
      </c>
      <c r="V62" s="46" t="n">
        <v>1220.27089631232</v>
      </c>
      <c r="W62" s="46" t="n">
        <v>1638.84365993154</v>
      </c>
      <c r="X62" s="46" t="n">
        <v>341.194198322094</v>
      </c>
      <c r="Y62" s="46" t="n">
        <v>342.904880175766</v>
      </c>
      <c r="Z62" s="46" t="n">
        <v>2059.69199486042</v>
      </c>
      <c r="AA62" s="46" t="n">
        <v>2666.9061452701</v>
      </c>
      <c r="AB62" s="46" t="n">
        <v>2136.49500331198</v>
      </c>
      <c r="AC62" s="46" t="n">
        <v>1194.07528246581</v>
      </c>
      <c r="AD62" s="46" t="n">
        <v>2063.54990687108</v>
      </c>
      <c r="AE62" s="46" t="n">
        <v>3244.10573362714</v>
      </c>
      <c r="AF62" s="46" t="n">
        <v>1871.24651666911</v>
      </c>
      <c r="AG62" s="46" t="n">
        <v>4828.79722908304</v>
      </c>
      <c r="AH62" s="46" t="n">
        <v>2565.61531313701</v>
      </c>
      <c r="AI62" s="46" t="n">
        <v>1607.09518442026</v>
      </c>
      <c r="AJ62" s="46" t="n">
        <v>713.157320455086</v>
      </c>
      <c r="AK62" s="46" t="n">
        <v>1558.2612206676</v>
      </c>
      <c r="AL62" s="46" t="n">
        <v>17210.962196456</v>
      </c>
      <c r="AM62" s="46" t="n">
        <v>10914.0094694692</v>
      </c>
      <c r="AN62" s="46" t="n">
        <v>12957.0664842673</v>
      </c>
      <c r="AO62" s="46" t="n">
        <v>7688.42952771686</v>
      </c>
      <c r="AP62" s="46" t="n">
        <v>6170.53337341962</v>
      </c>
      <c r="AQ62" s="46" t="n">
        <v>4017.19443297888</v>
      </c>
      <c r="AR62" s="46" t="n">
        <v>968.501265270847</v>
      </c>
      <c r="AS62" s="46" t="n">
        <v>483.025598108507</v>
      </c>
      <c r="AT62" s="46" t="n">
        <v>9642.75201115627</v>
      </c>
      <c r="AU62" s="46" t="n">
        <v>9007.41278674398</v>
      </c>
      <c r="AV62" s="46" t="n">
        <v>1256.05534787316</v>
      </c>
      <c r="AW62" s="46" t="n">
        <v>6777.70955355268</v>
      </c>
      <c r="AX62" s="46" t="n">
        <v>7756.37908693201</v>
      </c>
      <c r="AY62" s="46" t="n">
        <v>0</v>
      </c>
      <c r="AZ62" s="46" t="n">
        <v>2424.6379258277</v>
      </c>
      <c r="BA62" s="46" t="n">
        <v>4373.41489985301</v>
      </c>
      <c r="BB62" s="46" t="n">
        <v>7507.80225157478</v>
      </c>
      <c r="BC62" s="47" t="n">
        <f aca="false">SUM(D62:BB62)</f>
        <v>200102.342564215</v>
      </c>
      <c r="BD62" s="46" t="n">
        <v>22233.6458080915</v>
      </c>
      <c r="BE62" s="46" t="n">
        <v>2192.76960260421</v>
      </c>
      <c r="BF62" s="46" t="n">
        <v>1217.31411108052</v>
      </c>
      <c r="BG62" s="46" t="n">
        <v>0</v>
      </c>
      <c r="BH62" s="46" t="n">
        <v>271925.350234397</v>
      </c>
      <c r="BI62" s="46" t="n">
        <v>25828.0003262942</v>
      </c>
      <c r="BJ62" s="46" t="n">
        <v>-388.422646682913</v>
      </c>
      <c r="BK62" s="48" t="n">
        <f aca="false">BC62+SUM(BD62:BJ62)</f>
        <v>523111</v>
      </c>
    </row>
    <row r="63" customFormat="false" ht="10.5" hidden="false" customHeight="true" outlineLevel="0" collapsed="false">
      <c r="A63" s="49" t="s">
        <v>82</v>
      </c>
      <c r="B63" s="49"/>
      <c r="C63" s="49"/>
      <c r="D63" s="46" t="n">
        <v>7532.4559377256</v>
      </c>
      <c r="E63" s="46" t="n">
        <v>2222.0597399731</v>
      </c>
      <c r="F63" s="46" t="n">
        <v>5179.73454822153</v>
      </c>
      <c r="G63" s="46" t="n">
        <v>2655.80139609853</v>
      </c>
      <c r="H63" s="46" t="n">
        <v>1059.11142318821</v>
      </c>
      <c r="I63" s="46" t="n">
        <v>15941.4343079912</v>
      </c>
      <c r="J63" s="46" t="n">
        <v>216.501281201177</v>
      </c>
      <c r="K63" s="46" t="n">
        <v>952.666868481336</v>
      </c>
      <c r="L63" s="46" t="n">
        <v>815.452739091106</v>
      </c>
      <c r="M63" s="46" t="n">
        <v>520.770196438358</v>
      </c>
      <c r="N63" s="46" t="n">
        <v>524.293365354445</v>
      </c>
      <c r="O63" s="46" t="n">
        <v>2412.0310242783</v>
      </c>
      <c r="P63" s="46" t="n">
        <v>258.212996447967</v>
      </c>
      <c r="Q63" s="46" t="n">
        <v>30393.0010887299</v>
      </c>
      <c r="R63" s="46" t="n">
        <v>1178.30127715795</v>
      </c>
      <c r="S63" s="46" t="n">
        <v>4831.6776446607</v>
      </c>
      <c r="T63" s="46" t="n">
        <v>1402.56673903415</v>
      </c>
      <c r="U63" s="46" t="n">
        <v>1392.25731396936</v>
      </c>
      <c r="V63" s="46" t="n">
        <v>1611.41368972982</v>
      </c>
      <c r="W63" s="46" t="n">
        <v>1393.54504323363</v>
      </c>
      <c r="X63" s="46" t="n">
        <v>614.706533118477</v>
      </c>
      <c r="Y63" s="46" t="n">
        <v>776.577961391667</v>
      </c>
      <c r="Z63" s="46" t="n">
        <v>2816.74349061049</v>
      </c>
      <c r="AA63" s="46" t="n">
        <v>2076.38216186759</v>
      </c>
      <c r="AB63" s="46" t="n">
        <v>2583.82492256264</v>
      </c>
      <c r="AC63" s="46" t="n">
        <v>1578.16588110895</v>
      </c>
      <c r="AD63" s="46" t="n">
        <v>2131.95080197828</v>
      </c>
      <c r="AE63" s="46" t="n">
        <v>4560.91532747875</v>
      </c>
      <c r="AF63" s="46" t="n">
        <v>1987.04624677754</v>
      </c>
      <c r="AG63" s="46" t="n">
        <v>2923.29313545591</v>
      </c>
      <c r="AH63" s="46" t="n">
        <v>4279.12913260261</v>
      </c>
      <c r="AI63" s="46" t="n">
        <v>1888.27204958501</v>
      </c>
      <c r="AJ63" s="46" t="n">
        <v>579.865106981748</v>
      </c>
      <c r="AK63" s="46" t="n">
        <v>869.928058318078</v>
      </c>
      <c r="AL63" s="46" t="n">
        <v>7462.1648616228</v>
      </c>
      <c r="AM63" s="46" t="n">
        <v>9934.37132900638</v>
      </c>
      <c r="AN63" s="46" t="n">
        <v>20945.6689245883</v>
      </c>
      <c r="AO63" s="46" t="n">
        <v>16924.7214573939</v>
      </c>
      <c r="AP63" s="46" t="n">
        <v>8145.77164803888</v>
      </c>
      <c r="AQ63" s="46" t="n">
        <v>14605.7820639694</v>
      </c>
      <c r="AR63" s="46" t="n">
        <v>3155.0702677769</v>
      </c>
      <c r="AS63" s="46" t="n">
        <v>236.059280220371</v>
      </c>
      <c r="AT63" s="46" t="n">
        <v>3626.70108987896</v>
      </c>
      <c r="AU63" s="46" t="n">
        <v>8932.47852130359</v>
      </c>
      <c r="AV63" s="46" t="n">
        <v>1519.0016721763</v>
      </c>
      <c r="AW63" s="46" t="n">
        <v>3020.93096365659</v>
      </c>
      <c r="AX63" s="46" t="n">
        <v>4170.17787066781</v>
      </c>
      <c r="AY63" s="46" t="n">
        <v>0</v>
      </c>
      <c r="AZ63" s="46" t="n">
        <v>1931.30679466851</v>
      </c>
      <c r="BA63" s="46" t="n">
        <v>2602.42569920822</v>
      </c>
      <c r="BB63" s="46" t="n">
        <v>11199.9689642972</v>
      </c>
      <c r="BC63" s="47" t="n">
        <f aca="false">SUM(D63:BB63)</f>
        <v>230572.690839318</v>
      </c>
      <c r="BD63" s="46" t="n">
        <v>12311.89287309</v>
      </c>
      <c r="BE63" s="46" t="n">
        <v>6094.41236761566</v>
      </c>
      <c r="BF63" s="46" t="n">
        <v>1434.88854115033</v>
      </c>
      <c r="BG63" s="46" t="n">
        <v>2366.56430443699</v>
      </c>
      <c r="BH63" s="46" t="n">
        <v>95035.6515676151</v>
      </c>
      <c r="BI63" s="46" t="n">
        <v>42983.4754546597</v>
      </c>
      <c r="BJ63" s="46" t="n">
        <v>-815.575947886039</v>
      </c>
      <c r="BK63" s="48" t="n">
        <f aca="false">BC63+SUM(BD63:BJ63)</f>
        <v>389984</v>
      </c>
    </row>
    <row r="64" customFormat="false" ht="10.5" hidden="false" customHeight="true" outlineLevel="0" collapsed="false">
      <c r="A64" s="38" t="s">
        <v>83</v>
      </c>
      <c r="B64" s="38"/>
      <c r="C64" s="38"/>
      <c r="D64" s="41" t="n">
        <f aca="false">SUM(D65:D66)</f>
        <v>1.28293382861688E-012</v>
      </c>
      <c r="E64" s="41" t="n">
        <f aca="false">SUM(E65:E66)</f>
        <v>3.88320018501753E-013</v>
      </c>
      <c r="F64" s="41" t="n">
        <f aca="false">SUM(F65:F66)</f>
        <v>4.13294398704522E-013</v>
      </c>
      <c r="G64" s="41" t="n">
        <f aca="false">SUM(G65:G66)</f>
        <v>-9.1177065897341E-015</v>
      </c>
      <c r="H64" s="41" t="n">
        <f aca="false">SUM(H65:H66)</f>
        <v>7.73773406459455E-014</v>
      </c>
      <c r="I64" s="41" t="n">
        <f aca="false">SUM(I65:I66)</f>
        <v>3.49253959086582E-012</v>
      </c>
      <c r="J64" s="41" t="n">
        <f aca="false">SUM(J65:J66)</f>
        <v>5.06990283088982E-014</v>
      </c>
      <c r="K64" s="41" t="n">
        <f aca="false">SUM(K65:K66)</f>
        <v>-5.00294250471711E-014</v>
      </c>
      <c r="L64" s="41" t="n">
        <f aca="false">SUM(L65:L66)</f>
        <v>3.99874577894366E-013</v>
      </c>
      <c r="M64" s="41" t="n">
        <f aca="false">SUM(M65:M66)</f>
        <v>2.09957051744425E-013</v>
      </c>
      <c r="N64" s="41" t="n">
        <f aca="false">SUM(N65:N66)</f>
        <v>-1.88592197414295E-013</v>
      </c>
      <c r="O64" s="41" t="n">
        <f aca="false">SUM(O65:O66)</f>
        <v>3.96654931122953E-013</v>
      </c>
      <c r="P64" s="41" t="n">
        <f aca="false">SUM(P65:P66)</f>
        <v>-1.61745616900078E-014</v>
      </c>
      <c r="Q64" s="41" t="n">
        <f aca="false">SUM(Q65:Q66)</f>
        <v>1.04740521811308E-012</v>
      </c>
      <c r="R64" s="41" t="n">
        <f aca="false">SUM(R65:R66)</f>
        <v>6.00526572913651E-014</v>
      </c>
      <c r="S64" s="41" t="n">
        <f aca="false">SUM(S65:S66)</f>
        <v>5.2144399909082E-013</v>
      </c>
      <c r="T64" s="41" t="n">
        <f aca="false">SUM(T65:T66)</f>
        <v>-1.78943665440912E-013</v>
      </c>
      <c r="U64" s="41" t="n">
        <f aca="false">SUM(U65:U66)</f>
        <v>1.22943322189428E-013</v>
      </c>
      <c r="V64" s="41" t="n">
        <f aca="false">SUM(V65:V66)</f>
        <v>4.78783679369599E-014</v>
      </c>
      <c r="W64" s="41" t="n">
        <f aca="false">SUM(W65:W66)</f>
        <v>9.07676711570105E-014</v>
      </c>
      <c r="X64" s="41" t="n">
        <f aca="false">SUM(X65:X66)</f>
        <v>1.20348175869367E-013</v>
      </c>
      <c r="Y64" s="41" t="n">
        <f aca="false">SUM(Y65:Y66)</f>
        <v>1.38564507090599E-013</v>
      </c>
      <c r="Z64" s="41" t="n">
        <f aca="false">SUM(Z65:Z66)</f>
        <v>-8.15139622467598E-013</v>
      </c>
      <c r="AA64" s="41" t="n">
        <f aca="false">SUM(AA65:AA66)</f>
        <v>-2.46178077922821E-013</v>
      </c>
      <c r="AB64" s="41" t="n">
        <f aca="false">SUM(AB65:AB66)</f>
        <v>5.35557709291368E-013</v>
      </c>
      <c r="AC64" s="41" t="n">
        <f aca="false">SUM(AC65:AC66)</f>
        <v>1.50702367252009E-013</v>
      </c>
      <c r="AD64" s="41" t="n">
        <f aca="false">SUM(AD65:AD66)</f>
        <v>7.23032744787133E-015</v>
      </c>
      <c r="AE64" s="41" t="n">
        <f aca="false">SUM(AE65:AE66)</f>
        <v>7.57074958279702E-013</v>
      </c>
      <c r="AF64" s="41" t="n">
        <f aca="false">SUM(AF65:AF66)</f>
        <v>-3.04756220259605E-014</v>
      </c>
      <c r="AG64" s="41" t="n">
        <f aca="false">SUM(AG65:AG66)</f>
        <v>-6.56752430217011E-013</v>
      </c>
      <c r="AH64" s="41" t="n">
        <f aca="false">SUM(AH65:AH66)</f>
        <v>1.45161660469739E-013</v>
      </c>
      <c r="AI64" s="41" t="n">
        <f aca="false">SUM(AI65:AI66)</f>
        <v>1.44273482050039E-013</v>
      </c>
      <c r="AJ64" s="41" t="n">
        <f aca="false">SUM(AJ65:AJ66)</f>
        <v>1.19543264176514E-013</v>
      </c>
      <c r="AK64" s="41" t="n">
        <f aca="false">SUM(AK65:AK66)</f>
        <v>-9.62285806593854E-014</v>
      </c>
      <c r="AL64" s="41" t="n">
        <f aca="false">SUM(AL65:AL66)</f>
        <v>3.05255820620687E-013</v>
      </c>
      <c r="AM64" s="41" t="n">
        <f aca="false">SUM(AM65:AM66)</f>
        <v>1.09134923320653E-013</v>
      </c>
      <c r="AN64" s="41" t="n">
        <f aca="false">SUM(AN65:AN66)</f>
        <v>-3.88578058618805E-013</v>
      </c>
      <c r="AO64" s="41" t="n">
        <f aca="false">SUM(AO65:AO66)</f>
        <v>-7.94697641026687E-013</v>
      </c>
      <c r="AP64" s="41" t="n">
        <f aca="false">SUM(AP65:AP66)</f>
        <v>-2.34479102800833E-013</v>
      </c>
      <c r="AQ64" s="41" t="n">
        <f aca="false">SUM(AQ65:AQ66)</f>
        <v>2.25153229393982E-013</v>
      </c>
      <c r="AR64" s="41" t="n">
        <f aca="false">SUM(AR65:AR66)</f>
        <v>9.10382880192628E-014</v>
      </c>
      <c r="AS64" s="41" t="n">
        <f aca="false">SUM(AS65:AS66)</f>
        <v>-7.77850006628E-015</v>
      </c>
      <c r="AT64" s="41" t="n">
        <f aca="false">SUM(AT65:AT66)</f>
        <v>1.03539399276542E-012</v>
      </c>
      <c r="AU64" s="41" t="n">
        <f aca="false">SUM(AU65:AU66)</f>
        <v>5.03597163969971E-013</v>
      </c>
      <c r="AV64" s="41" t="n">
        <f aca="false">SUM(AV65:AV66)</f>
        <v>5.40678612992451E-014</v>
      </c>
      <c r="AW64" s="41" t="n">
        <f aca="false">SUM(AW65:AW66)</f>
        <v>-1.15668585820572E-012</v>
      </c>
      <c r="AX64" s="41" t="n">
        <f aca="false">SUM(AX65:AX66)</f>
        <v>2.40585329436271E-013</v>
      </c>
      <c r="AY64" s="41" t="n">
        <f aca="false">SUM(AY65:AY66)</f>
        <v>0</v>
      </c>
      <c r="AZ64" s="41" t="n">
        <f aca="false">SUM(AZ65:AZ66)</f>
        <v>-1.56097357262297E-013</v>
      </c>
      <c r="BA64" s="41" t="n">
        <f aca="false">SUM(BA65:BA66)</f>
        <v>-7.39963645912667E-013</v>
      </c>
      <c r="BB64" s="41" t="n">
        <f aca="false">SUM(BB65:BB66)</f>
        <v>-3.50386386571699E-013</v>
      </c>
      <c r="BC64" s="50" t="n">
        <f aca="false">SUM(BC65:BC66)</f>
        <v>7.16852662299705E-012</v>
      </c>
      <c r="BD64" s="41" t="n">
        <f aca="false">SUM(BD65:BD66)</f>
        <v>3.15821674368166E-012</v>
      </c>
      <c r="BE64" s="41" t="n">
        <f aca="false">SUM(BE65:BE66)</f>
        <v>1.11022302462516E-015</v>
      </c>
      <c r="BF64" s="41" t="n">
        <f aca="false">SUM(BF65:BF66)</f>
        <v>0</v>
      </c>
      <c r="BG64" s="41" t="n">
        <f aca="false">SUM(BG65:BG66)</f>
        <v>0</v>
      </c>
      <c r="BH64" s="41" t="n">
        <f aca="false">SUM(BH65:BH66)</f>
        <v>-9.16600129130529E-013</v>
      </c>
      <c r="BI64" s="41" t="n">
        <f aca="false">SUM(BI65:BI66)</f>
        <v>-1.4050982599656E-012</v>
      </c>
      <c r="BJ64" s="41" t="n">
        <f aca="false">SUM(BJ65:BJ66)</f>
        <v>7.84927678409986E-014</v>
      </c>
      <c r="BK64" s="32" t="n">
        <f aca="false">BC64+SUM(BD64:BJ64)</f>
        <v>8.08464796844821E-012</v>
      </c>
    </row>
    <row r="65" customFormat="false" ht="10.5" hidden="false" customHeight="true" outlineLevel="0" collapsed="false">
      <c r="A65" s="45" t="s">
        <v>84</v>
      </c>
      <c r="B65" s="45"/>
      <c r="C65" s="45"/>
      <c r="D65" s="46" t="n">
        <v>1.41464617797737E-012</v>
      </c>
      <c r="E65" s="46" t="n">
        <v>3.6542990855537E-013</v>
      </c>
      <c r="F65" s="46" t="n">
        <v>3.73034936274053E-013</v>
      </c>
      <c r="G65" s="46" t="n">
        <v>-1.06581410364015E-014</v>
      </c>
      <c r="H65" s="46" t="n">
        <v>5.90638649100583E-014</v>
      </c>
      <c r="I65" s="46" t="n">
        <v>3.97903932025656E-012</v>
      </c>
      <c r="J65" s="46" t="n">
        <v>5.41788836017076E-014</v>
      </c>
      <c r="K65" s="46" t="n">
        <v>-6.12843109593086E-014</v>
      </c>
      <c r="L65" s="46" t="n">
        <v>4.2810199829546E-013</v>
      </c>
      <c r="M65" s="46" t="n">
        <v>1.97175609173428E-013</v>
      </c>
      <c r="N65" s="46" t="n">
        <v>-2.1138646388863E-013</v>
      </c>
      <c r="O65" s="46" t="n">
        <v>4.51194637207664E-013</v>
      </c>
      <c r="P65" s="46" t="n">
        <v>-1.59872115546023E-014</v>
      </c>
      <c r="Q65" s="46" t="n">
        <v>8.97948382316827E-013</v>
      </c>
      <c r="R65" s="46" t="n">
        <v>1.59872115546023E-014</v>
      </c>
      <c r="S65" s="46" t="n">
        <v>6.14619466432487E-013</v>
      </c>
      <c r="T65" s="46" t="n">
        <v>-2.02504679691629E-013</v>
      </c>
      <c r="U65" s="46" t="n">
        <v>9.9475983006414E-014</v>
      </c>
      <c r="V65" s="46" t="n">
        <v>5.6843418860808E-014</v>
      </c>
      <c r="W65" s="46" t="n">
        <v>9.85878045867139E-014</v>
      </c>
      <c r="X65" s="46" t="n">
        <v>1.06137321154165E-013</v>
      </c>
      <c r="Y65" s="46" t="n">
        <v>1.50102152929321E-013</v>
      </c>
      <c r="Z65" s="46" t="n">
        <v>-8.4909856923332E-013</v>
      </c>
      <c r="AA65" s="46" t="n">
        <v>-1.59872115546023E-013</v>
      </c>
      <c r="AB65" s="46" t="n">
        <v>6.43041175862891E-013</v>
      </c>
      <c r="AC65" s="46" t="n">
        <v>1.94955163124178E-013</v>
      </c>
      <c r="AD65" s="46" t="n">
        <v>2.48689957516035E-014</v>
      </c>
      <c r="AE65" s="46" t="n">
        <v>7.49622586226906E-013</v>
      </c>
      <c r="AF65" s="46" t="n">
        <v>-2.48689957516035E-014</v>
      </c>
      <c r="AG65" s="46" t="n">
        <v>-6.28830321147689E-013</v>
      </c>
      <c r="AH65" s="46" t="n">
        <v>1.77635683940025E-013</v>
      </c>
      <c r="AI65" s="46" t="n">
        <v>1.91846538655227E-013</v>
      </c>
      <c r="AJ65" s="46" t="n">
        <v>1.11910480882216E-013</v>
      </c>
      <c r="AK65" s="46" t="n">
        <v>-8.5265128291212E-014</v>
      </c>
      <c r="AL65" s="46" t="n">
        <v>2.98427949019242E-013</v>
      </c>
      <c r="AM65" s="46" t="n">
        <v>-4.2632564145606E-014</v>
      </c>
      <c r="AN65" s="46" t="n">
        <v>-4.54747350886464E-013</v>
      </c>
      <c r="AO65" s="46" t="n">
        <v>-7.67386154620908E-013</v>
      </c>
      <c r="AP65" s="46" t="n">
        <v>-2.27373675443232E-013</v>
      </c>
      <c r="AQ65" s="46" t="n">
        <v>2.27373675443232E-013</v>
      </c>
      <c r="AR65" s="46" t="n">
        <v>8.88178419700125E-014</v>
      </c>
      <c r="AS65" s="46" t="n">
        <v>-1.77635683940025E-015</v>
      </c>
      <c r="AT65" s="46" t="n">
        <v>9.9120711638534E-013</v>
      </c>
      <c r="AU65" s="46" t="n">
        <v>4.54747350886464E-013</v>
      </c>
      <c r="AV65" s="46" t="n">
        <v>5.6843418860808E-014</v>
      </c>
      <c r="AW65" s="46" t="n">
        <v>-1.17950094136177E-012</v>
      </c>
      <c r="AX65" s="46" t="n">
        <v>2.55795384873636E-013</v>
      </c>
      <c r="AY65" s="46" t="n">
        <v>0</v>
      </c>
      <c r="AZ65" s="46" t="n">
        <v>-1.4210854715202E-013</v>
      </c>
      <c r="BA65" s="46" t="n">
        <v>-7.67386154620908E-013</v>
      </c>
      <c r="BB65" s="46" t="n">
        <v>-3.41060513164848E-013</v>
      </c>
      <c r="BC65" s="47" t="n">
        <f aca="false">SUM(D65:BB65)</f>
        <v>7.65493224363922E-012</v>
      </c>
      <c r="BD65" s="46" t="n">
        <v>3.60733665161206E-012</v>
      </c>
      <c r="BE65" s="46" t="n">
        <v>0</v>
      </c>
      <c r="BF65" s="46" t="n">
        <v>0</v>
      </c>
      <c r="BG65" s="46" t="n">
        <v>0</v>
      </c>
      <c r="BH65" s="46" t="n">
        <v>-4.54747350886464E-013</v>
      </c>
      <c r="BI65" s="46" t="n">
        <v>-1.81898940354586E-012</v>
      </c>
      <c r="BJ65" s="46" t="n">
        <v>7.8159700933611E-014</v>
      </c>
      <c r="BK65" s="48" t="n">
        <f aca="false">BC65+SUM(BD65:BJ65)</f>
        <v>9.06669184175257E-012</v>
      </c>
    </row>
    <row r="66" customFormat="false" ht="10.5" hidden="false" customHeight="true" outlineLevel="0" collapsed="false">
      <c r="A66" s="49" t="s">
        <v>85</v>
      </c>
      <c r="B66" s="49"/>
      <c r="C66" s="49"/>
      <c r="D66" s="46" t="n">
        <v>-1.31712349360491E-013</v>
      </c>
      <c r="E66" s="46" t="n">
        <v>2.2890109946383E-014</v>
      </c>
      <c r="F66" s="46" t="n">
        <v>4.02594624304697E-014</v>
      </c>
      <c r="G66" s="46" t="n">
        <v>1.5404344466674E-015</v>
      </c>
      <c r="H66" s="46" t="n">
        <v>1.83134757358872E-014</v>
      </c>
      <c r="I66" s="46" t="n">
        <v>-4.86499729390744E-013</v>
      </c>
      <c r="J66" s="46" t="n">
        <v>-3.47985529280947E-015</v>
      </c>
      <c r="K66" s="46" t="n">
        <v>1.12548859121375E-014</v>
      </c>
      <c r="L66" s="46" t="n">
        <v>-2.82274204010946E-014</v>
      </c>
      <c r="M66" s="46" t="n">
        <v>1.27814425709971E-014</v>
      </c>
      <c r="N66" s="46" t="n">
        <v>2.27942664743352E-014</v>
      </c>
      <c r="O66" s="46" t="n">
        <v>-5.45397060847108E-014</v>
      </c>
      <c r="P66" s="46" t="n">
        <v>-1.87350135405495E-016</v>
      </c>
      <c r="Q66" s="46" t="n">
        <v>1.49456835796258E-013</v>
      </c>
      <c r="R66" s="46" t="n">
        <v>4.40654457367629E-014</v>
      </c>
      <c r="S66" s="46" t="n">
        <v>-9.31754673416663E-014</v>
      </c>
      <c r="T66" s="46" t="n">
        <v>2.3561014250717E-014</v>
      </c>
      <c r="U66" s="46" t="n">
        <v>2.34673391830142E-014</v>
      </c>
      <c r="V66" s="46" t="n">
        <v>-8.96505092384814E-015</v>
      </c>
      <c r="W66" s="46" t="n">
        <v>-7.82013342970345E-015</v>
      </c>
      <c r="X66" s="46" t="n">
        <v>1.4210854715202E-014</v>
      </c>
      <c r="Y66" s="46" t="n">
        <v>-1.15376458387217E-014</v>
      </c>
      <c r="Z66" s="46" t="n">
        <v>3.3958946765722E-014</v>
      </c>
      <c r="AA66" s="46" t="n">
        <v>-8.63059623767981E-014</v>
      </c>
      <c r="AB66" s="46" t="n">
        <v>-1.07483466571523E-013</v>
      </c>
      <c r="AC66" s="46" t="n">
        <v>-4.42527958721684E-014</v>
      </c>
      <c r="AD66" s="46" t="n">
        <v>-1.76386683037322E-014</v>
      </c>
      <c r="AE66" s="46" t="n">
        <v>7.45237205279636E-015</v>
      </c>
      <c r="AF66" s="46" t="n">
        <v>-5.60662627435704E-015</v>
      </c>
      <c r="AG66" s="46" t="n">
        <v>-2.79221090693227E-014</v>
      </c>
      <c r="AH66" s="46" t="n">
        <v>-3.24740234702858E-014</v>
      </c>
      <c r="AI66" s="46" t="n">
        <v>-4.7573056605188E-014</v>
      </c>
      <c r="AJ66" s="46" t="n">
        <v>7.63278329429795E-015</v>
      </c>
      <c r="AK66" s="46" t="n">
        <v>-1.09634523681734E-014</v>
      </c>
      <c r="AL66" s="46" t="n">
        <v>6.82787160144471E-015</v>
      </c>
      <c r="AM66" s="46" t="n">
        <v>1.51767487466259E-013</v>
      </c>
      <c r="AN66" s="46" t="n">
        <v>6.61692922676593E-014</v>
      </c>
      <c r="AO66" s="46" t="n">
        <v>-2.73114864057788E-014</v>
      </c>
      <c r="AP66" s="46" t="n">
        <v>-7.105427357601E-015</v>
      </c>
      <c r="AQ66" s="46" t="n">
        <v>-2.22044604925031E-015</v>
      </c>
      <c r="AR66" s="46" t="n">
        <v>2.22044604925031E-015</v>
      </c>
      <c r="AS66" s="46" t="n">
        <v>-6.00214322687975E-015</v>
      </c>
      <c r="AT66" s="46" t="n">
        <v>4.41868763800812E-014</v>
      </c>
      <c r="AU66" s="46" t="n">
        <v>4.88498130835069E-014</v>
      </c>
      <c r="AV66" s="46" t="n">
        <v>-2.77555756156289E-015</v>
      </c>
      <c r="AW66" s="46" t="n">
        <v>2.2815083156047E-014</v>
      </c>
      <c r="AX66" s="46" t="n">
        <v>-1.52100554373646E-014</v>
      </c>
      <c r="AY66" s="46" t="n">
        <v>0</v>
      </c>
      <c r="AZ66" s="46" t="n">
        <v>-1.3988810110277E-014</v>
      </c>
      <c r="BA66" s="46" t="n">
        <v>2.74225087082414E-014</v>
      </c>
      <c r="BB66" s="46" t="n">
        <v>-9.32587340685132E-015</v>
      </c>
      <c r="BC66" s="47" t="n">
        <f aca="false">SUM(D66:BB66)</f>
        <v>-4.86405620642172E-013</v>
      </c>
      <c r="BD66" s="46" t="n">
        <v>-4.49119907930395E-013</v>
      </c>
      <c r="BE66" s="46" t="n">
        <v>1.11022302462516E-015</v>
      </c>
      <c r="BF66" s="46" t="n">
        <v>0</v>
      </c>
      <c r="BG66" s="46" t="n">
        <v>0</v>
      </c>
      <c r="BH66" s="46" t="n">
        <v>-4.61852778244065E-013</v>
      </c>
      <c r="BI66" s="46" t="n">
        <v>4.13891143580258E-013</v>
      </c>
      <c r="BJ66" s="46" t="n">
        <v>3.33066907387547E-016</v>
      </c>
      <c r="BK66" s="48" t="n">
        <f aca="false">BC66+SUM(BD66:BJ66)</f>
        <v>-9.82043873304361E-013</v>
      </c>
    </row>
    <row r="67" customFormat="false" ht="10.5" hidden="false" customHeight="true" outlineLevel="0" collapsed="false">
      <c r="A67" s="51" t="s">
        <v>86</v>
      </c>
      <c r="B67" s="51"/>
      <c r="C67" s="51"/>
      <c r="D67" s="50" t="n">
        <f aca="false">D57+D58+D59+D64</f>
        <v>252378</v>
      </c>
      <c r="E67" s="50" t="n">
        <f aca="false">E57+E58+E59+E64</f>
        <v>108762</v>
      </c>
      <c r="F67" s="50" t="n">
        <f aca="false">F57+F58+F59+F64</f>
        <v>148071</v>
      </c>
      <c r="G67" s="50" t="n">
        <f aca="false">G57+G58+G59+G64</f>
        <v>70698</v>
      </c>
      <c r="H67" s="50" t="n">
        <f aca="false">H57+H58+H59+H64</f>
        <v>29647</v>
      </c>
      <c r="I67" s="50" t="n">
        <f aca="false">I57+I58+I59+I64</f>
        <v>795314</v>
      </c>
      <c r="J67" s="50" t="n">
        <f aca="false">J57+J58+J59+J64</f>
        <v>13437</v>
      </c>
      <c r="K67" s="50" t="n">
        <f aca="false">K57+K58+K59+K64</f>
        <v>43877</v>
      </c>
      <c r="L67" s="50" t="n">
        <f aca="false">L57+L58+L59+L64</f>
        <v>39896</v>
      </c>
      <c r="M67" s="50" t="n">
        <f aca="false">M57+M58+M59+M64</f>
        <v>23274</v>
      </c>
      <c r="N67" s="50" t="n">
        <f aca="false">N57+N58+N59+N64</f>
        <v>24892</v>
      </c>
      <c r="O67" s="50" t="n">
        <f aca="false">O57+O58+O59+O64</f>
        <v>90299</v>
      </c>
      <c r="P67" s="50" t="n">
        <f aca="false">P57+P58+P59+P64</f>
        <v>10269</v>
      </c>
      <c r="Q67" s="50" t="n">
        <f aca="false">Q57+Q58+Q59+Q64</f>
        <v>379032</v>
      </c>
      <c r="R67" s="50" t="n">
        <f aca="false">R57+R58+R59+R64</f>
        <v>52495</v>
      </c>
      <c r="S67" s="50" t="n">
        <f aca="false">S57+S58+S59+S64</f>
        <v>131711</v>
      </c>
      <c r="T67" s="50" t="n">
        <f aca="false">T57+T58+T59+T64</f>
        <v>43757</v>
      </c>
      <c r="U67" s="50" t="n">
        <f aca="false">U57+U58+U59+U64</f>
        <v>47279</v>
      </c>
      <c r="V67" s="50" t="n">
        <f aca="false">V57+V58+V59+V64</f>
        <v>51033</v>
      </c>
      <c r="W67" s="50" t="n">
        <f aca="false">W57+W58+W59+W64</f>
        <v>47098</v>
      </c>
      <c r="X67" s="50" t="n">
        <f aca="false">X57+X58+X59+X64</f>
        <v>19134</v>
      </c>
      <c r="Y67" s="50" t="n">
        <f aca="false">Y57+Y58+Y59+Y64</f>
        <v>25960</v>
      </c>
      <c r="Z67" s="50" t="n">
        <f aca="false">Z57+Z58+Z59+Z64</f>
        <v>103850</v>
      </c>
      <c r="AA67" s="50" t="n">
        <f aca="false">AA57+AA58+AA59+AA64</f>
        <v>71369</v>
      </c>
      <c r="AB67" s="50" t="n">
        <f aca="false">AB57+AB58+AB59+AB64</f>
        <v>134041</v>
      </c>
      <c r="AC67" s="50" t="n">
        <f aca="false">AC57+AC58+AC59+AC64</f>
        <v>65269</v>
      </c>
      <c r="AD67" s="50" t="n">
        <f aca="false">AD57+AD58+AD59+AD64</f>
        <v>88185</v>
      </c>
      <c r="AE67" s="50" t="n">
        <f aca="false">AE57+AE58+AE59+AE64</f>
        <v>169218</v>
      </c>
      <c r="AF67" s="50" t="n">
        <f aca="false">AF57+AF58+AF59+AF64</f>
        <v>78635</v>
      </c>
      <c r="AG67" s="50" t="n">
        <f aca="false">AG57+AG58+AG59+AG64</f>
        <v>107629</v>
      </c>
      <c r="AH67" s="50" t="n">
        <f aca="false">AH57+AH58+AH59+AH64</f>
        <v>149917</v>
      </c>
      <c r="AI67" s="50" t="n">
        <f aca="false">AI57+AI58+AI59+AI64</f>
        <v>74992</v>
      </c>
      <c r="AJ67" s="50" t="n">
        <f aca="false">AJ57+AJ58+AJ59+AJ64</f>
        <v>33021</v>
      </c>
      <c r="AK67" s="50" t="n">
        <f aca="false">AK57+AK58+AK59+AK64</f>
        <v>40804</v>
      </c>
      <c r="AL67" s="50" t="n">
        <f aca="false">AL57+AL58+AL59+AL64</f>
        <v>245629</v>
      </c>
      <c r="AM67" s="50" t="n">
        <f aca="false">AM57+AM58+AM59+AM64</f>
        <v>344580</v>
      </c>
      <c r="AN67" s="50" t="n">
        <f aca="false">AN57+AN58+AN59+AN64</f>
        <v>579205</v>
      </c>
      <c r="AO67" s="50" t="n">
        <f aca="false">AO57+AO58+AO59+AO64</f>
        <v>355662</v>
      </c>
      <c r="AP67" s="50" t="n">
        <f aca="false">AP57+AP58+AP59+AP64</f>
        <v>198074</v>
      </c>
      <c r="AQ67" s="50" t="n">
        <f aca="false">AQ57+AQ58+AQ59+AQ64</f>
        <v>246353</v>
      </c>
      <c r="AR67" s="50" t="n">
        <f aca="false">AR57+AR58+AR59+AR64</f>
        <v>55618</v>
      </c>
      <c r="AS67" s="50" t="n">
        <f aca="false">AS57+AS58+AS59+AS64</f>
        <v>8608</v>
      </c>
      <c r="AT67" s="50" t="n">
        <f aca="false">AT57+AT58+AT59+AT64</f>
        <v>145196</v>
      </c>
      <c r="AU67" s="50" t="n">
        <f aca="false">AU57+AU58+AU59+AU64</f>
        <v>248120</v>
      </c>
      <c r="AV67" s="50" t="n">
        <f aca="false">AV57+AV58+AV59+AV64</f>
        <v>44334</v>
      </c>
      <c r="AW67" s="50" t="n">
        <f aca="false">AW57+AW58+AW59+AW64</f>
        <v>138168</v>
      </c>
      <c r="AX67" s="50" t="n">
        <f aca="false">AX57+AX58+AX59+AX64</f>
        <v>146242</v>
      </c>
      <c r="AY67" s="50" t="n">
        <f aca="false">AY57+AY58+AY59+AY64</f>
        <v>0</v>
      </c>
      <c r="AZ67" s="50" t="n">
        <f aca="false">AZ57+AZ58+AZ59+AZ64</f>
        <v>57826</v>
      </c>
      <c r="BA67" s="50" t="n">
        <f aca="false">BA57+BA58+BA59+BA64</f>
        <v>93100</v>
      </c>
      <c r="BB67" s="50" t="n">
        <f aca="false">BB57+BB58+BB59+BB64</f>
        <v>239304</v>
      </c>
      <c r="BC67" s="50" t="n">
        <f aca="false">BC57+BC58+BC59+BC64</f>
        <v>6711262</v>
      </c>
      <c r="BD67" s="50" t="n">
        <f aca="false">BD57+BD58+BD59+BD64</f>
        <v>1108490</v>
      </c>
      <c r="BE67" s="50" t="n">
        <f aca="false">BE57+BE58+BE59+BE64</f>
        <v>143559</v>
      </c>
      <c r="BF67" s="50" t="n">
        <f aca="false">BF57+BF58+BF59+BF64</f>
        <v>1532204</v>
      </c>
      <c r="BG67" s="50" t="n">
        <f aca="false">BG57+BG58+BG59+BG64</f>
        <v>104919</v>
      </c>
      <c r="BH67" s="50" t="n">
        <f aca="false">BH57+BH58+BH59+BH64</f>
        <v>4700085</v>
      </c>
      <c r="BI67" s="50" t="n">
        <f aca="false">BI57+BI58+BI59+BI64</f>
        <v>1260227</v>
      </c>
      <c r="BJ67" s="50" t="n">
        <f aca="false">BJ57+BJ58+BJ59+BJ64</f>
        <v>-33878</v>
      </c>
      <c r="BK67" s="50" t="n">
        <f aca="false">BK57+BK58+BK59+BK64</f>
        <v>15526868</v>
      </c>
    </row>
    <row r="68" customFormat="false" ht="9.75" hidden="false" customHeight="false" outlineLevel="0" collapsed="false">
      <c r="A68" s="38" t="s">
        <v>87</v>
      </c>
      <c r="B68" s="38"/>
      <c r="C68" s="38"/>
      <c r="D68" s="41" t="n">
        <f aca="false">D69+D75</f>
        <v>325589</v>
      </c>
      <c r="E68" s="41" t="n">
        <f aca="false">E69+E75</f>
        <v>111579</v>
      </c>
      <c r="F68" s="41" t="n">
        <f aca="false">F69+F75</f>
        <v>89257</v>
      </c>
      <c r="G68" s="41" t="n">
        <f aca="false">G69+G75</f>
        <v>84866</v>
      </c>
      <c r="H68" s="41" t="n">
        <f aca="false">H69+H75</f>
        <v>16867</v>
      </c>
      <c r="I68" s="41" t="n">
        <f aca="false">I69+I75</f>
        <v>156360</v>
      </c>
      <c r="J68" s="41" t="n">
        <f aca="false">J69+J75</f>
        <v>3708</v>
      </c>
      <c r="K68" s="41" t="n">
        <f aca="false">K69+K75</f>
        <v>12323</v>
      </c>
      <c r="L68" s="41" t="n">
        <f aca="false">L69+L75</f>
        <v>23549</v>
      </c>
      <c r="M68" s="41" t="n">
        <f aca="false">M69+M75</f>
        <v>13199</v>
      </c>
      <c r="N68" s="41" t="n">
        <f aca="false">N69+N75</f>
        <v>14140</v>
      </c>
      <c r="O68" s="41" t="n">
        <f aca="false">O69+O75</f>
        <v>29380</v>
      </c>
      <c r="P68" s="41" t="n">
        <f aca="false">P69+P75</f>
        <v>8539</v>
      </c>
      <c r="Q68" s="41" t="n">
        <f aca="false">Q69+Q75</f>
        <v>64906</v>
      </c>
      <c r="R68" s="41" t="n">
        <f aca="false">R69+R75</f>
        <v>19835</v>
      </c>
      <c r="S68" s="41" t="n">
        <f aca="false">S69+S75</f>
        <v>25765</v>
      </c>
      <c r="T68" s="41" t="n">
        <f aca="false">T69+T75</f>
        <v>8041</v>
      </c>
      <c r="U68" s="41" t="n">
        <f aca="false">U69+U75</f>
        <v>39213</v>
      </c>
      <c r="V68" s="41" t="n">
        <f aca="false">V69+V75</f>
        <v>9199</v>
      </c>
      <c r="W68" s="41" t="n">
        <f aca="false">W69+W75</f>
        <v>12882</v>
      </c>
      <c r="X68" s="41" t="n">
        <f aca="false">X69+X75</f>
        <v>4619</v>
      </c>
      <c r="Y68" s="41" t="n">
        <f aca="false">Y69+Y75</f>
        <v>8408</v>
      </c>
      <c r="Z68" s="41" t="n">
        <f aca="false">Z69+Z75</f>
        <v>31368</v>
      </c>
      <c r="AA68" s="41" t="n">
        <f aca="false">AA69+AA75</f>
        <v>29344</v>
      </c>
      <c r="AB68" s="41" t="n">
        <f aca="false">AB69+AB75</f>
        <v>19319</v>
      </c>
      <c r="AC68" s="41" t="n">
        <f aca="false">AC69+AC75</f>
        <v>19953</v>
      </c>
      <c r="AD68" s="41" t="n">
        <f aca="false">AD69+AD75</f>
        <v>36397</v>
      </c>
      <c r="AE68" s="41" t="n">
        <f aca="false">AE69+AE75</f>
        <v>73924</v>
      </c>
      <c r="AF68" s="41" t="n">
        <f aca="false">AF69+AF75</f>
        <v>20242</v>
      </c>
      <c r="AG68" s="41" t="n">
        <f aca="false">AG69+AG75</f>
        <v>28768</v>
      </c>
      <c r="AH68" s="41" t="n">
        <f aca="false">AH69+AH75</f>
        <v>13454</v>
      </c>
      <c r="AI68" s="41" t="n">
        <f aca="false">AI69+AI75</f>
        <v>24772</v>
      </c>
      <c r="AJ68" s="41" t="n">
        <f aca="false">AJ69+AJ75</f>
        <v>8459</v>
      </c>
      <c r="AK68" s="41" t="n">
        <f aca="false">AK69+AK75</f>
        <v>25763</v>
      </c>
      <c r="AL68" s="41" t="n">
        <f aca="false">AL69+AL75</f>
        <v>204980</v>
      </c>
      <c r="AM68" s="41" t="n">
        <f aca="false">AM69+AM75</f>
        <v>264623</v>
      </c>
      <c r="AN68" s="41" t="n">
        <f aca="false">AN69+AN75</f>
        <v>812411</v>
      </c>
      <c r="AO68" s="41" t="n">
        <f aca="false">AO69+AO75</f>
        <v>267682</v>
      </c>
      <c r="AP68" s="41" t="n">
        <f aca="false">AP69+AP75</f>
        <v>231895</v>
      </c>
      <c r="AQ68" s="41" t="n">
        <f aca="false">AQ69+AQ75</f>
        <v>445288</v>
      </c>
      <c r="AR68" s="41" t="n">
        <f aca="false">AR69+AR75</f>
        <v>655387</v>
      </c>
      <c r="AS68" s="41" t="n">
        <f aca="false">AS69+AS75</f>
        <v>15797</v>
      </c>
      <c r="AT68" s="41" t="n">
        <f aca="false">AT69+AT75</f>
        <v>115828</v>
      </c>
      <c r="AU68" s="41" t="n">
        <f aca="false">AU69+AU75</f>
        <v>439064</v>
      </c>
      <c r="AV68" s="41" t="n">
        <f aca="false">AV69+AV75</f>
        <v>93670</v>
      </c>
      <c r="AW68" s="41" t="n">
        <f aca="false">AW69+AW75</f>
        <v>176188</v>
      </c>
      <c r="AX68" s="41" t="n">
        <f aca="false">AX69+AX75</f>
        <v>165650</v>
      </c>
      <c r="AY68" s="41" t="n">
        <f aca="false">AY69+AY75</f>
        <v>59474</v>
      </c>
      <c r="AZ68" s="41" t="n">
        <f aca="false">AZ69+AZ75</f>
        <v>325997</v>
      </c>
      <c r="BA68" s="41" t="n">
        <f aca="false">BA69+BA75</f>
        <v>151995</v>
      </c>
      <c r="BB68" s="41" t="n">
        <f aca="false">BB69+BB75</f>
        <v>668630</v>
      </c>
      <c r="BC68" s="50" t="n">
        <f aca="false">SUM(BC69:BC75)</f>
        <v>10263506</v>
      </c>
    </row>
    <row r="69" customFormat="false" ht="9.75" hidden="false" customHeight="false" outlineLevel="0" collapsed="false">
      <c r="A69" s="45" t="s">
        <v>88</v>
      </c>
      <c r="B69" s="45"/>
      <c r="C69" s="45"/>
      <c r="D69" s="52" t="n">
        <f aca="false">D70+D71+D74</f>
        <v>33816</v>
      </c>
      <c r="E69" s="52" t="n">
        <f aca="false">E70+E71+E74</f>
        <v>22610</v>
      </c>
      <c r="F69" s="52" t="n">
        <f aca="false">F70+F71+F74</f>
        <v>19400</v>
      </c>
      <c r="G69" s="52" t="n">
        <f aca="false">G70+G71+G74</f>
        <v>4870</v>
      </c>
      <c r="H69" s="52" t="n">
        <f aca="false">H70+H71+H74</f>
        <v>6760</v>
      </c>
      <c r="I69" s="52" t="n">
        <f aca="false">I70+I71+I74</f>
        <v>89172</v>
      </c>
      <c r="J69" s="52" t="n">
        <f aca="false">J70+J71+J74</f>
        <v>1839</v>
      </c>
      <c r="K69" s="52" t="n">
        <f aca="false">K70+K71+K74</f>
        <v>10391</v>
      </c>
      <c r="L69" s="52" t="n">
        <f aca="false">L70+L71+L74</f>
        <v>16634</v>
      </c>
      <c r="M69" s="52" t="n">
        <f aca="false">M70+M71+M74</f>
        <v>9448</v>
      </c>
      <c r="N69" s="52" t="n">
        <f aca="false">N70+N71+N74</f>
        <v>7029</v>
      </c>
      <c r="O69" s="52" t="n">
        <f aca="false">O70+O71+O74</f>
        <v>14705</v>
      </c>
      <c r="P69" s="52" t="n">
        <f aca="false">P70+P71+P74</f>
        <v>5236</v>
      </c>
      <c r="Q69" s="52" t="n">
        <f aca="false">Q70+Q71+Q74</f>
        <v>9827</v>
      </c>
      <c r="R69" s="52" t="n">
        <f aca="false">R70+R71+R74</f>
        <v>7727</v>
      </c>
      <c r="S69" s="52" t="n">
        <f aca="false">S70+S71+S74</f>
        <v>10053</v>
      </c>
      <c r="T69" s="52" t="n">
        <f aca="false">T70+T71+T74</f>
        <v>3149</v>
      </c>
      <c r="U69" s="52" t="n">
        <f aca="false">U70+U71+U74</f>
        <v>14419</v>
      </c>
      <c r="V69" s="52" t="n">
        <f aca="false">V70+V71+V74</f>
        <v>3220</v>
      </c>
      <c r="W69" s="52" t="n">
        <f aca="false">W70+W71+W74</f>
        <v>6767</v>
      </c>
      <c r="X69" s="52" t="n">
        <f aca="false">X70+X71+X74</f>
        <v>2908</v>
      </c>
      <c r="Y69" s="52" t="n">
        <f aca="false">Y70+Y71+Y74</f>
        <v>3856</v>
      </c>
      <c r="Z69" s="52" t="n">
        <f aca="false">Z70+Z71+Z74</f>
        <v>22668</v>
      </c>
      <c r="AA69" s="52" t="n">
        <f aca="false">AA70+AA71+AA74</f>
        <v>20250</v>
      </c>
      <c r="AB69" s="52" t="n">
        <f aca="false">AB70+AB71+AB74</f>
        <v>13160</v>
      </c>
      <c r="AC69" s="52" t="n">
        <f aca="false">AC70+AC71+AC74</f>
        <v>6621</v>
      </c>
      <c r="AD69" s="52" t="n">
        <f aca="false">AD70+AD71+AD74</f>
        <v>22556</v>
      </c>
      <c r="AE69" s="52" t="n">
        <f aca="false">AE70+AE71+AE74</f>
        <v>42470</v>
      </c>
      <c r="AF69" s="52" t="n">
        <f aca="false">AF70+AF71+AF74</f>
        <v>15734</v>
      </c>
      <c r="AG69" s="52" t="n">
        <f aca="false">AG70+AG71+AG74</f>
        <v>13134</v>
      </c>
      <c r="AH69" s="52" t="n">
        <f aca="false">AH70+AH71+AH74</f>
        <v>18613</v>
      </c>
      <c r="AI69" s="52" t="n">
        <f aca="false">AI70+AI71+AI74</f>
        <v>19450</v>
      </c>
      <c r="AJ69" s="52" t="n">
        <f aca="false">AJ70+AJ71+AJ74</f>
        <v>7068</v>
      </c>
      <c r="AK69" s="52" t="n">
        <f aca="false">AK70+AK71+AK74</f>
        <v>13803</v>
      </c>
      <c r="AL69" s="52" t="n">
        <f aca="false">AL70+AL71+AL74</f>
        <v>42340</v>
      </c>
      <c r="AM69" s="52" t="n">
        <f aca="false">AM70+AM71+AM74</f>
        <v>110214</v>
      </c>
      <c r="AN69" s="52" t="n">
        <f aca="false">AN70+AN71+AN74</f>
        <v>404268</v>
      </c>
      <c r="AO69" s="52" t="n">
        <f aca="false">AO70+AO71+AO74</f>
        <v>144416</v>
      </c>
      <c r="AP69" s="52" t="n">
        <f aca="false">AP70+AP71+AP74</f>
        <v>106305</v>
      </c>
      <c r="AQ69" s="52" t="n">
        <f aca="false">AQ70+AQ71+AQ74</f>
        <v>181285</v>
      </c>
      <c r="AR69" s="52" t="n">
        <f aca="false">AR70+AR71+AR74</f>
        <v>9024</v>
      </c>
      <c r="AS69" s="52" t="n">
        <f aca="false">AS70+AS71+AS74</f>
        <v>5338</v>
      </c>
      <c r="AT69" s="52" t="n">
        <f aca="false">AT70+AT71+AT74</f>
        <v>59275</v>
      </c>
      <c r="AU69" s="52" t="n">
        <f aca="false">AU70+AU71+AU74</f>
        <v>223974</v>
      </c>
      <c r="AV69" s="52" t="n">
        <f aca="false">AV70+AV71+AV74</f>
        <v>85753</v>
      </c>
      <c r="AW69" s="52" t="n">
        <f aca="false">AW70+AW71+AW74</f>
        <v>105058</v>
      </c>
      <c r="AX69" s="52" t="n">
        <f aca="false">AX70+AX71+AX74</f>
        <v>107307</v>
      </c>
      <c r="AY69" s="52" t="n">
        <f aca="false">AY70+AY71+AY74</f>
        <v>59474</v>
      </c>
      <c r="AZ69" s="52" t="n">
        <f aca="false">AZ70+AZ71+AZ74</f>
        <v>316746</v>
      </c>
      <c r="BA69" s="52" t="n">
        <f aca="false">BA70+BA71+BA74</f>
        <v>144353</v>
      </c>
      <c r="BB69" s="52" t="n">
        <f aca="false">BB70+BB71+BB74</f>
        <v>567850</v>
      </c>
      <c r="BC69" s="47" t="n">
        <f aca="false">SUM(D69:BB69)</f>
        <v>3192343</v>
      </c>
    </row>
    <row r="70" customFormat="false" ht="9.75" hidden="false" customHeight="false" outlineLevel="0" collapsed="false">
      <c r="A70" s="53" t="s">
        <v>89</v>
      </c>
      <c r="B70" s="53"/>
      <c r="C70" s="54"/>
      <c r="D70" s="52" t="n">
        <v>28639</v>
      </c>
      <c r="E70" s="46" t="n">
        <v>19821</v>
      </c>
      <c r="F70" s="46" t="n">
        <v>14302</v>
      </c>
      <c r="G70" s="46" t="n">
        <v>3824</v>
      </c>
      <c r="H70" s="46" t="n">
        <v>5419</v>
      </c>
      <c r="I70" s="46" t="n">
        <v>69411</v>
      </c>
      <c r="J70" s="46" t="n">
        <v>1413</v>
      </c>
      <c r="K70" s="46" t="n">
        <v>8538</v>
      </c>
      <c r="L70" s="46" t="n">
        <v>13523</v>
      </c>
      <c r="M70" s="46" t="n">
        <v>7916</v>
      </c>
      <c r="N70" s="46" t="n">
        <v>5765</v>
      </c>
      <c r="O70" s="46" t="n">
        <v>11570</v>
      </c>
      <c r="P70" s="46" t="n">
        <v>4278</v>
      </c>
      <c r="Q70" s="46" t="n">
        <v>7006</v>
      </c>
      <c r="R70" s="46" t="n">
        <v>5929</v>
      </c>
      <c r="S70" s="46" t="n">
        <v>7616</v>
      </c>
      <c r="T70" s="46" t="n">
        <v>2437</v>
      </c>
      <c r="U70" s="46" t="n">
        <v>11058</v>
      </c>
      <c r="V70" s="46" t="n">
        <v>2510</v>
      </c>
      <c r="W70" s="46" t="n">
        <v>5364</v>
      </c>
      <c r="X70" s="46" t="n">
        <v>2307</v>
      </c>
      <c r="Y70" s="46" t="n">
        <v>2977</v>
      </c>
      <c r="Z70" s="46" t="n">
        <v>17762</v>
      </c>
      <c r="AA70" s="46" t="n">
        <v>16671</v>
      </c>
      <c r="AB70" s="46" t="n">
        <v>10273</v>
      </c>
      <c r="AC70" s="46" t="n">
        <v>5351</v>
      </c>
      <c r="AD70" s="46" t="n">
        <v>17921</v>
      </c>
      <c r="AE70" s="46" t="n">
        <v>34110</v>
      </c>
      <c r="AF70" s="46" t="n">
        <v>12414</v>
      </c>
      <c r="AG70" s="46" t="n">
        <v>10532</v>
      </c>
      <c r="AH70" s="46" t="n">
        <v>14466</v>
      </c>
      <c r="AI70" s="46" t="n">
        <v>16374</v>
      </c>
      <c r="AJ70" s="46" t="n">
        <v>5727</v>
      </c>
      <c r="AK70" s="46" t="n">
        <v>11446</v>
      </c>
      <c r="AL70" s="46" t="n">
        <v>31380</v>
      </c>
      <c r="AM70" s="46" t="n">
        <v>90262</v>
      </c>
      <c r="AN70" s="46" t="n">
        <v>322109</v>
      </c>
      <c r="AO70" s="46" t="n">
        <v>115820</v>
      </c>
      <c r="AP70" s="46" t="n">
        <v>84430</v>
      </c>
      <c r="AQ70" s="46" t="n">
        <v>140274</v>
      </c>
      <c r="AR70" s="46" t="n">
        <v>7050</v>
      </c>
      <c r="AS70" s="46" t="n">
        <v>4404</v>
      </c>
      <c r="AT70" s="46" t="n">
        <v>49789</v>
      </c>
      <c r="AU70" s="46" t="n">
        <v>180941</v>
      </c>
      <c r="AV70" s="46" t="n">
        <v>72238</v>
      </c>
      <c r="AW70" s="46" t="n">
        <v>90833</v>
      </c>
      <c r="AX70" s="46" t="n">
        <v>89143</v>
      </c>
      <c r="AY70" s="46" t="n">
        <v>57888</v>
      </c>
      <c r="AZ70" s="46" t="n">
        <v>254306</v>
      </c>
      <c r="BA70" s="46" t="n">
        <v>117957</v>
      </c>
      <c r="BB70" s="46" t="n">
        <v>408467</v>
      </c>
      <c r="BC70" s="47" t="n">
        <f aca="false">SUM(D70:BB70)</f>
        <v>2531961</v>
      </c>
    </row>
    <row r="71" customFormat="false" ht="9.75" hidden="false" customHeight="false" outlineLevel="0" collapsed="false">
      <c r="A71" s="53" t="s">
        <v>90</v>
      </c>
      <c r="B71" s="53"/>
      <c r="C71" s="54"/>
      <c r="D71" s="52" t="n">
        <f aca="false">SUM(D72:D73)</f>
        <v>5177</v>
      </c>
      <c r="E71" s="52" t="n">
        <f aca="false">SUM(E72:E73)</f>
        <v>2789</v>
      </c>
      <c r="F71" s="52" t="n">
        <f aca="false">SUM(F72:F73)</f>
        <v>5098</v>
      </c>
      <c r="G71" s="52" t="n">
        <f aca="false">SUM(G72:G73)</f>
        <v>1046</v>
      </c>
      <c r="H71" s="52" t="n">
        <f aca="false">SUM(H72:H73)</f>
        <v>1341</v>
      </c>
      <c r="I71" s="52" t="n">
        <f aca="false">SUM(I72:I73)</f>
        <v>19761</v>
      </c>
      <c r="J71" s="52" t="n">
        <f aca="false">SUM(J72:J73)</f>
        <v>426</v>
      </c>
      <c r="K71" s="52" t="n">
        <f aca="false">SUM(K72:K73)</f>
        <v>1853</v>
      </c>
      <c r="L71" s="52" t="n">
        <f aca="false">SUM(L72:L73)</f>
        <v>3111</v>
      </c>
      <c r="M71" s="52" t="n">
        <f aca="false">SUM(M72:M73)</f>
        <v>1532</v>
      </c>
      <c r="N71" s="52" t="n">
        <f aca="false">SUM(N72:N73)</f>
        <v>1264</v>
      </c>
      <c r="O71" s="52" t="n">
        <f aca="false">SUM(O72:O73)</f>
        <v>3135</v>
      </c>
      <c r="P71" s="52" t="n">
        <f aca="false">SUM(P72:P73)</f>
        <v>958</v>
      </c>
      <c r="Q71" s="52" t="n">
        <f aca="false">SUM(Q72:Q73)</f>
        <v>2821</v>
      </c>
      <c r="R71" s="52" t="n">
        <f aca="false">SUM(R72:R73)</f>
        <v>1798</v>
      </c>
      <c r="S71" s="52" t="n">
        <f aca="false">SUM(S72:S73)</f>
        <v>2437</v>
      </c>
      <c r="T71" s="52" t="n">
        <f aca="false">SUM(T72:T73)</f>
        <v>712</v>
      </c>
      <c r="U71" s="52" t="n">
        <f aca="false">SUM(U72:U73)</f>
        <v>3361</v>
      </c>
      <c r="V71" s="52" t="n">
        <f aca="false">SUM(V72:V73)</f>
        <v>710</v>
      </c>
      <c r="W71" s="52" t="n">
        <f aca="false">SUM(W72:W73)</f>
        <v>1403</v>
      </c>
      <c r="X71" s="52" t="n">
        <f aca="false">SUM(X72:X73)</f>
        <v>601</v>
      </c>
      <c r="Y71" s="52" t="n">
        <f aca="false">SUM(Y72:Y73)</f>
        <v>879</v>
      </c>
      <c r="Z71" s="52" t="n">
        <f aca="false">SUM(Z72:Z73)</f>
        <v>4906</v>
      </c>
      <c r="AA71" s="52" t="n">
        <f aca="false">SUM(AA72:AA73)</f>
        <v>3579</v>
      </c>
      <c r="AB71" s="52" t="n">
        <f aca="false">SUM(AB72:AB73)</f>
        <v>2887</v>
      </c>
      <c r="AC71" s="52" t="n">
        <f aca="false">SUM(AC72:AC73)</f>
        <v>1270</v>
      </c>
      <c r="AD71" s="52" t="n">
        <f aca="false">SUM(AD72:AD73)</f>
        <v>4635</v>
      </c>
      <c r="AE71" s="52" t="n">
        <f aca="false">SUM(AE72:AE73)</f>
        <v>8360</v>
      </c>
      <c r="AF71" s="52" t="n">
        <f aca="false">SUM(AF72:AF73)</f>
        <v>3320</v>
      </c>
      <c r="AG71" s="52" t="n">
        <f aca="false">SUM(AG72:AG73)</f>
        <v>2602</v>
      </c>
      <c r="AH71" s="52" t="n">
        <f aca="false">SUM(AH72:AH73)</f>
        <v>4147</v>
      </c>
      <c r="AI71" s="52" t="n">
        <f aca="false">SUM(AI72:AI73)</f>
        <v>3076</v>
      </c>
      <c r="AJ71" s="52" t="n">
        <f aca="false">SUM(AJ72:AJ73)</f>
        <v>1341</v>
      </c>
      <c r="AK71" s="52" t="n">
        <f aca="false">SUM(AK72:AK73)</f>
        <v>2357</v>
      </c>
      <c r="AL71" s="52" t="n">
        <f aca="false">SUM(AL72:AL73)</f>
        <v>10960</v>
      </c>
      <c r="AM71" s="52" t="n">
        <f aca="false">SUM(AM72:AM73)</f>
        <v>19952</v>
      </c>
      <c r="AN71" s="52" t="n">
        <f aca="false">SUM(AN72:AN73)</f>
        <v>82159</v>
      </c>
      <c r="AO71" s="52" t="n">
        <f aca="false">SUM(AO72:AO73)</f>
        <v>28596</v>
      </c>
      <c r="AP71" s="52" t="n">
        <f aca="false">SUM(AP72:AP73)</f>
        <v>21875</v>
      </c>
      <c r="AQ71" s="52" t="n">
        <f aca="false">SUM(AQ72:AQ73)</f>
        <v>41011</v>
      </c>
      <c r="AR71" s="52" t="n">
        <f aca="false">SUM(AR72:AR73)</f>
        <v>1974</v>
      </c>
      <c r="AS71" s="52" t="n">
        <f aca="false">SUM(AS72:AS73)</f>
        <v>934</v>
      </c>
      <c r="AT71" s="52" t="n">
        <f aca="false">SUM(AT72:AT73)</f>
        <v>9486</v>
      </c>
      <c r="AU71" s="52" t="n">
        <f aca="false">SUM(AU72:AU73)</f>
        <v>43033</v>
      </c>
      <c r="AV71" s="52" t="n">
        <f aca="false">SUM(AV72:AV73)</f>
        <v>13515</v>
      </c>
      <c r="AW71" s="52" t="n">
        <f aca="false">SUM(AW72:AW73)</f>
        <v>14225</v>
      </c>
      <c r="AX71" s="52" t="n">
        <f aca="false">SUM(AX72:AX73)</f>
        <v>18164</v>
      </c>
      <c r="AY71" s="52" t="n">
        <f aca="false">SUM(AY72:AY73)</f>
        <v>1586</v>
      </c>
      <c r="AZ71" s="52" t="n">
        <f aca="false">SUM(AZ72:AZ73)</f>
        <v>55104</v>
      </c>
      <c r="BA71" s="52" t="n">
        <f aca="false">SUM(BA72:BA73)</f>
        <v>19176</v>
      </c>
      <c r="BB71" s="52" t="n">
        <f aca="false">SUM(BB72:BB73)</f>
        <v>76174</v>
      </c>
      <c r="BC71" s="47" t="n">
        <f aca="false">SUM(D71:BB71)</f>
        <v>562617</v>
      </c>
    </row>
    <row r="72" customFormat="false" ht="9.75" hidden="false" customHeight="false" outlineLevel="0" collapsed="false">
      <c r="A72" s="53" t="s">
        <v>91</v>
      </c>
      <c r="B72" s="53"/>
      <c r="C72" s="54"/>
      <c r="D72" s="52" t="n">
        <v>5177</v>
      </c>
      <c r="E72" s="46" t="n">
        <v>2789</v>
      </c>
      <c r="F72" s="46" t="n">
        <v>4118</v>
      </c>
      <c r="G72" s="46" t="n">
        <v>1016</v>
      </c>
      <c r="H72" s="46" t="n">
        <v>1308</v>
      </c>
      <c r="I72" s="46" t="n">
        <v>19367</v>
      </c>
      <c r="J72" s="46" t="n">
        <v>392</v>
      </c>
      <c r="K72" s="46" t="n">
        <v>1833</v>
      </c>
      <c r="L72" s="46" t="n">
        <v>3082</v>
      </c>
      <c r="M72" s="46" t="n">
        <v>1517</v>
      </c>
      <c r="N72" s="46" t="n">
        <v>1206</v>
      </c>
      <c r="O72" s="46" t="n">
        <v>2872</v>
      </c>
      <c r="P72" s="46" t="n">
        <v>937</v>
      </c>
      <c r="Q72" s="46" t="n">
        <v>1974</v>
      </c>
      <c r="R72" s="46" t="n">
        <v>1783</v>
      </c>
      <c r="S72" s="46" t="n">
        <v>2232</v>
      </c>
      <c r="T72" s="46" t="n">
        <v>660</v>
      </c>
      <c r="U72" s="46" t="n">
        <v>3187</v>
      </c>
      <c r="V72" s="46" t="n">
        <v>628</v>
      </c>
      <c r="W72" s="46" t="n">
        <v>1375</v>
      </c>
      <c r="X72" s="46" t="n">
        <v>570</v>
      </c>
      <c r="Y72" s="46" t="n">
        <v>823</v>
      </c>
      <c r="Z72" s="46" t="n">
        <v>4803</v>
      </c>
      <c r="AA72" s="46" t="n">
        <v>3460</v>
      </c>
      <c r="AB72" s="46" t="n">
        <v>2656</v>
      </c>
      <c r="AC72" s="46" t="n">
        <v>1214</v>
      </c>
      <c r="AD72" s="46" t="n">
        <v>4558</v>
      </c>
      <c r="AE72" s="46" t="n">
        <v>8079</v>
      </c>
      <c r="AF72" s="46" t="n">
        <v>3225</v>
      </c>
      <c r="AG72" s="46" t="n">
        <v>2542</v>
      </c>
      <c r="AH72" s="46" t="n">
        <v>3984</v>
      </c>
      <c r="AI72" s="46" t="n">
        <v>2995</v>
      </c>
      <c r="AJ72" s="46" t="n">
        <v>1264</v>
      </c>
      <c r="AK72" s="46" t="n">
        <v>2324</v>
      </c>
      <c r="AL72" s="46" t="n">
        <v>9203</v>
      </c>
      <c r="AM72" s="46" t="n">
        <v>19642</v>
      </c>
      <c r="AN72" s="46" t="n">
        <v>81427</v>
      </c>
      <c r="AO72" s="46" t="n">
        <v>27010</v>
      </c>
      <c r="AP72" s="46" t="n">
        <v>20152</v>
      </c>
      <c r="AQ72" s="46" t="n">
        <v>34959</v>
      </c>
      <c r="AR72" s="46" t="n">
        <v>1927</v>
      </c>
      <c r="AS72" s="46" t="n">
        <v>926</v>
      </c>
      <c r="AT72" s="46" t="n">
        <v>9425</v>
      </c>
      <c r="AU72" s="46" t="n">
        <v>41609</v>
      </c>
      <c r="AV72" s="46" t="n">
        <v>13453</v>
      </c>
      <c r="AW72" s="46" t="n">
        <v>14147</v>
      </c>
      <c r="AX72" s="46" t="n">
        <v>17968</v>
      </c>
      <c r="AY72" s="46" t="n">
        <v>1586</v>
      </c>
      <c r="AZ72" s="46" t="n">
        <v>54801</v>
      </c>
      <c r="BA72" s="46" t="n">
        <v>19151</v>
      </c>
      <c r="BB72" s="46" t="n">
        <v>74045</v>
      </c>
      <c r="BC72" s="47" t="n">
        <f aca="false">SUM(D72:BB72)</f>
        <v>541381</v>
      </c>
    </row>
    <row r="73" customFormat="false" ht="9.75" hidden="false" customHeight="false" outlineLevel="0" collapsed="false">
      <c r="A73" s="53" t="s">
        <v>92</v>
      </c>
      <c r="B73" s="53"/>
      <c r="C73" s="54"/>
      <c r="D73" s="52" t="n">
        <v>0</v>
      </c>
      <c r="E73" s="46" t="n">
        <v>0</v>
      </c>
      <c r="F73" s="46" t="n">
        <v>980</v>
      </c>
      <c r="G73" s="46" t="n">
        <v>30</v>
      </c>
      <c r="H73" s="46" t="n">
        <v>33</v>
      </c>
      <c r="I73" s="46" t="n">
        <v>394</v>
      </c>
      <c r="J73" s="46" t="n">
        <v>34</v>
      </c>
      <c r="K73" s="46" t="n">
        <v>20</v>
      </c>
      <c r="L73" s="46" t="n">
        <v>29</v>
      </c>
      <c r="M73" s="46" t="n">
        <v>15</v>
      </c>
      <c r="N73" s="46" t="n">
        <v>58</v>
      </c>
      <c r="O73" s="46" t="n">
        <v>263</v>
      </c>
      <c r="P73" s="46" t="n">
        <v>21</v>
      </c>
      <c r="Q73" s="46" t="n">
        <v>847</v>
      </c>
      <c r="R73" s="46" t="n">
        <v>15</v>
      </c>
      <c r="S73" s="46" t="n">
        <v>205</v>
      </c>
      <c r="T73" s="46" t="n">
        <v>52</v>
      </c>
      <c r="U73" s="46" t="n">
        <v>174</v>
      </c>
      <c r="V73" s="46" t="n">
        <v>82</v>
      </c>
      <c r="W73" s="46" t="n">
        <v>28</v>
      </c>
      <c r="X73" s="46" t="n">
        <v>31</v>
      </c>
      <c r="Y73" s="46" t="n">
        <v>56</v>
      </c>
      <c r="Z73" s="46" t="n">
        <v>103</v>
      </c>
      <c r="AA73" s="46" t="n">
        <v>119</v>
      </c>
      <c r="AB73" s="46" t="n">
        <v>231</v>
      </c>
      <c r="AC73" s="46" t="n">
        <v>56</v>
      </c>
      <c r="AD73" s="46" t="n">
        <v>77</v>
      </c>
      <c r="AE73" s="46" t="n">
        <v>281</v>
      </c>
      <c r="AF73" s="46" t="n">
        <v>95</v>
      </c>
      <c r="AG73" s="46" t="n">
        <v>60</v>
      </c>
      <c r="AH73" s="46" t="n">
        <v>163</v>
      </c>
      <c r="AI73" s="46" t="n">
        <v>81</v>
      </c>
      <c r="AJ73" s="46" t="n">
        <v>77</v>
      </c>
      <c r="AK73" s="46" t="n">
        <v>33</v>
      </c>
      <c r="AL73" s="46" t="n">
        <v>1757</v>
      </c>
      <c r="AM73" s="46" t="n">
        <v>310</v>
      </c>
      <c r="AN73" s="46" t="n">
        <v>732</v>
      </c>
      <c r="AO73" s="46" t="n">
        <v>1586</v>
      </c>
      <c r="AP73" s="46" t="n">
        <v>1723</v>
      </c>
      <c r="AQ73" s="46" t="n">
        <v>6052</v>
      </c>
      <c r="AR73" s="46" t="n">
        <v>47</v>
      </c>
      <c r="AS73" s="46" t="n">
        <v>8</v>
      </c>
      <c r="AT73" s="46" t="n">
        <v>61</v>
      </c>
      <c r="AU73" s="46" t="n">
        <v>1424</v>
      </c>
      <c r="AV73" s="46" t="n">
        <v>62</v>
      </c>
      <c r="AW73" s="46" t="n">
        <v>78</v>
      </c>
      <c r="AX73" s="46" t="n">
        <v>196</v>
      </c>
      <c r="AY73" s="46" t="n">
        <v>0</v>
      </c>
      <c r="AZ73" s="46" t="n">
        <v>303</v>
      </c>
      <c r="BA73" s="46" t="n">
        <v>25</v>
      </c>
      <c r="BB73" s="46" t="n">
        <v>2129</v>
      </c>
      <c r="BC73" s="47" t="n">
        <f aca="false">SUM(D73:BB73)</f>
        <v>21236</v>
      </c>
    </row>
    <row r="74" customFormat="false" ht="9.75" hidden="false" customHeight="false" outlineLevel="0" collapsed="false">
      <c r="A74" s="53" t="s">
        <v>93</v>
      </c>
      <c r="B74" s="53"/>
      <c r="C74" s="54"/>
      <c r="D74" s="52" t="n">
        <v>0</v>
      </c>
      <c r="E74" s="46" t="n">
        <v>0</v>
      </c>
      <c r="F74" s="46" t="n">
        <v>0</v>
      </c>
      <c r="G74" s="46" t="n">
        <v>0</v>
      </c>
      <c r="H74" s="46" t="n">
        <v>0</v>
      </c>
      <c r="I74" s="46" t="n">
        <v>0</v>
      </c>
      <c r="J74" s="46" t="n">
        <v>0</v>
      </c>
      <c r="K74" s="46" t="n">
        <v>0</v>
      </c>
      <c r="L74" s="46" t="n">
        <v>0</v>
      </c>
      <c r="M74" s="46" t="n">
        <v>0</v>
      </c>
      <c r="N74" s="46" t="n">
        <v>0</v>
      </c>
      <c r="O74" s="46" t="n">
        <v>0</v>
      </c>
      <c r="P74" s="46" t="n">
        <v>0</v>
      </c>
      <c r="Q74" s="46" t="n">
        <v>0</v>
      </c>
      <c r="R74" s="46" t="n">
        <v>0</v>
      </c>
      <c r="S74" s="46" t="n">
        <v>0</v>
      </c>
      <c r="T74" s="46" t="n">
        <v>0</v>
      </c>
      <c r="U74" s="46" t="n">
        <v>0</v>
      </c>
      <c r="V74" s="46" t="n">
        <v>0</v>
      </c>
      <c r="W74" s="46" t="n">
        <v>0</v>
      </c>
      <c r="X74" s="46" t="n">
        <v>0</v>
      </c>
      <c r="Y74" s="46" t="n">
        <v>0</v>
      </c>
      <c r="Z74" s="46" t="n">
        <v>0</v>
      </c>
      <c r="AA74" s="46" t="n">
        <v>0</v>
      </c>
      <c r="AB74" s="46" t="n">
        <v>0</v>
      </c>
      <c r="AC74" s="46" t="n">
        <v>0</v>
      </c>
      <c r="AD74" s="46" t="n">
        <v>0</v>
      </c>
      <c r="AE74" s="46" t="n">
        <v>0</v>
      </c>
      <c r="AF74" s="46" t="n">
        <v>0</v>
      </c>
      <c r="AG74" s="46" t="n">
        <v>0</v>
      </c>
      <c r="AH74" s="46" t="n">
        <v>0</v>
      </c>
      <c r="AI74" s="46" t="n">
        <v>0</v>
      </c>
      <c r="AJ74" s="46" t="n">
        <v>0</v>
      </c>
      <c r="AK74" s="46" t="n">
        <v>0</v>
      </c>
      <c r="AL74" s="46" t="n">
        <v>0</v>
      </c>
      <c r="AM74" s="46" t="n">
        <v>0</v>
      </c>
      <c r="AN74" s="46" t="n">
        <v>0</v>
      </c>
      <c r="AO74" s="46" t="n">
        <v>0</v>
      </c>
      <c r="AP74" s="46" t="n">
        <v>0</v>
      </c>
      <c r="AQ74" s="46" t="n">
        <v>0</v>
      </c>
      <c r="AR74" s="46" t="n">
        <v>0</v>
      </c>
      <c r="AS74" s="46" t="n">
        <v>0</v>
      </c>
      <c r="AT74" s="46" t="n">
        <v>0</v>
      </c>
      <c r="AU74" s="46" t="n">
        <v>0</v>
      </c>
      <c r="AV74" s="46" t="n">
        <v>0</v>
      </c>
      <c r="AW74" s="46" t="n">
        <v>0</v>
      </c>
      <c r="AX74" s="46" t="n">
        <v>0</v>
      </c>
      <c r="AY74" s="46" t="n">
        <v>0</v>
      </c>
      <c r="AZ74" s="46" t="n">
        <v>7336</v>
      </c>
      <c r="BA74" s="46" t="n">
        <v>7220</v>
      </c>
      <c r="BB74" s="46" t="n">
        <v>83209</v>
      </c>
      <c r="BC74" s="47" t="n">
        <f aca="false">SUM(D74:BB74)</f>
        <v>97765</v>
      </c>
    </row>
    <row r="75" customFormat="false" ht="9.75" hidden="false" customHeight="false" outlineLevel="0" collapsed="false">
      <c r="A75" s="45" t="s">
        <v>94</v>
      </c>
      <c r="B75" s="45"/>
      <c r="C75" s="45"/>
      <c r="D75" s="52" t="n">
        <v>291773</v>
      </c>
      <c r="E75" s="46" t="n">
        <v>88969</v>
      </c>
      <c r="F75" s="46" t="n">
        <v>69857</v>
      </c>
      <c r="G75" s="46" t="n">
        <v>79996</v>
      </c>
      <c r="H75" s="46" t="n">
        <v>10107</v>
      </c>
      <c r="I75" s="46" t="n">
        <v>67188</v>
      </c>
      <c r="J75" s="46" t="n">
        <v>1869</v>
      </c>
      <c r="K75" s="46" t="n">
        <v>1932</v>
      </c>
      <c r="L75" s="46" t="n">
        <v>6915</v>
      </c>
      <c r="M75" s="46" t="n">
        <v>3751</v>
      </c>
      <c r="N75" s="46" t="n">
        <v>7111</v>
      </c>
      <c r="O75" s="46" t="n">
        <v>14675</v>
      </c>
      <c r="P75" s="46" t="n">
        <v>3303</v>
      </c>
      <c r="Q75" s="46" t="n">
        <v>55079</v>
      </c>
      <c r="R75" s="46" t="n">
        <v>12108</v>
      </c>
      <c r="S75" s="46" t="n">
        <v>15712</v>
      </c>
      <c r="T75" s="46" t="n">
        <v>4892</v>
      </c>
      <c r="U75" s="46" t="n">
        <v>24794</v>
      </c>
      <c r="V75" s="46" t="n">
        <v>5979</v>
      </c>
      <c r="W75" s="46" t="n">
        <v>6115</v>
      </c>
      <c r="X75" s="46" t="n">
        <v>1711</v>
      </c>
      <c r="Y75" s="46" t="n">
        <v>4552</v>
      </c>
      <c r="Z75" s="46" t="n">
        <v>8700</v>
      </c>
      <c r="AA75" s="46" t="n">
        <v>9094</v>
      </c>
      <c r="AB75" s="46" t="n">
        <v>6159</v>
      </c>
      <c r="AC75" s="46" t="n">
        <v>13332</v>
      </c>
      <c r="AD75" s="46" t="n">
        <v>13841</v>
      </c>
      <c r="AE75" s="46" t="n">
        <v>31454</v>
      </c>
      <c r="AF75" s="46" t="n">
        <v>4508</v>
      </c>
      <c r="AG75" s="46" t="n">
        <v>15634</v>
      </c>
      <c r="AH75" s="46" t="n">
        <v>-5159</v>
      </c>
      <c r="AI75" s="46" t="n">
        <v>5322</v>
      </c>
      <c r="AJ75" s="46" t="n">
        <v>1391</v>
      </c>
      <c r="AK75" s="46" t="n">
        <v>11960</v>
      </c>
      <c r="AL75" s="46" t="n">
        <v>162640</v>
      </c>
      <c r="AM75" s="46" t="n">
        <v>154409</v>
      </c>
      <c r="AN75" s="46" t="n">
        <v>408143</v>
      </c>
      <c r="AO75" s="46" t="n">
        <v>123266</v>
      </c>
      <c r="AP75" s="46" t="n">
        <v>125590</v>
      </c>
      <c r="AQ75" s="46" t="n">
        <v>264003</v>
      </c>
      <c r="AR75" s="46" t="n">
        <v>646363</v>
      </c>
      <c r="AS75" s="46" t="n">
        <v>10459</v>
      </c>
      <c r="AT75" s="46" t="n">
        <v>56553</v>
      </c>
      <c r="AU75" s="46" t="n">
        <v>215090</v>
      </c>
      <c r="AV75" s="46" t="n">
        <v>7917</v>
      </c>
      <c r="AW75" s="46" t="n">
        <v>71130</v>
      </c>
      <c r="AX75" s="46" t="n">
        <v>58343</v>
      </c>
      <c r="AY75" s="46" t="n">
        <v>0</v>
      </c>
      <c r="AZ75" s="46" t="n">
        <v>9251</v>
      </c>
      <c r="BA75" s="46" t="n">
        <v>7642</v>
      </c>
      <c r="BB75" s="46" t="n">
        <v>100780</v>
      </c>
      <c r="BC75" s="47" t="n">
        <f aca="false">SUM(D75:BB75)</f>
        <v>3316203</v>
      </c>
    </row>
    <row r="76" customFormat="false" ht="9.75" hidden="false" customHeight="false" outlineLevel="0" collapsed="false">
      <c r="A76" s="55" t="s">
        <v>95</v>
      </c>
      <c r="B76" s="56"/>
      <c r="C76" s="57"/>
      <c r="D76" s="52" t="n">
        <v>2261</v>
      </c>
      <c r="E76" s="46" t="n">
        <v>775</v>
      </c>
      <c r="F76" s="46" t="n">
        <v>1385</v>
      </c>
      <c r="G76" s="46" t="n">
        <v>899</v>
      </c>
      <c r="H76" s="46" t="n">
        <v>372</v>
      </c>
      <c r="I76" s="46" t="n">
        <v>8829</v>
      </c>
      <c r="J76" s="46" t="n">
        <v>126</v>
      </c>
      <c r="K76" s="46" t="n">
        <v>465</v>
      </c>
      <c r="L76" s="46" t="n">
        <v>522</v>
      </c>
      <c r="M76" s="46" t="n">
        <v>361</v>
      </c>
      <c r="N76" s="46" t="n">
        <v>374</v>
      </c>
      <c r="O76" s="46" t="n">
        <v>905</v>
      </c>
      <c r="P76" s="46" t="n">
        <v>223</v>
      </c>
      <c r="Q76" s="46" t="n">
        <v>1196</v>
      </c>
      <c r="R76" s="46" t="n">
        <v>583</v>
      </c>
      <c r="S76" s="46" t="n">
        <v>1015</v>
      </c>
      <c r="T76" s="46" t="n">
        <v>327</v>
      </c>
      <c r="U76" s="46" t="n">
        <v>750</v>
      </c>
      <c r="V76" s="46" t="n">
        <v>355</v>
      </c>
      <c r="W76" s="46" t="n">
        <v>479</v>
      </c>
      <c r="X76" s="46" t="n">
        <v>180</v>
      </c>
      <c r="Y76" s="46" t="n">
        <v>253</v>
      </c>
      <c r="Z76" s="46" t="n">
        <v>1133</v>
      </c>
      <c r="AA76" s="46" t="n">
        <v>910</v>
      </c>
      <c r="AB76" s="46" t="n">
        <v>1044</v>
      </c>
      <c r="AC76" s="46" t="n">
        <v>553</v>
      </c>
      <c r="AD76" s="46" t="n">
        <v>1076</v>
      </c>
      <c r="AE76" s="46" t="n">
        <v>1830</v>
      </c>
      <c r="AF76" s="46" t="n">
        <v>819</v>
      </c>
      <c r="AG76" s="46" t="n">
        <v>1178</v>
      </c>
      <c r="AH76" s="46" t="n">
        <v>1205</v>
      </c>
      <c r="AI76" s="46" t="n">
        <v>929</v>
      </c>
      <c r="AJ76" s="46" t="n">
        <v>351</v>
      </c>
      <c r="AK76" s="46" t="n">
        <v>566</v>
      </c>
      <c r="AL76" s="46" t="n">
        <v>4186</v>
      </c>
      <c r="AM76" s="46" t="n">
        <v>3429</v>
      </c>
      <c r="AN76" s="46" t="n">
        <v>13168</v>
      </c>
      <c r="AO76" s="46" t="n">
        <v>6169</v>
      </c>
      <c r="AP76" s="46" t="n">
        <v>5702</v>
      </c>
      <c r="AQ76" s="46" t="n">
        <v>9262</v>
      </c>
      <c r="AR76" s="46" t="n">
        <v>626</v>
      </c>
      <c r="AS76" s="46" t="n">
        <v>155</v>
      </c>
      <c r="AT76" s="46" t="n">
        <v>1637</v>
      </c>
      <c r="AU76" s="46" t="n">
        <v>7926</v>
      </c>
      <c r="AV76" s="46" t="n">
        <v>2239</v>
      </c>
      <c r="AW76" s="46" t="n">
        <v>3181</v>
      </c>
      <c r="AX76" s="46" t="n">
        <v>2301</v>
      </c>
      <c r="AY76" s="46" t="n">
        <v>0</v>
      </c>
      <c r="AZ76" s="46" t="n">
        <v>0</v>
      </c>
      <c r="BA76" s="46" t="n">
        <v>0</v>
      </c>
      <c r="BB76" s="46" t="n">
        <v>278</v>
      </c>
      <c r="BC76" s="47" t="n">
        <f aca="false">SUM(D76:BB76)</f>
        <v>94488</v>
      </c>
    </row>
    <row r="77" customFormat="false" ht="9.75" hidden="false" customHeight="false" outlineLevel="0" collapsed="false">
      <c r="A77" s="53" t="s">
        <v>96</v>
      </c>
      <c r="C77" s="58"/>
      <c r="D77" s="52" t="n">
        <v>-5534</v>
      </c>
      <c r="E77" s="46" t="n">
        <v>-49</v>
      </c>
      <c r="F77" s="46" t="n">
        <v>0</v>
      </c>
      <c r="G77" s="46" t="n">
        <v>-9</v>
      </c>
      <c r="H77" s="46" t="n">
        <v>-22</v>
      </c>
      <c r="I77" s="46" t="n">
        <v>-119</v>
      </c>
      <c r="J77" s="46" t="n">
        <v>0</v>
      </c>
      <c r="K77" s="46" t="n">
        <v>-8</v>
      </c>
      <c r="L77" s="46" t="n">
        <v>0</v>
      </c>
      <c r="M77" s="46" t="n">
        <v>0</v>
      </c>
      <c r="N77" s="46" t="n">
        <v>-11</v>
      </c>
      <c r="O77" s="46" t="n">
        <v>-29</v>
      </c>
      <c r="P77" s="46" t="n">
        <v>0</v>
      </c>
      <c r="Q77" s="46" t="n">
        <v>-54</v>
      </c>
      <c r="R77" s="46" t="n">
        <v>-36</v>
      </c>
      <c r="S77" s="46" t="n">
        <v>-11</v>
      </c>
      <c r="T77" s="46" t="n">
        <v>0</v>
      </c>
      <c r="U77" s="46" t="n">
        <v>-8</v>
      </c>
      <c r="V77" s="46" t="n">
        <v>0</v>
      </c>
      <c r="W77" s="46" t="n">
        <v>0</v>
      </c>
      <c r="X77" s="46" t="n">
        <v>0</v>
      </c>
      <c r="Y77" s="46" t="n">
        <v>0</v>
      </c>
      <c r="Z77" s="46" t="n">
        <v>-43</v>
      </c>
      <c r="AA77" s="46" t="n">
        <v>-36</v>
      </c>
      <c r="AB77" s="46" t="n">
        <v>-19</v>
      </c>
      <c r="AC77" s="46" t="n">
        <v>-10</v>
      </c>
      <c r="AD77" s="46" t="n">
        <v>-23</v>
      </c>
      <c r="AE77" s="46" t="n">
        <v>-71</v>
      </c>
      <c r="AF77" s="46" t="n">
        <v>-27</v>
      </c>
      <c r="AG77" s="46" t="n">
        <v>0</v>
      </c>
      <c r="AH77" s="46" t="n">
        <v>-79</v>
      </c>
      <c r="AI77" s="46" t="n">
        <v>-65</v>
      </c>
      <c r="AJ77" s="46" t="n">
        <v>-18</v>
      </c>
      <c r="AK77" s="46" t="n">
        <v>-10</v>
      </c>
      <c r="AL77" s="46" t="n">
        <v>-54</v>
      </c>
      <c r="AM77" s="46" t="n">
        <v>-131</v>
      </c>
      <c r="AN77" s="46" t="n">
        <v>-233</v>
      </c>
      <c r="AO77" s="46" t="n">
        <v>-612</v>
      </c>
      <c r="AP77" s="46" t="n">
        <v>-23</v>
      </c>
      <c r="AQ77" s="46" t="n">
        <v>0</v>
      </c>
      <c r="AR77" s="46" t="n">
        <v>0</v>
      </c>
      <c r="AS77" s="46" t="n">
        <v>0</v>
      </c>
      <c r="AT77" s="46" t="n">
        <v>0</v>
      </c>
      <c r="AU77" s="46" t="n">
        <v>-686</v>
      </c>
      <c r="AV77" s="46" t="n">
        <v>0</v>
      </c>
      <c r="AW77" s="46" t="n">
        <v>-67</v>
      </c>
      <c r="AX77" s="46" t="n">
        <v>0</v>
      </c>
      <c r="AY77" s="46" t="n">
        <v>0</v>
      </c>
      <c r="AZ77" s="46" t="n">
        <v>0</v>
      </c>
      <c r="BA77" s="46" t="n">
        <v>0</v>
      </c>
      <c r="BB77" s="46" t="n">
        <v>0</v>
      </c>
      <c r="BC77" s="47" t="n">
        <f aca="false">SUM(D77:BB77)</f>
        <v>-8097</v>
      </c>
    </row>
    <row r="78" customFormat="false" ht="9.75" hidden="false" customHeight="false" outlineLevel="0" collapsed="false">
      <c r="A78" s="59" t="s">
        <v>97</v>
      </c>
      <c r="B78" s="59"/>
      <c r="C78" s="59"/>
      <c r="D78" s="60" t="n">
        <f aca="false">D68+D76+D77</f>
        <v>322316</v>
      </c>
      <c r="E78" s="60" t="n">
        <f aca="false">E68+E76+E77</f>
        <v>112305</v>
      </c>
      <c r="F78" s="60" t="n">
        <f aca="false">F68+F76+F77</f>
        <v>90642</v>
      </c>
      <c r="G78" s="60" t="n">
        <f aca="false">G68+G76+G77</f>
        <v>85756</v>
      </c>
      <c r="H78" s="60" t="n">
        <f aca="false">H68+H76+H77</f>
        <v>17217</v>
      </c>
      <c r="I78" s="60" t="n">
        <f aca="false">I68+I76+I77</f>
        <v>165070</v>
      </c>
      <c r="J78" s="60" t="n">
        <f aca="false">J68+J76+J77</f>
        <v>3834</v>
      </c>
      <c r="K78" s="60" t="n">
        <f aca="false">K68+K76+K77</f>
        <v>12780</v>
      </c>
      <c r="L78" s="60" t="n">
        <f aca="false">L68+L76+L77</f>
        <v>24071</v>
      </c>
      <c r="M78" s="60" t="n">
        <f aca="false">M68+M76+M77</f>
        <v>13560</v>
      </c>
      <c r="N78" s="60" t="n">
        <f aca="false">N68+N76+N77</f>
        <v>14503</v>
      </c>
      <c r="O78" s="60" t="n">
        <f aca="false">O68+O76+O77</f>
        <v>30256</v>
      </c>
      <c r="P78" s="60" t="n">
        <f aca="false">P68+P76+P77</f>
        <v>8762</v>
      </c>
      <c r="Q78" s="60" t="n">
        <f aca="false">Q68+Q76+Q77</f>
        <v>66048</v>
      </c>
      <c r="R78" s="60" t="n">
        <f aca="false">R68+R76+R77</f>
        <v>20382</v>
      </c>
      <c r="S78" s="60" t="n">
        <f aca="false">S68+S76+S77</f>
        <v>26769</v>
      </c>
      <c r="T78" s="60" t="n">
        <f aca="false">T68+T76+T77</f>
        <v>8368</v>
      </c>
      <c r="U78" s="60" t="n">
        <f aca="false">U68+U76+U77</f>
        <v>39955</v>
      </c>
      <c r="V78" s="60" t="n">
        <f aca="false">V68+V76+V77</f>
        <v>9554</v>
      </c>
      <c r="W78" s="60" t="n">
        <f aca="false">W68+W76+W77</f>
        <v>13361</v>
      </c>
      <c r="X78" s="60" t="n">
        <f aca="false">X68+X76+X77</f>
        <v>4799</v>
      </c>
      <c r="Y78" s="60" t="n">
        <f aca="false">Y68+Y76+Y77</f>
        <v>8661</v>
      </c>
      <c r="Z78" s="60" t="n">
        <f aca="false">Z68+Z76+Z77</f>
        <v>32458</v>
      </c>
      <c r="AA78" s="60" t="n">
        <f aca="false">AA68+AA76+AA77</f>
        <v>30218</v>
      </c>
      <c r="AB78" s="60" t="n">
        <f aca="false">AB68+AB76+AB77</f>
        <v>20344</v>
      </c>
      <c r="AC78" s="60" t="n">
        <f aca="false">AC68+AC76+AC77</f>
        <v>20496</v>
      </c>
      <c r="AD78" s="60" t="n">
        <f aca="false">AD68+AD76+AD77</f>
        <v>37450</v>
      </c>
      <c r="AE78" s="60" t="n">
        <f aca="false">AE68+AE76+AE77</f>
        <v>75683</v>
      </c>
      <c r="AF78" s="60" t="n">
        <f aca="false">AF68+AF76+AF77</f>
        <v>21034</v>
      </c>
      <c r="AG78" s="60" t="n">
        <f aca="false">AG68+AG76+AG77</f>
        <v>29946</v>
      </c>
      <c r="AH78" s="60" t="n">
        <f aca="false">AH68+AH76+AH77</f>
        <v>14580</v>
      </c>
      <c r="AI78" s="60" t="n">
        <f aca="false">AI68+AI76+AI77</f>
        <v>25636</v>
      </c>
      <c r="AJ78" s="60" t="n">
        <f aca="false">AJ68+AJ76+AJ77</f>
        <v>8792</v>
      </c>
      <c r="AK78" s="60" t="n">
        <f aca="false">AK68+AK76+AK77</f>
        <v>26319</v>
      </c>
      <c r="AL78" s="60" t="n">
        <f aca="false">AL68+AL76+AL77</f>
        <v>209112</v>
      </c>
      <c r="AM78" s="60" t="n">
        <f aca="false">AM68+AM76+AM77</f>
        <v>267921</v>
      </c>
      <c r="AN78" s="60" t="n">
        <f aca="false">AN68+AN76+AN77</f>
        <v>825346</v>
      </c>
      <c r="AO78" s="60" t="n">
        <f aca="false">AO68+AO76+AO77</f>
        <v>273239</v>
      </c>
      <c r="AP78" s="60" t="n">
        <f aca="false">AP68+AP76+AP77</f>
        <v>237574</v>
      </c>
      <c r="AQ78" s="60" t="n">
        <f aca="false">AQ68+AQ76+AQ77</f>
        <v>454550</v>
      </c>
      <c r="AR78" s="60" t="n">
        <f aca="false">AR68+AR76+AR77</f>
        <v>656013</v>
      </c>
      <c r="AS78" s="60" t="n">
        <f aca="false">AS68+AS76+AS77</f>
        <v>15952</v>
      </c>
      <c r="AT78" s="60" t="n">
        <f aca="false">AT68+AT76+AT77</f>
        <v>117465</v>
      </c>
      <c r="AU78" s="60" t="n">
        <f aca="false">AU68+AU76+AU77</f>
        <v>446304</v>
      </c>
      <c r="AV78" s="60" t="n">
        <f aca="false">AV68+AV76+AV77</f>
        <v>95909</v>
      </c>
      <c r="AW78" s="60" t="n">
        <f aca="false">AW68+AW76+AW77</f>
        <v>179302</v>
      </c>
      <c r="AX78" s="60" t="n">
        <f aca="false">AX68+AX76+AX77</f>
        <v>167951</v>
      </c>
      <c r="AY78" s="60" t="n">
        <f aca="false">AY68+AY76+AY77</f>
        <v>59474</v>
      </c>
      <c r="AZ78" s="60" t="n">
        <f aca="false">AZ68+AZ76+AZ77</f>
        <v>325997</v>
      </c>
      <c r="BA78" s="60" t="n">
        <f aca="false">BA68+BA76+BA77</f>
        <v>151995</v>
      </c>
      <c r="BB78" s="60" t="n">
        <f aca="false">BB68+BB76+BB77</f>
        <v>668908</v>
      </c>
      <c r="BC78" s="31" t="n">
        <f aca="false">SUM(D78:BB78)</f>
        <v>6594937</v>
      </c>
    </row>
    <row r="79" customFormat="false" ht="9.75" hidden="false" customHeight="false" outlineLevel="0" collapsed="false">
      <c r="A79" s="51" t="s">
        <v>98</v>
      </c>
      <c r="B79" s="51"/>
      <c r="C79" s="51"/>
      <c r="D79" s="50" t="n">
        <f aca="false">D67+D78</f>
        <v>574694</v>
      </c>
      <c r="E79" s="50" t="n">
        <f aca="false">E67+E78</f>
        <v>221067</v>
      </c>
      <c r="F79" s="50" t="n">
        <f aca="false">F67+F78</f>
        <v>238713</v>
      </c>
      <c r="G79" s="50" t="n">
        <f aca="false">G67+G78</f>
        <v>156454</v>
      </c>
      <c r="H79" s="50" t="n">
        <f aca="false">H67+H78</f>
        <v>46864</v>
      </c>
      <c r="I79" s="50" t="n">
        <f aca="false">I67+I78</f>
        <v>960384</v>
      </c>
      <c r="J79" s="50" t="n">
        <f aca="false">J67+J78</f>
        <v>17271</v>
      </c>
      <c r="K79" s="50" t="n">
        <f aca="false">K67+K78</f>
        <v>56657</v>
      </c>
      <c r="L79" s="50" t="n">
        <f aca="false">L67+L78</f>
        <v>63967</v>
      </c>
      <c r="M79" s="50" t="n">
        <f aca="false">M67+M78</f>
        <v>36834</v>
      </c>
      <c r="N79" s="50" t="n">
        <f aca="false">N67+N78</f>
        <v>39395</v>
      </c>
      <c r="O79" s="50" t="n">
        <f aca="false">O67+O78</f>
        <v>120555</v>
      </c>
      <c r="P79" s="50" t="n">
        <f aca="false">P67+P78</f>
        <v>19031</v>
      </c>
      <c r="Q79" s="50" t="n">
        <f aca="false">Q67+Q78</f>
        <v>445080</v>
      </c>
      <c r="R79" s="50" t="n">
        <f aca="false">R67+R78</f>
        <v>72877</v>
      </c>
      <c r="S79" s="50" t="n">
        <f aca="false">S67+S78</f>
        <v>158480</v>
      </c>
      <c r="T79" s="50" t="n">
        <f aca="false">T67+T78</f>
        <v>52125</v>
      </c>
      <c r="U79" s="50" t="n">
        <f aca="false">U67+U78</f>
        <v>87234</v>
      </c>
      <c r="V79" s="50" t="n">
        <f aca="false">V67+V78</f>
        <v>60587</v>
      </c>
      <c r="W79" s="50" t="n">
        <f aca="false">W67+W78</f>
        <v>60459</v>
      </c>
      <c r="X79" s="50" t="n">
        <f aca="false">X67+X78</f>
        <v>23933</v>
      </c>
      <c r="Y79" s="50" t="n">
        <f aca="false">Y67+Y78</f>
        <v>34621</v>
      </c>
      <c r="Z79" s="50" t="n">
        <f aca="false">Z67+Z78</f>
        <v>136308</v>
      </c>
      <c r="AA79" s="50" t="n">
        <f aca="false">AA67+AA78</f>
        <v>101587</v>
      </c>
      <c r="AB79" s="50" t="n">
        <f aca="false">AB67+AB78</f>
        <v>154385</v>
      </c>
      <c r="AC79" s="50" t="n">
        <f aca="false">AC67+AC78</f>
        <v>85765</v>
      </c>
      <c r="AD79" s="50" t="n">
        <f aca="false">AD67+AD78</f>
        <v>125635</v>
      </c>
      <c r="AE79" s="50" t="n">
        <f aca="false">AE67+AE78</f>
        <v>244901</v>
      </c>
      <c r="AF79" s="50" t="n">
        <f aca="false">AF67+AF78</f>
        <v>99669</v>
      </c>
      <c r="AG79" s="50" t="n">
        <f aca="false">AG67+AG78</f>
        <v>137575</v>
      </c>
      <c r="AH79" s="50" t="n">
        <f aca="false">AH67+AH78</f>
        <v>164497</v>
      </c>
      <c r="AI79" s="50" t="n">
        <f aca="false">AI67+AI78</f>
        <v>100628</v>
      </c>
      <c r="AJ79" s="50" t="n">
        <f aca="false">AJ67+AJ78</f>
        <v>41813</v>
      </c>
      <c r="AK79" s="50" t="n">
        <f aca="false">AK67+AK78</f>
        <v>67123</v>
      </c>
      <c r="AL79" s="50" t="n">
        <f aca="false">AL67+AL78</f>
        <v>454741</v>
      </c>
      <c r="AM79" s="50" t="n">
        <f aca="false">AM67+AM78</f>
        <v>612501</v>
      </c>
      <c r="AN79" s="50" t="n">
        <f aca="false">AN67+AN78</f>
        <v>1404551</v>
      </c>
      <c r="AO79" s="50" t="n">
        <f aca="false">AO67+AO78</f>
        <v>628901</v>
      </c>
      <c r="AP79" s="50" t="n">
        <f aca="false">AP67+AP78</f>
        <v>435648</v>
      </c>
      <c r="AQ79" s="50" t="n">
        <f aca="false">AQ67+AQ78</f>
        <v>700903</v>
      </c>
      <c r="AR79" s="50" t="n">
        <f aca="false">AR67+AR78</f>
        <v>711631</v>
      </c>
      <c r="AS79" s="50" t="n">
        <f aca="false">AS67+AS78</f>
        <v>24560</v>
      </c>
      <c r="AT79" s="50" t="n">
        <f aca="false">AT67+AT78</f>
        <v>262661</v>
      </c>
      <c r="AU79" s="50" t="n">
        <f aca="false">AU67+AU78</f>
        <v>694424</v>
      </c>
      <c r="AV79" s="50" t="n">
        <f aca="false">AV67+AV78</f>
        <v>140243</v>
      </c>
      <c r="AW79" s="50" t="n">
        <f aca="false">AW67+AW78</f>
        <v>317470</v>
      </c>
      <c r="AX79" s="50" t="n">
        <f aca="false">AX67+AX78</f>
        <v>314193</v>
      </c>
      <c r="AY79" s="50" t="n">
        <f aca="false">AY67+AY78</f>
        <v>59474</v>
      </c>
      <c r="AZ79" s="50" t="n">
        <f aca="false">AZ67+AZ78</f>
        <v>383823</v>
      </c>
      <c r="BA79" s="50" t="n">
        <f aca="false">BA67+BA78</f>
        <v>245095</v>
      </c>
      <c r="BB79" s="50" t="n">
        <f aca="false">BB67+BB78</f>
        <v>908212</v>
      </c>
      <c r="BC79" s="31" t="n">
        <f aca="false">SUM(D79:BB79)</f>
        <v>13306199</v>
      </c>
    </row>
    <row r="80" customFormat="false" ht="9.75" hidden="false" customHeight="false" outlineLevel="0" collapsed="false">
      <c r="A80" s="61" t="s">
        <v>99</v>
      </c>
      <c r="B80" s="61"/>
      <c r="C80" s="61"/>
      <c r="D80" s="62" t="n">
        <v>6535675</v>
      </c>
      <c r="E80" s="62" t="n">
        <v>6024724</v>
      </c>
      <c r="F80" s="62" t="n">
        <v>51889</v>
      </c>
      <c r="G80" s="62" t="n">
        <v>27455</v>
      </c>
      <c r="H80" s="62" t="n">
        <v>132930</v>
      </c>
      <c r="I80" s="62" t="n">
        <v>2360997</v>
      </c>
      <c r="J80" s="62" t="n">
        <v>16862</v>
      </c>
      <c r="K80" s="62" t="n">
        <v>584268</v>
      </c>
      <c r="L80" s="62" t="n">
        <v>1513256</v>
      </c>
      <c r="M80" s="62" t="n">
        <v>414887</v>
      </c>
      <c r="N80" s="62" t="n">
        <v>355512</v>
      </c>
      <c r="O80" s="62" t="n">
        <v>203365</v>
      </c>
      <c r="P80" s="62" t="n">
        <v>161591</v>
      </c>
      <c r="Q80" s="62" t="n">
        <v>22298</v>
      </c>
      <c r="R80" s="62" t="n">
        <v>112760</v>
      </c>
      <c r="S80" s="62" t="n">
        <v>80282</v>
      </c>
      <c r="T80" s="62" t="n">
        <v>22426</v>
      </c>
      <c r="U80" s="62" t="n">
        <v>111664</v>
      </c>
      <c r="V80" s="62" t="n">
        <v>18533</v>
      </c>
      <c r="W80" s="62" t="n">
        <v>140629</v>
      </c>
      <c r="X80" s="62" t="n">
        <v>33407</v>
      </c>
      <c r="Y80" s="62" t="n">
        <v>40494</v>
      </c>
      <c r="Z80" s="62" t="n">
        <v>428125</v>
      </c>
      <c r="AA80" s="62" t="n">
        <v>563507</v>
      </c>
      <c r="AB80" s="62" t="n">
        <v>121685</v>
      </c>
      <c r="AC80" s="62" t="n">
        <v>101615</v>
      </c>
      <c r="AD80" s="62" t="n">
        <v>636250</v>
      </c>
      <c r="AE80" s="62" t="n">
        <v>918168</v>
      </c>
      <c r="AF80" s="62" t="n">
        <v>217565</v>
      </c>
      <c r="AG80" s="62" t="n">
        <v>192460</v>
      </c>
      <c r="AH80" s="62" t="n">
        <v>156967</v>
      </c>
      <c r="AI80" s="62" t="n">
        <v>292213</v>
      </c>
      <c r="AJ80" s="62" t="n">
        <v>80006</v>
      </c>
      <c r="AK80" s="62" t="n">
        <v>658567</v>
      </c>
      <c r="AL80" s="62" t="n">
        <v>742087</v>
      </c>
      <c r="AM80" s="62" t="n">
        <v>7047825</v>
      </c>
      <c r="AN80" s="62" t="n">
        <v>17613390</v>
      </c>
      <c r="AO80" s="62" t="n">
        <v>4932125</v>
      </c>
      <c r="AP80" s="62" t="n">
        <v>1405295</v>
      </c>
      <c r="AQ80" s="62" t="n">
        <v>1410816</v>
      </c>
      <c r="AR80" s="62" t="n">
        <v>502337</v>
      </c>
      <c r="AS80" s="62" t="n">
        <v>735436</v>
      </c>
      <c r="AT80" s="62" t="n">
        <v>5020981</v>
      </c>
      <c r="AU80" s="62" t="n">
        <v>6625068</v>
      </c>
      <c r="AV80" s="62" t="n">
        <v>2613910</v>
      </c>
      <c r="AW80" s="62" t="n">
        <v>3514531</v>
      </c>
      <c r="AX80" s="62" t="n">
        <v>6424289</v>
      </c>
      <c r="AY80" s="62" t="n">
        <v>5518847</v>
      </c>
      <c r="AZ80" s="62" t="n">
        <v>4477421</v>
      </c>
      <c r="BA80" s="62" t="n">
        <v>2392393</v>
      </c>
      <c r="BB80" s="62" t="n">
        <v>4944893</v>
      </c>
      <c r="BC80" s="63" t="n">
        <f aca="false">SUM(D80:BB80)</f>
        <v>99254676</v>
      </c>
    </row>
    <row r="81" customFormat="false" ht="9.75" hidden="false" customHeight="false" outlineLevel="0" collapsed="false">
      <c r="A81" s="64"/>
      <c r="B81" s="64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6"/>
    </row>
  </sheetData>
  <mergeCells count="37">
    <mergeCell ref="C1:BK1"/>
    <mergeCell ref="A2:BK2"/>
    <mergeCell ref="A3:C4"/>
    <mergeCell ref="D3:BB3"/>
    <mergeCell ref="BC3:BC5"/>
    <mergeCell ref="BD3:BJ3"/>
    <mergeCell ref="BK3:BK5"/>
    <mergeCell ref="BD4:BD5"/>
    <mergeCell ref="BE4:BE5"/>
    <mergeCell ref="BF4:BF5"/>
    <mergeCell ref="BG4:BG5"/>
    <mergeCell ref="BH4:BH5"/>
    <mergeCell ref="BI4:BI5"/>
    <mergeCell ref="BJ4:BJ5"/>
    <mergeCell ref="B5:C5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B70"/>
    <mergeCell ref="A71:B71"/>
    <mergeCell ref="A72:B72"/>
    <mergeCell ref="A73:B73"/>
    <mergeCell ref="A74:B74"/>
    <mergeCell ref="A75:C75"/>
    <mergeCell ref="A78:C78"/>
    <mergeCell ref="A79:C79"/>
    <mergeCell ref="A80:C8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2016-07-08T15:02:21Z</dcterms:created>
  <dc:creator>Celso</dc:creator>
  <dc:description/>
  <dc:language>pt-BR</dc:language>
  <cp:lastModifiedBy/>
  <cp:lastPrinted>2020-09-25T00:23:49Z</cp:lastPrinted>
  <dcterms:modified xsi:type="dcterms:W3CDTF">2024-06-02T18:46:53Z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