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farmsim\Simulation_Farm_2025\"/>
    </mc:Choice>
  </mc:AlternateContent>
  <xr:revisionPtr revIDLastSave="0" documentId="13_ncr:1_{1CE2D805-8CBF-45A3-9CAF-CB3F47F833C6}" xr6:coauthVersionLast="47" xr6:coauthVersionMax="47" xr10:uidLastSave="{00000000-0000-0000-0000-000000000000}"/>
  <bookViews>
    <workbookView xWindow="4908" yWindow="3900" windowWidth="15144" windowHeight="9960" firstSheet="6" activeTab="7" xr2:uid="{DB08CDB7-C6E8-445C-A002-6B82C81065E2}"/>
  </bookViews>
  <sheets>
    <sheet name="Assumption (1)" sheetId="1" r:id="rId1"/>
    <sheet name="Base_cost" sheetId="2" r:id="rId2"/>
    <sheet name="Alt1_cost" sheetId="3" r:id="rId3"/>
    <sheet name="Insurance_aph_price" sheetId="4" r:id="rId4"/>
    <sheet name="Incurance_alternatives_frac" sheetId="5" r:id="rId5"/>
    <sheet name="Incurance_alternatives_prem" sheetId="7" r:id="rId6"/>
    <sheet name="inflation_rates" sheetId="8" r:id="rId7"/>
    <sheet name="planted_acres" sheetId="9" r:id="rId8"/>
  </sheets>
  <definedNames>
    <definedName name="_xlnm._FilterDatabase" localSheetId="0" hidden="1">'Assumption (1)'!$A$4:$A$26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7" i="1" l="1"/>
</calcChain>
</file>

<file path=xl/sharedStrings.xml><?xml version="1.0" encoding="utf-8"?>
<sst xmlns="http://schemas.openxmlformats.org/spreadsheetml/2006/main" count="154" uniqueCount="90">
  <si>
    <t>first_year</t>
  </si>
  <si>
    <t>last_year</t>
  </si>
  <si>
    <t>cropland_acres_owned</t>
  </si>
  <si>
    <t>cropland_acres_leased</t>
  </si>
  <si>
    <t>cash_rent_per_acre</t>
  </si>
  <si>
    <t>cash_rent_total</t>
  </si>
  <si>
    <t>cash_on_hand</t>
  </si>
  <si>
    <t>price_per_cropland</t>
  </si>
  <si>
    <t>value_of_cropland_and_buildings</t>
  </si>
  <si>
    <t>annual_depreciation</t>
  </si>
  <si>
    <t>annual_rent_machinery</t>
  </si>
  <si>
    <t>outstanding_loans_amount</t>
  </si>
  <si>
    <t>loan_start_year</t>
  </si>
  <si>
    <t>loan_term_years</t>
  </si>
  <si>
    <t>loan_interest_rate</t>
  </si>
  <si>
    <t>annual_family_living_expenses</t>
  </si>
  <si>
    <t>farm_fixed_costs</t>
  </si>
  <si>
    <t>labor_costs</t>
  </si>
  <si>
    <t>discount_rate</t>
  </si>
  <si>
    <t>operating_loan_wedge</t>
  </si>
  <si>
    <t>operating_loan_fraction_year</t>
  </si>
  <si>
    <t>interest_rate_savings</t>
  </si>
  <si>
    <t>Fraction_unsold</t>
  </si>
  <si>
    <t>first_year_cash_flow_deficits</t>
  </si>
  <si>
    <t>Machinery_Debt</t>
  </si>
  <si>
    <t>Other_revenue_1</t>
  </si>
  <si>
    <t>Assumption</t>
  </si>
  <si>
    <t>Crop</t>
  </si>
  <si>
    <t>Seed $/Ac</t>
  </si>
  <si>
    <t>Fertilizers $/Ac</t>
  </si>
  <si>
    <t>Herbicide $/Ac</t>
  </si>
  <si>
    <t>Fuel $/Ac</t>
  </si>
  <si>
    <t>Other VC $/Ac</t>
  </si>
  <si>
    <t>Harvesting $/Ac</t>
  </si>
  <si>
    <t>Price Wedge $/Ac</t>
  </si>
  <si>
    <t>Crop1</t>
  </si>
  <si>
    <t>Crop2</t>
  </si>
  <si>
    <t>Crop3</t>
  </si>
  <si>
    <t>Crop4</t>
  </si>
  <si>
    <t xml:space="preserve"> </t>
  </si>
  <si>
    <t>APH Yield Bu</t>
  </si>
  <si>
    <t>Base</t>
  </si>
  <si>
    <t>Alt1</t>
  </si>
  <si>
    <t>Alt2</t>
  </si>
  <si>
    <t>Alt3</t>
  </si>
  <si>
    <t>Alt_NoInsurance</t>
  </si>
  <si>
    <t>Natl_Prime_Interest_Rate</t>
  </si>
  <si>
    <t>Land_Inflation_Rate</t>
  </si>
  <si>
    <t>Machine_Rent_Inflation_Rate</t>
  </si>
  <si>
    <t>Crop_Variable_Cost_Inflation_Rate</t>
  </si>
  <si>
    <t>Harvest_Cost_Inflation_Rate</t>
  </si>
  <si>
    <t>Labor_Cost_Inflation_Rate</t>
  </si>
  <si>
    <t>PPI_Fixed_Costs_Inflation_Rate</t>
  </si>
  <si>
    <t>CPI_Family_Costs_Inflation_Rate</t>
  </si>
  <si>
    <t>Price Election</t>
  </si>
  <si>
    <t>Model- Econ Data</t>
  </si>
  <si>
    <t>B3</t>
  </si>
  <si>
    <t>B4</t>
  </si>
  <si>
    <t>B7</t>
  </si>
  <si>
    <t>B8</t>
  </si>
  <si>
    <t>B6</t>
  </si>
  <si>
    <t>B6*B5</t>
  </si>
  <si>
    <t>B11</t>
  </si>
  <si>
    <t>B9*B4</t>
  </si>
  <si>
    <t>B12</t>
  </si>
  <si>
    <t>B12/B6</t>
  </si>
  <si>
    <t>B14</t>
  </si>
  <si>
    <t>B15</t>
  </si>
  <si>
    <t>B18</t>
  </si>
  <si>
    <t>B20</t>
  </si>
  <si>
    <t>B19</t>
  </si>
  <si>
    <t>B23</t>
  </si>
  <si>
    <t>B24</t>
  </si>
  <si>
    <t>B25</t>
  </si>
  <si>
    <t>B27</t>
  </si>
  <si>
    <t>B21</t>
  </si>
  <si>
    <t>B29</t>
  </si>
  <si>
    <t>B31</t>
  </si>
  <si>
    <t>B30</t>
  </si>
  <si>
    <t>I123</t>
  </si>
  <si>
    <t>B262</t>
  </si>
  <si>
    <t>B130</t>
  </si>
  <si>
    <t>Used to compute B239</t>
  </si>
  <si>
    <t>A35:H38</t>
  </si>
  <si>
    <t>A41:H44</t>
  </si>
  <si>
    <t>A52:C55</t>
  </si>
  <si>
    <t>A82:E83</t>
  </si>
  <si>
    <t>A84:E85</t>
  </si>
  <si>
    <t>A87:F95</t>
  </si>
  <si>
    <t>A60:E62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</si>
</sst>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8000000000000007"/>
      <color rgb="FF6AAB73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16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187E-9F57-4E6A-A324-33E10A7173BB}">
  <dimension ref="A1:E27"/>
  <sheetViews>
    <sheetView workbookViewId="0">
      <selection activeCell="B21" sqref="B21"/>
    </sheetView>
  </sheetViews>
  <sheetFormatPr defaultRowHeight="14.4"/>
  <cols>
    <col min="1" max="1" width="44.44140625" customWidth="1"/>
    <col min="2" max="2" width="44.44140625" style="3" customWidth="1"/>
    <col min="3" max="3" width="7.44140625" customWidth="1"/>
    <col min="4" max="4" width="19.109375" customWidth="1"/>
    <col min="5" max="5" width="13.33203125" customWidth="1"/>
  </cols>
  <sheetData>
    <row r="1" spans="1:5">
      <c r="A1" t="s">
        <v>26</v>
      </c>
    </row>
    <row r="2" spans="1:5">
      <c r="A2" s="1" t="s">
        <v>0</v>
      </c>
      <c r="B2" s="3">
        <v>2024</v>
      </c>
      <c r="D2" t="s">
        <v>55</v>
      </c>
      <c r="E2" t="s">
        <v>56</v>
      </c>
    </row>
    <row r="3" spans="1:5">
      <c r="A3" s="1" t="s">
        <v>1</v>
      </c>
      <c r="B3" s="3">
        <v>2028</v>
      </c>
      <c r="D3" t="s">
        <v>55</v>
      </c>
      <c r="E3" t="s">
        <v>57</v>
      </c>
    </row>
    <row r="4" spans="1:5">
      <c r="A4" s="1" t="s">
        <v>2</v>
      </c>
      <c r="B4" s="3">
        <v>2000</v>
      </c>
      <c r="D4" t="s">
        <v>55</v>
      </c>
      <c r="E4" t="s">
        <v>60</v>
      </c>
    </row>
    <row r="5" spans="1:5">
      <c r="A5" s="1" t="s">
        <v>3</v>
      </c>
      <c r="B5" s="3">
        <v>1000</v>
      </c>
      <c r="D5" t="s">
        <v>55</v>
      </c>
      <c r="E5" t="s">
        <v>58</v>
      </c>
    </row>
    <row r="6" spans="1:5">
      <c r="A6" s="1" t="s">
        <v>4</v>
      </c>
      <c r="B6" s="3">
        <v>100</v>
      </c>
      <c r="D6" t="s">
        <v>55</v>
      </c>
      <c r="E6" t="s">
        <v>59</v>
      </c>
    </row>
    <row r="7" spans="1:5">
      <c r="A7" s="1" t="s">
        <v>5</v>
      </c>
      <c r="B7" s="3">
        <f>B6*B5</f>
        <v>100000</v>
      </c>
      <c r="D7" t="s">
        <v>61</v>
      </c>
    </row>
    <row r="8" spans="1:5">
      <c r="A8" s="1" t="s">
        <v>6</v>
      </c>
      <c r="B8" s="3">
        <v>50000</v>
      </c>
      <c r="D8" t="s">
        <v>55</v>
      </c>
      <c r="E8" t="s">
        <v>62</v>
      </c>
    </row>
    <row r="9" spans="1:5">
      <c r="A9" s="1" t="s">
        <v>7</v>
      </c>
      <c r="B9" s="3">
        <v>50</v>
      </c>
      <c r="D9" t="s">
        <v>55</v>
      </c>
      <c r="E9" t="s">
        <v>65</v>
      </c>
    </row>
    <row r="10" spans="1:5">
      <c r="A10" s="1" t="s">
        <v>8</v>
      </c>
      <c r="B10" s="3">
        <f xml:space="preserve"> B9*B4</f>
        <v>100000</v>
      </c>
      <c r="D10" t="s">
        <v>63</v>
      </c>
      <c r="E10" t="s">
        <v>64</v>
      </c>
    </row>
    <row r="11" spans="1:5">
      <c r="A11" s="1" t="s">
        <v>9</v>
      </c>
      <c r="B11" s="3">
        <v>25000</v>
      </c>
      <c r="D11" t="s">
        <v>55</v>
      </c>
      <c r="E11" t="s">
        <v>66</v>
      </c>
    </row>
    <row r="12" spans="1:5">
      <c r="A12" s="1" t="s">
        <v>10</v>
      </c>
      <c r="B12" s="3">
        <v>0</v>
      </c>
      <c r="D12" t="s">
        <v>55</v>
      </c>
      <c r="E12" t="s">
        <v>67</v>
      </c>
    </row>
    <row r="13" spans="1:5">
      <c r="A13" s="1" t="s">
        <v>11</v>
      </c>
      <c r="B13" s="3">
        <v>50000</v>
      </c>
      <c r="D13" t="s">
        <v>55</v>
      </c>
      <c r="E13" t="s">
        <v>68</v>
      </c>
    </row>
    <row r="14" spans="1:5">
      <c r="A14" s="1" t="s">
        <v>13</v>
      </c>
      <c r="B14" s="3">
        <v>20</v>
      </c>
      <c r="D14" t="s">
        <v>55</v>
      </c>
      <c r="E14" t="s">
        <v>69</v>
      </c>
    </row>
    <row r="15" spans="1:5">
      <c r="A15" s="1" t="s">
        <v>14</v>
      </c>
      <c r="B15" s="3">
        <v>4.3999999999999997E-2</v>
      </c>
      <c r="D15" t="s">
        <v>55</v>
      </c>
      <c r="E15" t="s">
        <v>75</v>
      </c>
    </row>
    <row r="16" spans="1:5">
      <c r="A16" s="1" t="s">
        <v>15</v>
      </c>
      <c r="B16" s="3">
        <v>30000</v>
      </c>
      <c r="D16" t="s">
        <v>55</v>
      </c>
      <c r="E16" t="s">
        <v>71</v>
      </c>
    </row>
    <row r="17" spans="1:5">
      <c r="A17" s="1" t="s">
        <v>16</v>
      </c>
      <c r="B17" s="3">
        <v>64000</v>
      </c>
      <c r="D17" t="s">
        <v>55</v>
      </c>
      <c r="E17" t="s">
        <v>72</v>
      </c>
    </row>
    <row r="18" spans="1:5">
      <c r="A18" s="1" t="s">
        <v>17</v>
      </c>
      <c r="B18" s="3">
        <v>0</v>
      </c>
      <c r="D18" t="s">
        <v>55</v>
      </c>
      <c r="E18" t="s">
        <v>73</v>
      </c>
    </row>
    <row r="19" spans="1:5">
      <c r="A19" s="1" t="s">
        <v>18</v>
      </c>
      <c r="B19" s="3">
        <v>0.25</v>
      </c>
      <c r="D19" t="s">
        <v>55</v>
      </c>
      <c r="E19" t="s">
        <v>74</v>
      </c>
    </row>
    <row r="20" spans="1:5">
      <c r="A20" s="1" t="s">
        <v>19</v>
      </c>
      <c r="B20" s="3">
        <v>0.02</v>
      </c>
      <c r="D20" t="s">
        <v>55</v>
      </c>
      <c r="E20" t="s">
        <v>76</v>
      </c>
    </row>
    <row r="21" spans="1:5">
      <c r="A21" s="1" t="s">
        <v>20</v>
      </c>
      <c r="B21" s="3">
        <v>0</v>
      </c>
      <c r="D21" t="s">
        <v>55</v>
      </c>
      <c r="E21" t="s">
        <v>78</v>
      </c>
    </row>
    <row r="22" spans="1:5">
      <c r="A22" s="1" t="s">
        <v>21</v>
      </c>
      <c r="B22" s="3">
        <v>0.02</v>
      </c>
      <c r="D22" t="s">
        <v>55</v>
      </c>
      <c r="E22" t="s">
        <v>77</v>
      </c>
    </row>
    <row r="23" spans="1:5">
      <c r="A23" s="1" t="s">
        <v>22</v>
      </c>
      <c r="B23" s="3">
        <v>0</v>
      </c>
      <c r="D23" t="s">
        <v>55</v>
      </c>
      <c r="E23" t="s">
        <v>79</v>
      </c>
    </row>
    <row r="24" spans="1:5">
      <c r="A24" s="1" t="s">
        <v>23</v>
      </c>
      <c r="B24" s="3">
        <v>0</v>
      </c>
      <c r="D24" t="s">
        <v>55</v>
      </c>
      <c r="E24" t="s">
        <v>82</v>
      </c>
    </row>
    <row r="25" spans="1:5">
      <c r="A25" s="1" t="s">
        <v>24</v>
      </c>
      <c r="B25" s="3">
        <v>0</v>
      </c>
      <c r="D25" t="s">
        <v>55</v>
      </c>
      <c r="E25" t="s">
        <v>80</v>
      </c>
    </row>
    <row r="26" spans="1:5">
      <c r="A26" s="1" t="s">
        <v>25</v>
      </c>
      <c r="B26" s="3">
        <v>457483</v>
      </c>
      <c r="D26" t="s">
        <v>55</v>
      </c>
      <c r="E26" t="s">
        <v>81</v>
      </c>
    </row>
    <row r="27" spans="1:5">
      <c r="A27" s="1" t="s">
        <v>12</v>
      </c>
      <c r="B27" s="3">
        <v>2014</v>
      </c>
      <c r="D27" t="s">
        <v>55</v>
      </c>
      <c r="E27" t="s">
        <v>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E4FA6-B77E-46A9-BC0E-4A7762069361}">
  <dimension ref="A1:K5"/>
  <sheetViews>
    <sheetView workbookViewId="0">
      <selection activeCell="K2" sqref="K2"/>
    </sheetView>
  </sheetViews>
  <sheetFormatPr defaultRowHeight="14.4"/>
  <sheetData>
    <row r="1" spans="1:11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</row>
    <row r="2" spans="1:11">
      <c r="A2" t="s">
        <v>35</v>
      </c>
      <c r="B2">
        <v>93.75</v>
      </c>
      <c r="C2">
        <v>122.56</v>
      </c>
      <c r="D2">
        <v>30.844000000000001</v>
      </c>
      <c r="E2">
        <v>24.898</v>
      </c>
      <c r="F2">
        <v>132.07400000000001</v>
      </c>
      <c r="G2">
        <v>99</v>
      </c>
      <c r="H2">
        <v>1</v>
      </c>
      <c r="K2" s="4" t="s">
        <v>83</v>
      </c>
    </row>
    <row r="3" spans="1:11">
      <c r="A3" t="s">
        <v>36</v>
      </c>
      <c r="B3">
        <v>82.05</v>
      </c>
      <c r="C3">
        <v>103.887</v>
      </c>
      <c r="D3">
        <v>88.427000000000007</v>
      </c>
      <c r="E3">
        <v>29.68</v>
      </c>
      <c r="F3">
        <v>183.52699999999999</v>
      </c>
      <c r="G3">
        <v>273.08999999999997</v>
      </c>
      <c r="H3">
        <v>0.1</v>
      </c>
    </row>
    <row r="4" spans="1:11">
      <c r="A4" t="s">
        <v>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11">
      <c r="A5" t="s">
        <v>38</v>
      </c>
      <c r="B5">
        <v>0</v>
      </c>
      <c r="C5">
        <v>0</v>
      </c>
      <c r="D5" t="s">
        <v>39</v>
      </c>
      <c r="E5">
        <v>0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86F1-4FAA-4EAC-AC33-2AD467E6F28F}">
  <dimension ref="A1:K5"/>
  <sheetViews>
    <sheetView workbookViewId="0">
      <selection activeCell="K2" sqref="K2"/>
    </sheetView>
  </sheetViews>
  <sheetFormatPr defaultRowHeight="14.4"/>
  <sheetData>
    <row r="1" spans="1:11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</row>
    <row r="2" spans="1:11">
      <c r="A2" t="s">
        <v>35</v>
      </c>
      <c r="B2">
        <v>93.75</v>
      </c>
      <c r="C2">
        <v>122.5595</v>
      </c>
      <c r="D2">
        <v>13.612500000000001</v>
      </c>
      <c r="E2">
        <v>9.6544000000000008</v>
      </c>
      <c r="F2">
        <v>84.308700000000002</v>
      </c>
      <c r="G2">
        <v>99</v>
      </c>
      <c r="H2">
        <v>1</v>
      </c>
      <c r="K2" s="4" t="s">
        <v>84</v>
      </c>
    </row>
    <row r="3" spans="1:11">
      <c r="A3" t="s">
        <v>36</v>
      </c>
      <c r="B3">
        <v>82.05</v>
      </c>
      <c r="C3">
        <v>133.42349999999999</v>
      </c>
      <c r="D3">
        <v>114.0304</v>
      </c>
      <c r="E3">
        <v>20.921600000000002</v>
      </c>
      <c r="F3">
        <v>160.5232</v>
      </c>
      <c r="G3">
        <v>345.35520000000002</v>
      </c>
      <c r="H3">
        <v>0.1</v>
      </c>
    </row>
    <row r="4" spans="1:11">
      <c r="A4" t="s">
        <v>37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11">
      <c r="A5" t="s">
        <v>38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29A6-C448-48B5-867D-D49DEBCB64DF}">
  <dimension ref="A1:F5"/>
  <sheetViews>
    <sheetView workbookViewId="0">
      <selection activeCell="F2" sqref="F2"/>
    </sheetView>
  </sheetViews>
  <sheetFormatPr defaultRowHeight="14.4"/>
  <sheetData>
    <row r="1" spans="1:6">
      <c r="A1" t="s">
        <v>27</v>
      </c>
      <c r="B1" t="s">
        <v>40</v>
      </c>
      <c r="C1" t="s">
        <v>54</v>
      </c>
    </row>
    <row r="2" spans="1:6">
      <c r="A2" t="s">
        <v>35</v>
      </c>
      <c r="B2">
        <v>131.93</v>
      </c>
      <c r="C2">
        <v>4.78</v>
      </c>
      <c r="F2" s="4" t="s">
        <v>85</v>
      </c>
    </row>
    <row r="3" spans="1:6">
      <c r="A3" t="s">
        <v>36</v>
      </c>
      <c r="B3">
        <v>916.52300000000002</v>
      </c>
      <c r="C3">
        <v>0.91</v>
      </c>
    </row>
    <row r="4" spans="1:6">
      <c r="A4" t="s">
        <v>37</v>
      </c>
      <c r="B4">
        <v>0</v>
      </c>
      <c r="C4">
        <v>0</v>
      </c>
    </row>
    <row r="5" spans="1:6">
      <c r="A5" t="s">
        <v>38</v>
      </c>
      <c r="B5">
        <v>0</v>
      </c>
      <c r="C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FEBE-EA59-4364-8FF4-8635FD2CAEB2}">
  <dimension ref="A1:I5"/>
  <sheetViews>
    <sheetView workbookViewId="0">
      <selection activeCell="I2" sqref="I2"/>
    </sheetView>
  </sheetViews>
  <sheetFormatPr defaultRowHeight="14.4"/>
  <sheetData>
    <row r="1" spans="1:9">
      <c r="A1" t="s">
        <v>27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9">
      <c r="A2" t="s">
        <v>35</v>
      </c>
      <c r="B2">
        <v>0.85</v>
      </c>
      <c r="C2">
        <v>0.85</v>
      </c>
      <c r="D2">
        <v>0.75</v>
      </c>
      <c r="E2">
        <v>0.7</v>
      </c>
      <c r="F2">
        <v>0</v>
      </c>
      <c r="I2" s="4" t="s">
        <v>86</v>
      </c>
    </row>
    <row r="3" spans="1:9">
      <c r="A3" t="s">
        <v>36</v>
      </c>
      <c r="B3">
        <v>0.85</v>
      </c>
      <c r="C3">
        <v>0.85</v>
      </c>
      <c r="D3">
        <v>0.8</v>
      </c>
      <c r="E3">
        <v>0.75</v>
      </c>
      <c r="F3">
        <v>0</v>
      </c>
    </row>
    <row r="4" spans="1:9">
      <c r="A4" t="s">
        <v>37</v>
      </c>
      <c r="B4">
        <v>0.88</v>
      </c>
      <c r="C4">
        <v>0.83</v>
      </c>
      <c r="D4">
        <v>0.78</v>
      </c>
      <c r="E4">
        <v>0.73</v>
      </c>
      <c r="F4">
        <v>0</v>
      </c>
    </row>
    <row r="5" spans="1:9">
      <c r="A5" t="s">
        <v>38</v>
      </c>
      <c r="B5">
        <v>0.8</v>
      </c>
      <c r="C5">
        <v>0.75</v>
      </c>
      <c r="D5">
        <v>0.7</v>
      </c>
      <c r="E5">
        <v>0.65</v>
      </c>
      <c r="F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B9CE8-F7F0-48F4-A2E0-17443154BCBF}">
  <dimension ref="A1:I5"/>
  <sheetViews>
    <sheetView workbookViewId="0">
      <selection activeCell="G17" sqref="G17"/>
    </sheetView>
  </sheetViews>
  <sheetFormatPr defaultRowHeight="14.4"/>
  <sheetData>
    <row r="1" spans="1:9">
      <c r="A1" t="s">
        <v>27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</row>
    <row r="2" spans="1:9">
      <c r="A2" t="s">
        <v>35</v>
      </c>
      <c r="B2">
        <v>14</v>
      </c>
      <c r="C2">
        <v>12</v>
      </c>
      <c r="D2">
        <v>9</v>
      </c>
      <c r="E2">
        <v>8</v>
      </c>
      <c r="F2">
        <v>0</v>
      </c>
    </row>
    <row r="3" spans="1:9">
      <c r="A3" t="s">
        <v>36</v>
      </c>
      <c r="B3">
        <v>12</v>
      </c>
      <c r="C3">
        <v>19</v>
      </c>
      <c r="D3">
        <v>18.5</v>
      </c>
      <c r="E3">
        <v>17</v>
      </c>
      <c r="F3">
        <v>0</v>
      </c>
      <c r="I3" s="4" t="s">
        <v>87</v>
      </c>
    </row>
    <row r="4" spans="1:9">
      <c r="A4" t="s">
        <v>37</v>
      </c>
      <c r="B4">
        <v>20.5</v>
      </c>
      <c r="C4">
        <v>19.5</v>
      </c>
      <c r="D4">
        <v>15.5</v>
      </c>
      <c r="E4">
        <v>14</v>
      </c>
      <c r="F4">
        <v>0</v>
      </c>
    </row>
    <row r="5" spans="1:9">
      <c r="A5" t="s">
        <v>38</v>
      </c>
      <c r="B5">
        <v>11</v>
      </c>
      <c r="C5">
        <v>9.5</v>
      </c>
      <c r="D5">
        <v>8</v>
      </c>
      <c r="E5">
        <v>6.5</v>
      </c>
      <c r="F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8DC1-AB80-40A5-BF91-7F8598E90367}">
  <dimension ref="A1:H9"/>
  <sheetViews>
    <sheetView workbookViewId="0">
      <selection activeCell="H3" sqref="H3"/>
    </sheetView>
  </sheetViews>
  <sheetFormatPr defaultRowHeight="14.4"/>
  <cols>
    <col min="1" max="1" width="31.88671875" bestFit="1" customWidth="1"/>
  </cols>
  <sheetData>
    <row r="1" spans="1:8">
      <c r="B1">
        <v>2024</v>
      </c>
      <c r="C1">
        <v>2025</v>
      </c>
      <c r="D1">
        <v>2026</v>
      </c>
      <c r="E1">
        <v>2027</v>
      </c>
      <c r="F1">
        <v>2028</v>
      </c>
    </row>
    <row r="2" spans="1:8">
      <c r="A2" t="s">
        <v>46</v>
      </c>
      <c r="B2">
        <v>0</v>
      </c>
      <c r="C2">
        <v>0</v>
      </c>
      <c r="D2">
        <v>0</v>
      </c>
      <c r="E2">
        <v>0</v>
      </c>
      <c r="F2">
        <v>0</v>
      </c>
    </row>
    <row r="3" spans="1:8">
      <c r="A3" t="s">
        <v>47</v>
      </c>
      <c r="B3">
        <v>-1.01E-2</v>
      </c>
      <c r="C3">
        <v>-2.18E-2</v>
      </c>
      <c r="D3">
        <v>-1.0699999999999999E-2</v>
      </c>
      <c r="E3">
        <v>-1E-3</v>
      </c>
      <c r="F3">
        <v>5.9999999999999995E-4</v>
      </c>
      <c r="H3" s="4" t="s">
        <v>88</v>
      </c>
    </row>
    <row r="4" spans="1:8">
      <c r="A4" t="s">
        <v>48</v>
      </c>
      <c r="B4">
        <v>3.5000000000000003E-2</v>
      </c>
      <c r="C4">
        <v>3.6999999999999998E-2</v>
      </c>
      <c r="D4">
        <v>0.04</v>
      </c>
      <c r="E4">
        <v>4.1000000000000002E-2</v>
      </c>
      <c r="F4">
        <v>4.2000000000000003E-2</v>
      </c>
    </row>
    <row r="5" spans="1:8">
      <c r="A5" t="s">
        <v>49</v>
      </c>
      <c r="B5">
        <v>-1.21E-2</v>
      </c>
      <c r="C5">
        <v>3.0999999999999999E-3</v>
      </c>
      <c r="D5">
        <v>1.5599999999999999E-2</v>
      </c>
      <c r="E5">
        <v>1.8200000000000001E-2</v>
      </c>
      <c r="F5">
        <v>1.47E-2</v>
      </c>
    </row>
    <row r="6" spans="1:8">
      <c r="A6" t="s">
        <v>50</v>
      </c>
      <c r="B6">
        <v>-4.4999999999999997E-3</v>
      </c>
      <c r="C6">
        <v>2.0299999999999999E-2</v>
      </c>
      <c r="D6">
        <v>0.1182</v>
      </c>
      <c r="E6">
        <v>7.2300000000000003E-2</v>
      </c>
      <c r="F6">
        <v>6.3399999999999998E-2</v>
      </c>
    </row>
    <row r="7" spans="1:8">
      <c r="A7" t="s">
        <v>51</v>
      </c>
      <c r="B7">
        <v>2.7799999999999998E-2</v>
      </c>
      <c r="C7">
        <v>3.1399999999999997E-2</v>
      </c>
      <c r="D7">
        <v>3.4599999999999999E-2</v>
      </c>
      <c r="E7">
        <v>3.5000000000000003E-2</v>
      </c>
      <c r="F7">
        <v>3.4599999999999999E-2</v>
      </c>
    </row>
    <row r="8" spans="1:8">
      <c r="A8" t="s">
        <v>52</v>
      </c>
      <c r="B8">
        <v>2E-3</v>
      </c>
      <c r="C8">
        <v>1.4999999999999999E-2</v>
      </c>
      <c r="D8">
        <v>2.07E-2</v>
      </c>
      <c r="E8">
        <v>2.1299999999999999E-2</v>
      </c>
      <c r="F8">
        <v>2.1499999999999998E-2</v>
      </c>
    </row>
    <row r="9" spans="1:8">
      <c r="A9" t="s">
        <v>53</v>
      </c>
      <c r="B9">
        <v>1.6683814884108847E-2</v>
      </c>
      <c r="C9">
        <v>1.9497422427031653E-2</v>
      </c>
      <c r="D9">
        <v>2.8334347504705377E-2</v>
      </c>
      <c r="E9">
        <v>2.6058216753105181E-2</v>
      </c>
      <c r="F9">
        <v>2.395503316073111E-2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AB55-54AC-49F8-92F8-B688292B274C}">
  <dimension ref="A1:G5"/>
  <sheetViews>
    <sheetView tabSelected="1" workbookViewId="0">
      <selection activeCell="G14" sqref="G14"/>
    </sheetView>
  </sheetViews>
  <sheetFormatPr defaultRowHeight="14.4"/>
  <sheetData>
    <row r="1" spans="1:7">
      <c r="A1" t="s">
        <v>27</v>
      </c>
      <c r="B1" t="s">
        <v>41</v>
      </c>
      <c r="C1" t="s">
        <v>42</v>
      </c>
      <c r="D1" t="s">
        <v>43</v>
      </c>
      <c r="E1" t="s">
        <v>44</v>
      </c>
    </row>
    <row r="2" spans="1:7">
      <c r="A2" t="s">
        <v>35</v>
      </c>
      <c r="B2">
        <v>800</v>
      </c>
      <c r="C2">
        <v>800</v>
      </c>
      <c r="D2">
        <v>800</v>
      </c>
      <c r="E2">
        <v>800</v>
      </c>
      <c r="G2" s="4" t="s">
        <v>89</v>
      </c>
    </row>
    <row r="3" spans="1:7">
      <c r="A3" t="s">
        <v>36</v>
      </c>
      <c r="B3">
        <v>2200</v>
      </c>
      <c r="C3">
        <v>2200</v>
      </c>
      <c r="D3">
        <v>2200</v>
      </c>
      <c r="E3">
        <v>2200</v>
      </c>
    </row>
    <row r="4" spans="1:7">
      <c r="A4" t="s">
        <v>37</v>
      </c>
      <c r="B4">
        <v>0</v>
      </c>
      <c r="C4">
        <v>0</v>
      </c>
      <c r="D4">
        <v>0</v>
      </c>
      <c r="E4">
        <v>0</v>
      </c>
    </row>
    <row r="5" spans="1:7">
      <c r="A5" t="s">
        <v>38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Assumption (1)</vt:lpstr>
      <vt:lpstr>Base_cost</vt:lpstr>
      <vt:lpstr>Alt1_cost</vt:lpstr>
      <vt:lpstr>Insurance_aph_price</vt:lpstr>
      <vt:lpstr>Incurance_alternatives_frac</vt:lpstr>
      <vt:lpstr>Incurance_alternatives_prem</vt:lpstr>
      <vt:lpstr>inflation_rates</vt:lpstr>
      <vt:lpstr>planted_acres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Mengqiao</dc:creator>
  <cp:lastModifiedBy>Mengqiao Liu</cp:lastModifiedBy>
  <dcterms:created xsi:type="dcterms:W3CDTF">2025-03-17T09:05:17Z</dcterms:created>
  <dcterms:modified xsi:type="dcterms:W3CDTF">2025-06-23T18:14:55Z</dcterms:modified>
</cp:coreProperties>
</file>