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armsim\"/>
    </mc:Choice>
  </mc:AlternateContent>
  <xr:revisionPtr revIDLastSave="0" documentId="13_ncr:1_{45B04518-2CC4-46BA-BE0E-481732838ADC}" xr6:coauthVersionLast="47" xr6:coauthVersionMax="47" xr10:uidLastSave="{00000000-0000-0000-0000-000000000000}"/>
  <bookViews>
    <workbookView xWindow="8232" yWindow="2796" windowWidth="17280" windowHeight="10008" activeTab="1" xr2:uid="{DB08CDB7-C6E8-445C-A002-6B82C81065E2}"/>
  </bookViews>
  <sheets>
    <sheet name="Assumption (1)" sheetId="1" r:id="rId1"/>
    <sheet name="Base_cost" sheetId="2" r:id="rId2"/>
    <sheet name="Alt1_cost" sheetId="3" r:id="rId3"/>
    <sheet name="Insurance_aph_price" sheetId="4" r:id="rId4"/>
    <sheet name="Incurance_alternatives_frac" sheetId="5" r:id="rId5"/>
    <sheet name="Incurance_alternatives_prem" sheetId="7" r:id="rId6"/>
    <sheet name="inflation_rates" sheetId="8" r:id="rId7"/>
    <sheet name="planted_acres" sheetId="9" r:id="rId8"/>
    <sheet name="Alt2_cost" sheetId="10" r:id="rId9"/>
    <sheet name="Alt3_cost" sheetId="11" r:id="rId10"/>
  </sheets>
  <definedNames>
    <definedName name="_xlnm._FilterDatabase" localSheetId="0" hidden="1">'Assumption (1)'!$A$4:$A$26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0" i="1"/>
</calcChain>
</file>

<file path=xl/sharedStrings.xml><?xml version="1.0" encoding="utf-8"?>
<sst xmlns="http://schemas.openxmlformats.org/spreadsheetml/2006/main" count="117" uniqueCount="53">
  <si>
    <t>first_year</t>
  </si>
  <si>
    <t>last_year</t>
  </si>
  <si>
    <t>cropland_acres_owned</t>
  </si>
  <si>
    <t>cropland_acres_leased</t>
  </si>
  <si>
    <t>cash_rent_per_acre</t>
  </si>
  <si>
    <t>cash_rent_total</t>
  </si>
  <si>
    <t>cash_on_hand</t>
  </si>
  <si>
    <t>value_of_cropland_and_buildings</t>
  </si>
  <si>
    <t>annual_depreciation</t>
  </si>
  <si>
    <t>annual_rent_machinery</t>
  </si>
  <si>
    <t>outstanding_loans_amount</t>
  </si>
  <si>
    <t>loan_start_year</t>
  </si>
  <si>
    <t>loan_term_years</t>
  </si>
  <si>
    <t>loan_interest_rate</t>
  </si>
  <si>
    <t>annual_family_living_expenses</t>
  </si>
  <si>
    <t>farm_fixed_costs</t>
  </si>
  <si>
    <t>labor_costs</t>
  </si>
  <si>
    <t>discount_rate</t>
  </si>
  <si>
    <t>operating_loan_wedge</t>
  </si>
  <si>
    <t>operating_loan_fraction_year</t>
  </si>
  <si>
    <t>interest_rate_savings</t>
  </si>
  <si>
    <t>Fraction_unsold</t>
  </si>
  <si>
    <t>first_year_cash_flow_deficits</t>
  </si>
  <si>
    <t>Machinery_Debt</t>
  </si>
  <si>
    <t>Other_revenue_1</t>
  </si>
  <si>
    <t>Assumption</t>
  </si>
  <si>
    <t>Crop</t>
  </si>
  <si>
    <t>Seed $/Ac</t>
  </si>
  <si>
    <t>Fertilizers $/Ac</t>
  </si>
  <si>
    <t>Herbicide $/Ac</t>
  </si>
  <si>
    <t>Fuel $/Ac</t>
  </si>
  <si>
    <t>Other VC $/Ac</t>
  </si>
  <si>
    <t>Harvesting $/Ac</t>
  </si>
  <si>
    <t>Price Wedge $/Ac</t>
  </si>
  <si>
    <t>Crop1</t>
  </si>
  <si>
    <t>Crop2</t>
  </si>
  <si>
    <t>Crop3</t>
  </si>
  <si>
    <t>Crop4</t>
  </si>
  <si>
    <t>APH Yield Bu</t>
  </si>
  <si>
    <t>Base</t>
  </si>
  <si>
    <t>Alt1</t>
  </si>
  <si>
    <t>Alt2</t>
  </si>
  <si>
    <t>Alt3</t>
  </si>
  <si>
    <t>Natl_Prime_Interest_Rate</t>
  </si>
  <si>
    <t>Land_Inflation_Rate</t>
  </si>
  <si>
    <t>Machine_Rent_Inflation_Rate</t>
  </si>
  <si>
    <t>Crop_Variable_Cost_Inflation_Rate</t>
  </si>
  <si>
    <t>Harvest_Cost_Inflation_Rate</t>
  </si>
  <si>
    <t>Labor_Cost_Inflation_Rate</t>
  </si>
  <si>
    <t>PPI_Fixed_Costs_Inflation_Rate</t>
  </si>
  <si>
    <t>CPI_Family_Costs_Inflation_Rate</t>
  </si>
  <si>
    <t>Price Election</t>
  </si>
  <si>
    <t>price_of_owned_cropland_acres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</si>
</sst>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87E-9F57-4E6A-A324-33E10A7173BB}">
  <dimension ref="A1:B27"/>
  <sheetViews>
    <sheetView workbookViewId="0">
      <selection activeCell="B8" sqref="B8"/>
    </sheetView>
  </sheetViews>
  <sheetFormatPr defaultRowHeight="14.4"/>
  <cols>
    <col min="1" max="1" width="44.44140625" customWidth="1"/>
    <col min="2" max="2" width="44.44140625" style="3" customWidth="1"/>
    <col min="3" max="4" width="44.44140625" customWidth="1"/>
  </cols>
  <sheetData>
    <row r="1" spans="1:2">
      <c r="A1" t="s">
        <v>25</v>
      </c>
    </row>
    <row r="2" spans="1:2">
      <c r="A2" s="1" t="s">
        <v>0</v>
      </c>
      <c r="B2" s="3">
        <v>2024</v>
      </c>
    </row>
    <row r="3" spans="1:2">
      <c r="A3" s="1" t="s">
        <v>1</v>
      </c>
      <c r="B3" s="3">
        <v>2028</v>
      </c>
    </row>
    <row r="4" spans="1:2">
      <c r="A4" s="1" t="s">
        <v>2</v>
      </c>
      <c r="B4" s="3">
        <v>2000</v>
      </c>
    </row>
    <row r="5" spans="1:2">
      <c r="A5" s="1" t="s">
        <v>3</v>
      </c>
      <c r="B5" s="3">
        <v>1000</v>
      </c>
    </row>
    <row r="6" spans="1:2">
      <c r="A6" s="1" t="s">
        <v>4</v>
      </c>
      <c r="B6" s="3">
        <v>100</v>
      </c>
    </row>
    <row r="7" spans="1:2">
      <c r="A7" s="1" t="s">
        <v>5</v>
      </c>
      <c r="B7" s="3">
        <f>B6*B5</f>
        <v>100000</v>
      </c>
    </row>
    <row r="8" spans="1:2">
      <c r="A8" s="1" t="s">
        <v>6</v>
      </c>
      <c r="B8" s="3">
        <v>50000</v>
      </c>
    </row>
    <row r="9" spans="1:2">
      <c r="A9" s="1" t="s">
        <v>52</v>
      </c>
      <c r="B9" s="3">
        <v>50</v>
      </c>
    </row>
    <row r="10" spans="1:2">
      <c r="A10" s="1" t="s">
        <v>7</v>
      </c>
      <c r="B10" s="3">
        <f xml:space="preserve"> B9 *B4</f>
        <v>100000</v>
      </c>
    </row>
    <row r="11" spans="1:2">
      <c r="A11" s="1" t="s">
        <v>8</v>
      </c>
      <c r="B11" s="3">
        <v>25000</v>
      </c>
    </row>
    <row r="12" spans="1:2">
      <c r="A12" s="1" t="s">
        <v>9</v>
      </c>
      <c r="B12" s="3">
        <v>0</v>
      </c>
    </row>
    <row r="13" spans="1:2">
      <c r="A13" s="1" t="s">
        <v>10</v>
      </c>
      <c r="B13" s="3">
        <v>50000</v>
      </c>
    </row>
    <row r="14" spans="1:2">
      <c r="A14" s="1" t="s">
        <v>12</v>
      </c>
      <c r="B14" s="3">
        <v>20</v>
      </c>
    </row>
    <row r="15" spans="1:2">
      <c r="A15" s="1" t="s">
        <v>13</v>
      </c>
      <c r="B15" s="3">
        <v>4.3999999999999997E-2</v>
      </c>
    </row>
    <row r="16" spans="1:2">
      <c r="A16" s="1" t="s">
        <v>14</v>
      </c>
      <c r="B16" s="3">
        <v>30000</v>
      </c>
    </row>
    <row r="17" spans="1:2">
      <c r="A17" s="1" t="s">
        <v>15</v>
      </c>
      <c r="B17" s="3">
        <v>64000</v>
      </c>
    </row>
    <row r="18" spans="1:2">
      <c r="A18" s="1" t="s">
        <v>16</v>
      </c>
      <c r="B18" s="3">
        <v>0</v>
      </c>
    </row>
    <row r="19" spans="1:2">
      <c r="A19" s="1" t="s">
        <v>17</v>
      </c>
      <c r="B19" s="3">
        <v>2.5000000000000001E-2</v>
      </c>
    </row>
    <row r="20" spans="1:2">
      <c r="A20" s="1" t="s">
        <v>18</v>
      </c>
      <c r="B20" s="3">
        <v>0.02</v>
      </c>
    </row>
    <row r="21" spans="1:2">
      <c r="A21" s="1" t="s">
        <v>19</v>
      </c>
      <c r="B21" s="3">
        <v>0</v>
      </c>
    </row>
    <row r="22" spans="1:2">
      <c r="A22" s="1" t="s">
        <v>20</v>
      </c>
      <c r="B22" s="3">
        <v>0.02</v>
      </c>
    </row>
    <row r="23" spans="1:2">
      <c r="A23" s="1" t="s">
        <v>21</v>
      </c>
      <c r="B23" s="3">
        <v>0</v>
      </c>
    </row>
    <row r="24" spans="1:2">
      <c r="A24" s="1" t="s">
        <v>22</v>
      </c>
      <c r="B24" s="3">
        <v>0</v>
      </c>
    </row>
    <row r="25" spans="1:2">
      <c r="A25" s="1" t="s">
        <v>23</v>
      </c>
      <c r="B25" s="3">
        <v>0</v>
      </c>
    </row>
    <row r="26" spans="1:2">
      <c r="A26" s="1" t="s">
        <v>24</v>
      </c>
      <c r="B26" s="3">
        <v>457483</v>
      </c>
    </row>
    <row r="27" spans="1:2">
      <c r="A27" s="1" t="s">
        <v>11</v>
      </c>
      <c r="B27" s="3">
        <v>2014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0552-30E2-43AE-82B2-FA576C07EF98}">
  <dimension ref="A1:H5"/>
  <sheetViews>
    <sheetView workbookViewId="0">
      <selection activeCell="C10" sqref="C10"/>
    </sheetView>
  </sheetViews>
  <sheetFormatPr defaultRowHeight="14.4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FA6-B77E-46A9-BC0E-4A7762069361}">
  <dimension ref="A1:H5"/>
  <sheetViews>
    <sheetView tabSelected="1" workbookViewId="0">
      <selection activeCell="I12" sqref="I12"/>
    </sheetView>
  </sheetViews>
  <sheetFormatPr defaultRowHeight="14.4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30.843499999999999</v>
      </c>
      <c r="E2">
        <v>24.897699999999997</v>
      </c>
      <c r="F2">
        <v>132.07386932192847</v>
      </c>
      <c r="G2">
        <v>99</v>
      </c>
      <c r="H2">
        <v>1</v>
      </c>
    </row>
    <row r="3" spans="1:8">
      <c r="A3" t="s">
        <v>35</v>
      </c>
      <c r="B3">
        <v>82.05</v>
      </c>
      <c r="C3">
        <v>103.88700000000001</v>
      </c>
      <c r="D3">
        <v>88.427351562500021</v>
      </c>
      <c r="E3">
        <v>29.680000000000003</v>
      </c>
      <c r="F3">
        <v>183.52655778381092</v>
      </c>
      <c r="G3">
        <v>273.08999999999997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86F1-4FAA-4EAC-AC33-2AD467E6F28F}">
  <dimension ref="A1:H5"/>
  <sheetViews>
    <sheetView workbookViewId="0">
      <selection activeCell="G33" sqref="G33"/>
    </sheetView>
  </sheetViews>
  <sheetFormatPr defaultRowHeight="14.4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9A6-C448-48B5-867D-D49DEBCB64DF}">
  <dimension ref="A1:C5"/>
  <sheetViews>
    <sheetView workbookViewId="0">
      <selection activeCell="C4" sqref="C4"/>
    </sheetView>
  </sheetViews>
  <sheetFormatPr defaultRowHeight="14.4"/>
  <sheetData>
    <row r="1" spans="1:3">
      <c r="A1" t="s">
        <v>26</v>
      </c>
      <c r="B1" t="s">
        <v>38</v>
      </c>
      <c r="C1" t="s">
        <v>51</v>
      </c>
    </row>
    <row r="2" spans="1:3">
      <c r="A2" t="s">
        <v>34</v>
      </c>
      <c r="B2">
        <v>131.93</v>
      </c>
      <c r="C2">
        <v>4.78</v>
      </c>
    </row>
    <row r="3" spans="1:3">
      <c r="A3" t="s">
        <v>35</v>
      </c>
      <c r="B3">
        <v>916.52300000000002</v>
      </c>
      <c r="C3">
        <v>0.91</v>
      </c>
    </row>
    <row r="4" spans="1:3">
      <c r="A4" t="s">
        <v>36</v>
      </c>
      <c r="B4">
        <v>0</v>
      </c>
      <c r="C4">
        <v>0</v>
      </c>
    </row>
    <row r="5" spans="1:3">
      <c r="A5" t="s">
        <v>37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BE-EA59-4364-8FF4-8635FD2CAEB2}">
  <dimension ref="A1:E5"/>
  <sheetViews>
    <sheetView workbookViewId="0">
      <selection activeCell="E12" sqref="E12"/>
    </sheetView>
  </sheetViews>
  <sheetFormatPr defaultRowHeight="14.4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0.85</v>
      </c>
      <c r="C2">
        <v>0.85</v>
      </c>
      <c r="D2">
        <v>0.85</v>
      </c>
      <c r="E2">
        <v>0</v>
      </c>
    </row>
    <row r="3" spans="1:5">
      <c r="A3" t="s">
        <v>35</v>
      </c>
      <c r="B3">
        <v>0.85</v>
      </c>
      <c r="C3">
        <v>0.85</v>
      </c>
      <c r="D3">
        <v>0.85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9CE8-F7F0-48F4-A2E0-17443154BCBF}">
  <dimension ref="A1:E5"/>
  <sheetViews>
    <sheetView workbookViewId="0">
      <selection activeCell="C11" sqref="C11"/>
    </sheetView>
  </sheetViews>
  <sheetFormatPr defaultRowHeight="14.4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14</v>
      </c>
      <c r="C2">
        <v>14</v>
      </c>
      <c r="D2">
        <v>14</v>
      </c>
      <c r="E2">
        <v>0</v>
      </c>
    </row>
    <row r="3" spans="1:5">
      <c r="A3" t="s">
        <v>35</v>
      </c>
      <c r="B3">
        <v>12</v>
      </c>
      <c r="C3">
        <v>12</v>
      </c>
      <c r="D3">
        <v>12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8DC1-AB80-40A5-BF91-7F8598E90367}">
  <dimension ref="A1:F9"/>
  <sheetViews>
    <sheetView workbookViewId="0">
      <selection activeCell="D7" sqref="D7"/>
    </sheetView>
  </sheetViews>
  <sheetFormatPr defaultRowHeight="14.4"/>
  <cols>
    <col min="1" max="1" width="31.88671875" bestFit="1" customWidth="1"/>
  </cols>
  <sheetData>
    <row r="1" spans="1:6">
      <c r="B1">
        <v>2024</v>
      </c>
      <c r="C1">
        <v>2025</v>
      </c>
      <c r="D1">
        <v>2026</v>
      </c>
      <c r="E1">
        <v>2027</v>
      </c>
      <c r="F1">
        <v>2028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-1.01E-2</v>
      </c>
      <c r="C3">
        <v>-2.18E-2</v>
      </c>
      <c r="D3">
        <v>-1.0699999999999999E-2</v>
      </c>
      <c r="E3">
        <v>-1E-3</v>
      </c>
      <c r="F3">
        <v>5.9999999999999995E-4</v>
      </c>
    </row>
    <row r="4" spans="1:6">
      <c r="A4" t="s">
        <v>45</v>
      </c>
      <c r="B4">
        <v>3.5000000000000003E-2</v>
      </c>
      <c r="C4">
        <v>3.6999999999999998E-2</v>
      </c>
      <c r="D4">
        <v>0.04</v>
      </c>
      <c r="E4">
        <v>4.1000000000000002E-2</v>
      </c>
      <c r="F4">
        <v>4.2000000000000003E-2</v>
      </c>
    </row>
    <row r="5" spans="1:6">
      <c r="A5" t="s">
        <v>46</v>
      </c>
      <c r="B5">
        <v>-1.21E-2</v>
      </c>
      <c r="C5">
        <v>3.0999999999999999E-3</v>
      </c>
      <c r="D5">
        <v>1.5599999999999999E-2</v>
      </c>
      <c r="E5">
        <v>1.8200000000000001E-2</v>
      </c>
      <c r="F5">
        <v>1.47E-2</v>
      </c>
    </row>
    <row r="6" spans="1:6">
      <c r="A6" t="s">
        <v>47</v>
      </c>
      <c r="B6">
        <v>-4.4999999999999997E-3</v>
      </c>
      <c r="C6">
        <v>2.0299999999999999E-2</v>
      </c>
      <c r="D6">
        <v>0.1182</v>
      </c>
      <c r="E6">
        <v>7.2300000000000003E-2</v>
      </c>
      <c r="F6">
        <v>6.3399999999999998E-2</v>
      </c>
    </row>
    <row r="7" spans="1:6">
      <c r="A7" t="s">
        <v>48</v>
      </c>
      <c r="B7">
        <v>2.7799999999999998E-2</v>
      </c>
      <c r="C7">
        <v>3.1399999999999997E-2</v>
      </c>
      <c r="D7">
        <v>3.4599999999999999E-2</v>
      </c>
      <c r="E7">
        <v>3.5000000000000003E-2</v>
      </c>
      <c r="F7">
        <v>3.4599999999999999E-2</v>
      </c>
    </row>
    <row r="8" spans="1:6">
      <c r="A8" t="s">
        <v>49</v>
      </c>
      <c r="B8">
        <v>2E-3</v>
      </c>
      <c r="C8">
        <v>1.4999999999999999E-2</v>
      </c>
      <c r="D8">
        <v>2.07E-2</v>
      </c>
      <c r="E8">
        <v>2.1299999999999999E-2</v>
      </c>
      <c r="F8">
        <v>2.1499999999999998E-2</v>
      </c>
    </row>
    <row r="9" spans="1:6">
      <c r="A9" t="s">
        <v>50</v>
      </c>
      <c r="B9">
        <v>1.6683814884108847E-2</v>
      </c>
      <c r="C9">
        <v>1.9497422427031653E-2</v>
      </c>
      <c r="D9">
        <v>2.8334347504705377E-2</v>
      </c>
      <c r="E9">
        <v>2.6058216753105181E-2</v>
      </c>
      <c r="F9">
        <v>2.395503316073111E-2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AB55-54AC-49F8-92F8-B688292B274C}">
  <dimension ref="A1:E5"/>
  <sheetViews>
    <sheetView workbookViewId="0">
      <selection activeCell="E4" sqref="E4"/>
    </sheetView>
  </sheetViews>
  <sheetFormatPr defaultRowHeight="14.4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800</v>
      </c>
      <c r="C2">
        <v>800</v>
      </c>
      <c r="D2">
        <v>800</v>
      </c>
      <c r="E2">
        <v>800</v>
      </c>
    </row>
    <row r="3" spans="1:5">
      <c r="A3" t="s">
        <v>35</v>
      </c>
      <c r="B3">
        <v>2200</v>
      </c>
      <c r="C3">
        <v>2200</v>
      </c>
      <c r="D3">
        <v>2200</v>
      </c>
      <c r="E3">
        <v>2200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62E-7DBF-40BA-AD98-72D6653AE880}">
  <dimension ref="A1:H5"/>
  <sheetViews>
    <sheetView workbookViewId="0">
      <selection activeCell="B2" sqref="B2:H5"/>
    </sheetView>
  </sheetViews>
  <sheetFormatPr defaultRowHeight="14.4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 (1)</vt:lpstr>
      <vt:lpstr>Base_cost</vt:lpstr>
      <vt:lpstr>Alt1_cost</vt:lpstr>
      <vt:lpstr>Insurance_aph_price</vt:lpstr>
      <vt:lpstr>Incurance_alternatives_frac</vt:lpstr>
      <vt:lpstr>Incurance_alternatives_prem</vt:lpstr>
      <vt:lpstr>inflation_rates</vt:lpstr>
      <vt:lpstr>planted_acres</vt:lpstr>
      <vt:lpstr>Alt2_cost</vt:lpstr>
      <vt:lpstr>Alt3_cost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Mengqiao</dc:creator>
  <cp:lastModifiedBy>Liu, Mengqiao</cp:lastModifiedBy>
  <dcterms:created xsi:type="dcterms:W3CDTF">2025-03-17T09:05:17Z</dcterms:created>
  <dcterms:modified xsi:type="dcterms:W3CDTF">2025-07-28T15:39:01Z</dcterms:modified>
</cp:coreProperties>
</file>