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<sst xmlns="http://schemas.openxmlformats.org/spreadsheetml/2006/main" uniqueCount="58">
  <si>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GESTOR:</t>
  </si>
  <si>
    <t>CLAYTON DO CARMO SOARES</t>
  </si>
  <si>
    <t>Real</t>
  </si>
  <si>
    <t>Fcst</t>
  </si>
  <si>
    <t>Total</t>
  </si>
  <si>
    <t>MERCADO</t>
  </si>
  <si>
    <t>Jan/2024</t>
  </si>
  <si>
    <t>Fev/2024</t>
  </si>
  <si>
    <t>Mar/2024</t>
  </si>
  <si>
    <t>Abr/2024</t>
  </si>
  <si>
    <t>Mai/2024</t>
  </si>
  <si>
    <t>Jun/2024</t>
  </si>
  <si>
    <t>Jul/2024</t>
  </si>
  <si>
    <t>Ago/2024</t>
  </si>
  <si>
    <t>Set/2024</t>
  </si>
  <si>
    <t>Out/2024</t>
  </si>
  <si>
    <t>Nov/2024</t>
  </si>
  <si>
    <t>Dez/2024</t>
  </si>
  <si>
    <t>Receita</t>
  </si>
  <si>
    <t>Custo Total</t>
  </si>
  <si>
    <t>Margem Bruta</t>
  </si>
  <si>
    <t>Margem %</t>
  </si>
  <si>
    <t>HC Realizado</t>
  </si>
  <si>
    <t>GRUPO</t>
  </si>
  <si>
    <t>NSPCLA1088 - NSPCLA1088 - SERVIÇOS DE CAUSA ROOT SIEBEL TELMEX 2021</t>
  </si>
  <si>
    <t>NSPCLA1150 - NSPCLA1150 - PROJETO MANUTENÇÃO IS</t>
  </si>
  <si>
    <t>NSPCLA1170 - NSPCLA1170 - PROJETO SQUAD COMMAND CENTER</t>
  </si>
  <si>
    <t>NSPCLA1211 - NSPCLA1211 - CÉLULA DE ARQUITETURA SOA - 2021</t>
  </si>
  <si>
    <t>NSPCLA1230 - NSPCLA1230 - RFP SERVIÇOS DE MELHORIAS E MANUTENÇAÕ EM SISTEMAS</t>
  </si>
  <si>
    <t>NSPCLA1346 - NSPCLA1346 - PROJETO GESTÃO UNIFICADA</t>
  </si>
  <si>
    <t>NSPCLA1347 - NSPCLA1347 - PROJETO PORTAIS TELMEX</t>
  </si>
  <si>
    <t>NSPCLA1370 - NSPCLA1370 - NOVAS FUNCIONALIDADES CONTROLE FACIL</t>
  </si>
  <si>
    <t>NSPCLA1403 - NSPCLA1403 - DESENVOLVIMENTO DE APIS CLARO</t>
  </si>
  <si>
    <t>NSPCLA1523 - NSPCLA1523 - PROJETO - MIGRAÇÃO GESTOR ONLINE</t>
  </si>
  <si>
    <t>NSPCLA2265 - NSPCLA2265 - PROJETO PORTABILIDADE - TOKEN SMS PJ - IW</t>
  </si>
  <si>
    <t>NSPCLA2557 - NSPCLA2557 - GESTÃO AVANÇADA - CBILL</t>
  </si>
  <si>
    <t>NSPCLA2567 - NSPCLA2567 - PROJETO IW - NOVAS MELHORIAS DE GOVERNANÇA</t>
  </si>
  <si>
    <t>NSPCLA2624 - NSPCLA2624 - PROJETO MIGRAÇÃO INTEGRAÇÃO BRADESCO</t>
  </si>
  <si>
    <t>NSPCLA2632 - NSPCLA2632 - PROJETO MIGRAÇÃO CBILL</t>
  </si>
  <si>
    <t>NSPCLA2981 - NSPCLA2981 - FABRICA OPERACIONAL SVA/OTT</t>
  </si>
  <si>
    <t>NSPCLA2992 - NSPCLA2992 - FABRICA OPERACIONAL CPC</t>
  </si>
  <si>
    <t>NSPCLA3000 - NSPCLA3000 - FABRICA OPERACIONAL IOT</t>
  </si>
  <si>
    <t>NSPCLA3034 - NSPCLA3034 - PROJETO STIR SHAKEN</t>
  </si>
  <si>
    <t>NSPCLA311.2 - NSPCLA311.2 - FABRICA SLM - 2018</t>
  </si>
  <si>
    <t>NSPCLA3128 - NSPCLA3128 - FABRICA OPERACIONAL CAUSA RAIZ</t>
  </si>
  <si>
    <t>NSPCLA3217 - NSPCLA3217 - FABRICA OPERACIONAL CAUSA RAIZ CREDITO FASE 2</t>
  </si>
  <si>
    <t>NSPCLA3319 - NSPCLA3319 - PROJETO SISTEMA IW - ESIM PJ</t>
  </si>
  <si>
    <t>NSPCLA3466 - NSPCLA3466 - PROJETO ARUBA - HERVAL - GERENCIA DE FALHAS</t>
  </si>
  <si>
    <t>NSPCLA380.1 - NSPCLA380.1 - FABRICA IW CLARO 2017</t>
  </si>
  <si>
    <t>NSPEBT1278 - NSPEBT1278 - CONTRATO DIGITAL CONECTA</t>
  </si>
  <si>
    <t>NSPEBT1424 - NSPEBT1424 - RPA - AUTOMAÇÃO CADASTRO GUC</t>
  </si>
  <si>
    <t>NSPEBT1426 - NSPEBT1426 - RPA CONFIGURAÇÃO - SUSTENTAÇÃO</t>
  </si>
  <si>
    <t>NSPEBT1564 - NSPEBT1564 - FÁBRICA DE SOLUÇÕES DIGITAIS</t>
  </si>
  <si>
    <t>NSPEBT2924 - NSPEBT2924 - APLICAÇÃO DE CONCENTRAÇÃO DE LOGS DE SISTEMAS</t>
  </si>
  <si>
    <t>NSPINB005 - NSPINB005 - ALOCAÇÃO DE RECURSOS</t>
  </si>
  <si>
    <t>NSPMRF001 - NSPMRF001 - SQUAD DE DESENVOLVIMENTO - MARFRIG</t>
  </si>
  <si>
    <t>NSPPRI165.3 - NSPPRI165.3 - OUTSOURCING 2017</t>
  </si>
  <si>
    <t>NSPSLT003 - NSPSLT003 - SQUAD DE DESENVOLVIMENTO ? SOLÍSTICA VMS V2</t>
  </si>
</sst>
</file>

<file path=xl/styles.xml><?xml version="1.0" encoding="utf-8"?>
<styleSheet xmlns="http://schemas.openxmlformats.org/spreadsheetml/2006/main" xml:space="preserve">
  <numFmts count="2">
    <numFmt numFmtId="164" formatCode="R$ #,##0.00"/>
    <numFmt numFmtId="165" formatCode="0.0%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1e272e"/>
      <name val="Verdana"/>
    </font>
    <font>
      <b val="0"/>
      <i val="0"/>
      <strike val="0"/>
      <u val="none"/>
      <sz val="9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</fills>
  <borders count="6">
    <border/>
    <border>
      <top style="thin">
        <color rgb="000000"/>
      </top>
    </border>
    <border>
      <right style="thin">
        <color rgb="000000"/>
      </right>
    </border>
    <border>
      <right style="thin">
        <color rgb="000000"/>
      </right>
      <top style="thin">
        <color rgb="000000"/>
      </top>
    </border>
    <border>
      <top style="medium">
        <color rgb="C00000"/>
      </top>
    </border>
    <border>
      <bottom style="medium">
        <color rgb="C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1" applyBorder="1" applyAlignment="0">
      <alignment horizontal="general" vertical="bottom" textRotation="0" wrapText="false" shrinkToFit="false"/>
    </xf>
    <xf xfId="0" fontId="2" numFmtId="0" fillId="2" borderId="4" applyFont="1" applyNumberFormat="0" applyFill="1" applyBorder="1" applyAlignment="0">
      <alignment horizontal="general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64" fillId="4" borderId="1" applyFont="1" applyNumberFormat="1" applyFill="1" applyBorder="1" applyAlignment="1">
      <alignment horizontal="center" vertical="bottom" textRotation="0" wrapText="false" shrinkToFit="false"/>
    </xf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2" numFmtId="165" fillId="4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1" applyFont="1" applyNumberFormat="1" applyFill="1" applyBorder="1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0">
      <alignment horizontal="general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336"/>
  <sheetViews>
    <sheetView tabSelected="1" workbookViewId="0" showGridLines="true" showRowColHeaders="1">
      <selection activeCell="D328" sqref="D328:S336"/>
    </sheetView>
  </sheetViews>
  <sheetFormatPr defaultRowHeight="14.4" outlineLevelRow="0" outlineLevelCol="0"/>
  <cols>
    <col min="1" max="1" width="2" customWidth="true" style="0"/>
    <col min="2" max="2" width="20" customWidth="true" style="0"/>
    <col min="3" max="3" width="20" customWidth="true" style="0"/>
    <col min="4" max="4" width="14" customWidth="true" style="0"/>
    <col min="5" max="5" width="14" customWidth="true" style="0"/>
    <col min="6" max="6" width="14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27" customHeight="1" ht="30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"/>
      <c r="B2" s="3" t="s">
        <v>0</v>
      </c>
      <c r="C2" s="3" t="s">
        <v>1</v>
      </c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7">
      <c r="A4" s="4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4"/>
      <c r="R4" s="14"/>
      <c r="S4" s="14"/>
    </row>
    <row r="5" spans="1:27">
      <c r="A5" s="4"/>
      <c r="B5" s="4"/>
      <c r="C5" s="6"/>
      <c r="D5" s="10" t="s">
        <v>2</v>
      </c>
      <c r="E5" s="10" t="s">
        <v>2</v>
      </c>
      <c r="F5" s="10" t="s">
        <v>2</v>
      </c>
      <c r="G5" s="10" t="s">
        <v>2</v>
      </c>
      <c r="H5" s="10" t="s">
        <v>2</v>
      </c>
      <c r="I5" s="14" t="s">
        <v>3</v>
      </c>
      <c r="J5" s="14" t="s">
        <v>3</v>
      </c>
      <c r="K5" s="14" t="s">
        <v>3</v>
      </c>
      <c r="L5" s="14" t="s">
        <v>3</v>
      </c>
      <c r="M5" s="14" t="s">
        <v>3</v>
      </c>
      <c r="N5" s="14" t="s">
        <v>3</v>
      </c>
      <c r="O5" s="14" t="s">
        <v>3</v>
      </c>
      <c r="P5" s="14" t="s">
        <v>4</v>
      </c>
      <c r="Q5" s="14"/>
      <c r="R5" s="14"/>
      <c r="S5" s="14"/>
    </row>
    <row r="6" spans="1:27">
      <c r="A6" s="4"/>
      <c r="B6" s="4" t="s">
        <v>5</v>
      </c>
      <c r="C6" s="6"/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4" t="s">
        <v>11</v>
      </c>
      <c r="J6" s="14" t="s">
        <v>12</v>
      </c>
      <c r="K6" s="14" t="s">
        <v>13</v>
      </c>
      <c r="L6" s="14" t="s">
        <v>14</v>
      </c>
      <c r="M6" s="14" t="s">
        <v>15</v>
      </c>
      <c r="N6" s="14" t="s">
        <v>16</v>
      </c>
      <c r="O6" s="14" t="s">
        <v>17</v>
      </c>
      <c r="P6" s="14" t="s">
        <v>4</v>
      </c>
      <c r="Q6" s="14"/>
      <c r="R6" s="14"/>
      <c r="S6" s="14"/>
    </row>
    <row r="7" spans="1:27">
      <c r="A7" s="5"/>
      <c r="B7" s="5" t="s">
        <v>18</v>
      </c>
      <c r="C7" s="7"/>
      <c r="D7" s="11">
        <v>221455.39</v>
      </c>
      <c r="E7" s="11">
        <v>170754.4</v>
      </c>
      <c r="F7" s="11">
        <v>80930.15</v>
      </c>
      <c r="G7" s="11">
        <v>51254.4</v>
      </c>
      <c r="H7" s="11">
        <v>103950.36</v>
      </c>
      <c r="I7" s="15">
        <v>2814.09</v>
      </c>
      <c r="J7" s="15">
        <v>11754.4</v>
      </c>
      <c r="K7" s="15">
        <v>11754.4</v>
      </c>
      <c r="L7" s="15">
        <v>11754.4</v>
      </c>
      <c r="M7" s="15">
        <v>11754.4</v>
      </c>
      <c r="N7" s="15">
        <v>11754.4</v>
      </c>
      <c r="O7" s="15">
        <v>11754.4</v>
      </c>
      <c r="P7" s="15">
        <f>SUM(C7:O7)</f>
        <v>701685.19</v>
      </c>
      <c r="Q7" s="14"/>
      <c r="R7" s="14"/>
      <c r="S7" s="14"/>
    </row>
    <row r="8" spans="1:27">
      <c r="A8" s="4"/>
      <c r="B8" s="4" t="s">
        <v>19</v>
      </c>
      <c r="C8" s="6"/>
      <c r="D8" s="12">
        <v>-222970.21</v>
      </c>
      <c r="E8" s="12">
        <v>-137271.51</v>
      </c>
      <c r="F8" s="12">
        <v>-68333.42</v>
      </c>
      <c r="G8" s="12">
        <v>-46926.34</v>
      </c>
      <c r="H8" s="12">
        <v>-95131.62</v>
      </c>
      <c r="I8" s="16">
        <v>-2572.31</v>
      </c>
      <c r="J8" s="16">
        <v>-10405.35</v>
      </c>
      <c r="K8" s="16">
        <v>-10405.35</v>
      </c>
      <c r="L8" s="16">
        <v>-10405.35</v>
      </c>
      <c r="M8" s="16">
        <v>-10405.35</v>
      </c>
      <c r="N8" s="16">
        <v>-10405.35</v>
      </c>
      <c r="O8" s="16">
        <v>-10405.35</v>
      </c>
      <c r="P8" s="16">
        <f>SUM(C8:O8)</f>
        <v>-635637.51</v>
      </c>
      <c r="Q8" s="14"/>
      <c r="R8" s="14"/>
      <c r="S8" s="14"/>
    </row>
    <row r="9" spans="1:27">
      <c r="A9" s="5"/>
      <c r="B9" s="5" t="s">
        <v>20</v>
      </c>
      <c r="C9" s="7"/>
      <c r="D9" s="11">
        <f>D7+D8</f>
        <v>-1514.82</v>
      </c>
      <c r="E9" s="11">
        <f>E7+E8</f>
        <v>33482.89</v>
      </c>
      <c r="F9" s="11">
        <f>F7+F8</f>
        <v>12596.73</v>
      </c>
      <c r="G9" s="11">
        <f>G7+G8</f>
        <v>4328.06</v>
      </c>
      <c r="H9" s="11">
        <f>H7+H8</f>
        <v>8818.74</v>
      </c>
      <c r="I9" s="15">
        <f>I7+I8</f>
        <v>241.78</v>
      </c>
      <c r="J9" s="15">
        <f>J7+J8</f>
        <v>1349.05</v>
      </c>
      <c r="K9" s="15">
        <f>K7+K8</f>
        <v>1349.05</v>
      </c>
      <c r="L9" s="15">
        <f>L7+L8</f>
        <v>1349.05</v>
      </c>
      <c r="M9" s="15">
        <f>M7+M8</f>
        <v>1349.05</v>
      </c>
      <c r="N9" s="15">
        <f>N7+N8</f>
        <v>1349.05</v>
      </c>
      <c r="O9" s="15">
        <f>O7+O8</f>
        <v>1349.05</v>
      </c>
      <c r="P9" s="15">
        <f>P7+P8</f>
        <v>66047.68</v>
      </c>
      <c r="Q9" s="14"/>
      <c r="R9" s="14"/>
      <c r="S9" s="14"/>
    </row>
    <row r="10" spans="1:27">
      <c r="A10" s="4"/>
      <c r="B10" s="4" t="s">
        <v>21</v>
      </c>
      <c r="C10" s="6"/>
      <c r="D10" s="13">
        <f>D9/D7</f>
        <v>-0.0068402941107009</v>
      </c>
      <c r="E10" s="13">
        <f>E9/E7</f>
        <v>0.1960880071026</v>
      </c>
      <c r="F10" s="13">
        <f>F9/F7</f>
        <v>0.15564940878029</v>
      </c>
      <c r="G10" s="13">
        <f>G9/G7</f>
        <v>0.084442701504651</v>
      </c>
      <c r="H10" s="13">
        <f>H9/H7</f>
        <v>0.084836069831793</v>
      </c>
      <c r="I10" s="17">
        <f>I9/I7</f>
        <v>0.085917650110693</v>
      </c>
      <c r="J10" s="17">
        <f>J9/J7</f>
        <v>0.11476978833458</v>
      </c>
      <c r="K10" s="17">
        <f>K9/K7</f>
        <v>0.11476978833458</v>
      </c>
      <c r="L10" s="17">
        <f>L9/L7</f>
        <v>0.11476978833458</v>
      </c>
      <c r="M10" s="17">
        <f>M9/M7</f>
        <v>0.11476978833458</v>
      </c>
      <c r="N10" s="17">
        <f>N9/N7</f>
        <v>0.11476978833458</v>
      </c>
      <c r="O10" s="17">
        <f>O9/O7</f>
        <v>0.11476978833458</v>
      </c>
      <c r="P10" s="17">
        <f>P9/P7</f>
        <v>0.09412722534446</v>
      </c>
      <c r="Q10" s="14"/>
      <c r="R10" s="14"/>
      <c r="S10" s="14"/>
    </row>
    <row r="11" spans="1:27">
      <c r="A11" s="4"/>
      <c r="B11" s="4" t="s">
        <v>22</v>
      </c>
      <c r="C11" s="6"/>
      <c r="D11" s="10">
        <v>2</v>
      </c>
      <c r="E11" s="10">
        <v>1</v>
      </c>
      <c r="F11" s="10">
        <v>0</v>
      </c>
      <c r="G11" s="10">
        <v>1</v>
      </c>
      <c r="H11" s="10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/>
      <c r="Q11" s="14"/>
      <c r="R11" s="14"/>
      <c r="S11" s="14"/>
    </row>
    <row r="12" spans="1:27">
      <c r="A12" s="4"/>
      <c r="B12" s="4"/>
      <c r="C12" s="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7">
      <c r="A13" s="4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4"/>
      <c r="R13" s="14"/>
      <c r="S13" s="14"/>
    </row>
    <row r="14" spans="1:27">
      <c r="A14" s="4"/>
      <c r="B14" s="4"/>
      <c r="C14" s="6"/>
      <c r="D14" s="10" t="s">
        <v>2</v>
      </c>
      <c r="E14" s="10" t="s">
        <v>2</v>
      </c>
      <c r="F14" s="10" t="s">
        <v>2</v>
      </c>
      <c r="G14" s="10" t="s">
        <v>2</v>
      </c>
      <c r="H14" s="10" t="s">
        <v>2</v>
      </c>
      <c r="I14" s="14" t="s">
        <v>3</v>
      </c>
      <c r="J14" s="14" t="s">
        <v>3</v>
      </c>
      <c r="K14" s="14" t="s">
        <v>3</v>
      </c>
      <c r="L14" s="14" t="s">
        <v>3</v>
      </c>
      <c r="M14" s="14" t="s">
        <v>3</v>
      </c>
      <c r="N14" s="14" t="s">
        <v>3</v>
      </c>
      <c r="O14" s="14" t="s">
        <v>3</v>
      </c>
      <c r="P14" s="14" t="s">
        <v>4</v>
      </c>
      <c r="Q14" s="14"/>
      <c r="R14" s="14"/>
      <c r="S14" s="14"/>
    </row>
    <row r="15" spans="1:27">
      <c r="A15" s="4"/>
      <c r="B15" s="4" t="s">
        <v>23</v>
      </c>
      <c r="C15" s="6"/>
      <c r="D15" s="10" t="s">
        <v>6</v>
      </c>
      <c r="E15" s="10" t="s">
        <v>7</v>
      </c>
      <c r="F15" s="10" t="s">
        <v>8</v>
      </c>
      <c r="G15" s="10" t="s">
        <v>9</v>
      </c>
      <c r="H15" s="10" t="s">
        <v>10</v>
      </c>
      <c r="I15" s="14" t="s">
        <v>11</v>
      </c>
      <c r="J15" s="14" t="s">
        <v>12</v>
      </c>
      <c r="K15" s="14" t="s">
        <v>13</v>
      </c>
      <c r="L15" s="14" t="s">
        <v>14</v>
      </c>
      <c r="M15" s="14" t="s">
        <v>15</v>
      </c>
      <c r="N15" s="14" t="s">
        <v>16</v>
      </c>
      <c r="O15" s="14" t="s">
        <v>17</v>
      </c>
      <c r="P15" s="14" t="s">
        <v>4</v>
      </c>
      <c r="Q15" s="14"/>
      <c r="R15" s="14"/>
      <c r="S15" s="14"/>
    </row>
    <row r="16" spans="1:27">
      <c r="A16" s="5"/>
      <c r="B16" s="5" t="s">
        <v>18</v>
      </c>
      <c r="C16" s="7"/>
      <c r="D16" s="11">
        <v>1720188.83</v>
      </c>
      <c r="E16" s="11">
        <v>1897184.61</v>
      </c>
      <c r="F16" s="11">
        <v>1971217.88</v>
      </c>
      <c r="G16" s="11">
        <v>2002496.72</v>
      </c>
      <c r="H16" s="11">
        <v>1964266.93</v>
      </c>
      <c r="I16" s="15">
        <v>1936002.81</v>
      </c>
      <c r="J16" s="15">
        <v>1958394.63</v>
      </c>
      <c r="K16" s="15">
        <v>1973867.38</v>
      </c>
      <c r="L16" s="15">
        <v>1647484.3</v>
      </c>
      <c r="M16" s="15">
        <v>1662861.21</v>
      </c>
      <c r="N16" s="15">
        <v>1650861.46</v>
      </c>
      <c r="O16" s="15">
        <v>1664861.21</v>
      </c>
      <c r="P16" s="15">
        <f>SUM(C16:O16)</f>
        <v>22049687.97</v>
      </c>
      <c r="Q16" s="14"/>
      <c r="R16" s="14"/>
      <c r="S16" s="14"/>
    </row>
    <row r="17" spans="1:27">
      <c r="A17" s="4"/>
      <c r="B17" s="4" t="s">
        <v>19</v>
      </c>
      <c r="C17" s="6"/>
      <c r="D17" s="12">
        <v>-1514470.09</v>
      </c>
      <c r="E17" s="12">
        <v>-1626627.68</v>
      </c>
      <c r="F17" s="12">
        <v>-1778086.95</v>
      </c>
      <c r="G17" s="12">
        <v>-1743581.05</v>
      </c>
      <c r="H17" s="12">
        <v>-1768742.73</v>
      </c>
      <c r="I17" s="16">
        <v>-1734979.02</v>
      </c>
      <c r="J17" s="16">
        <v>-1763025.09</v>
      </c>
      <c r="K17" s="16">
        <v>-1777409.87</v>
      </c>
      <c r="L17" s="16">
        <v>-1482594.03</v>
      </c>
      <c r="M17" s="16">
        <v>-1496726.3</v>
      </c>
      <c r="N17" s="16">
        <v>-1485746.52</v>
      </c>
      <c r="O17" s="16">
        <v>-1498556.3</v>
      </c>
      <c r="P17" s="16">
        <f>SUM(C17:O17)</f>
        <v>-19670545.63</v>
      </c>
      <c r="Q17" s="14"/>
      <c r="R17" s="14"/>
      <c r="S17" s="14"/>
    </row>
    <row r="18" spans="1:27">
      <c r="A18" s="5"/>
      <c r="B18" s="5" t="s">
        <v>20</v>
      </c>
      <c r="C18" s="7"/>
      <c r="D18" s="11">
        <f>D16+D17</f>
        <v>205718.74</v>
      </c>
      <c r="E18" s="11">
        <f>E16+E17</f>
        <v>270556.93</v>
      </c>
      <c r="F18" s="11">
        <f>F16+F17</f>
        <v>193130.93</v>
      </c>
      <c r="G18" s="11">
        <f>G16+G17</f>
        <v>258915.67</v>
      </c>
      <c r="H18" s="11">
        <f>H16+H17</f>
        <v>195524.2</v>
      </c>
      <c r="I18" s="15">
        <f>I16+I17</f>
        <v>201023.79</v>
      </c>
      <c r="J18" s="15">
        <f>J16+J17</f>
        <v>195369.54</v>
      </c>
      <c r="K18" s="15">
        <f>K16+K17</f>
        <v>196457.51</v>
      </c>
      <c r="L18" s="15">
        <f>L16+L17</f>
        <v>164890.27</v>
      </c>
      <c r="M18" s="15">
        <f>M16+M17</f>
        <v>166134.91</v>
      </c>
      <c r="N18" s="15">
        <f>N16+N17</f>
        <v>165114.94</v>
      </c>
      <c r="O18" s="15">
        <f>O16+O17</f>
        <v>166304.91</v>
      </c>
      <c r="P18" s="15">
        <f>P16+P17</f>
        <v>2379142.34</v>
      </c>
      <c r="Q18" s="14"/>
      <c r="R18" s="14"/>
      <c r="S18" s="14"/>
    </row>
    <row r="19" spans="1:27">
      <c r="A19" s="4"/>
      <c r="B19" s="4" t="s">
        <v>21</v>
      </c>
      <c r="C19" s="6"/>
      <c r="D19" s="13">
        <f>D18/D16</f>
        <v>0.11959078934375</v>
      </c>
      <c r="E19" s="13">
        <f>E18/E16</f>
        <v>0.14260970101376</v>
      </c>
      <c r="F19" s="13">
        <f>F18/F16</f>
        <v>0.09797543536892</v>
      </c>
      <c r="G19" s="13">
        <f>G18/G16</f>
        <v>0.129296426513</v>
      </c>
      <c r="H19" s="13">
        <f>H18/H16</f>
        <v>0.099540544624452</v>
      </c>
      <c r="I19" s="17">
        <f>I18/I16</f>
        <v>0.1038344515626</v>
      </c>
      <c r="J19" s="17">
        <f>J18/J16</f>
        <v>0.099760046829785</v>
      </c>
      <c r="K19" s="17">
        <f>K18/K16</f>
        <v>0.099529234836436</v>
      </c>
      <c r="L19" s="17">
        <f>L18/L16</f>
        <v>0.10008609490239</v>
      </c>
      <c r="M19" s="17">
        <f>M18/M16</f>
        <v>0.099909065772242</v>
      </c>
      <c r="N19" s="17">
        <f>N18/N16</f>
        <v>0.10001744180278</v>
      </c>
      <c r="O19" s="17">
        <f>O18/O16</f>
        <v>0.099891155491574</v>
      </c>
      <c r="P19" s="17">
        <f>P18/P16</f>
        <v>0.1078991386743</v>
      </c>
      <c r="Q19" s="14"/>
      <c r="R19" s="14"/>
      <c r="S19" s="14"/>
    </row>
    <row r="20" spans="1:27">
      <c r="A20" s="4"/>
      <c r="B20" s="4" t="s">
        <v>22</v>
      </c>
      <c r="C20" s="6"/>
      <c r="D20" s="10">
        <v>41</v>
      </c>
      <c r="E20" s="10">
        <v>44</v>
      </c>
      <c r="F20" s="10">
        <v>48</v>
      </c>
      <c r="G20" s="10">
        <v>51</v>
      </c>
      <c r="H20" s="10">
        <v>55</v>
      </c>
      <c r="I20" s="14">
        <v>55</v>
      </c>
      <c r="J20" s="14">
        <v>55</v>
      </c>
      <c r="K20" s="14">
        <v>55</v>
      </c>
      <c r="L20" s="14">
        <v>55</v>
      </c>
      <c r="M20" s="14">
        <v>55</v>
      </c>
      <c r="N20" s="14">
        <v>55</v>
      </c>
      <c r="O20" s="14">
        <v>55</v>
      </c>
      <c r="P20" s="14"/>
      <c r="Q20" s="14"/>
      <c r="R20" s="14"/>
      <c r="S20" s="14"/>
    </row>
    <row r="21" spans="1:27">
      <c r="A21" s="4"/>
      <c r="B21" s="1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4"/>
      <c r="R21" s="14"/>
      <c r="S21" s="14"/>
    </row>
    <row r="22" spans="1:27">
      <c r="A22" s="4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4"/>
      <c r="R22" s="14"/>
      <c r="S22" s="14"/>
    </row>
    <row r="23" spans="1:27">
      <c r="A23" s="4"/>
      <c r="B23" s="4"/>
      <c r="C23" s="6"/>
      <c r="D23" s="10" t="s">
        <v>2</v>
      </c>
      <c r="E23" s="10" t="s">
        <v>2</v>
      </c>
      <c r="F23" s="10" t="s">
        <v>2</v>
      </c>
      <c r="G23" s="10" t="s">
        <v>2</v>
      </c>
      <c r="H23" s="10" t="s">
        <v>2</v>
      </c>
      <c r="I23" s="14" t="s">
        <v>3</v>
      </c>
      <c r="J23" s="14" t="s">
        <v>3</v>
      </c>
      <c r="K23" s="14" t="s">
        <v>3</v>
      </c>
      <c r="L23" s="14" t="s">
        <v>3</v>
      </c>
      <c r="M23" s="14" t="s">
        <v>3</v>
      </c>
      <c r="N23" s="14" t="s">
        <v>3</v>
      </c>
      <c r="O23" s="14" t="s">
        <v>3</v>
      </c>
      <c r="P23" s="14" t="s">
        <v>4</v>
      </c>
      <c r="Q23" s="14"/>
      <c r="R23" s="14"/>
      <c r="S23" s="14"/>
    </row>
    <row r="24" spans="1:27">
      <c r="A24" s="4"/>
      <c r="B24" s="4" t="s">
        <v>4</v>
      </c>
      <c r="C24" s="6"/>
      <c r="D24" s="10" t="s">
        <v>6</v>
      </c>
      <c r="E24" s="10" t="s">
        <v>7</v>
      </c>
      <c r="F24" s="10" t="s">
        <v>8</v>
      </c>
      <c r="G24" s="10" t="s">
        <v>9</v>
      </c>
      <c r="H24" s="10" t="s">
        <v>10</v>
      </c>
      <c r="I24" s="14" t="s">
        <v>11</v>
      </c>
      <c r="J24" s="14" t="s">
        <v>12</v>
      </c>
      <c r="K24" s="14" t="s">
        <v>13</v>
      </c>
      <c r="L24" s="14" t="s">
        <v>14</v>
      </c>
      <c r="M24" s="14" t="s">
        <v>15</v>
      </c>
      <c r="N24" s="14" t="s">
        <v>16</v>
      </c>
      <c r="O24" s="14" t="s">
        <v>17</v>
      </c>
      <c r="P24" s="14" t="s">
        <v>4</v>
      </c>
      <c r="Q24" s="14"/>
      <c r="R24" s="14"/>
      <c r="S24" s="14"/>
    </row>
    <row r="25" spans="1:27">
      <c r="A25" s="5"/>
      <c r="B25" s="5" t="s">
        <v>18</v>
      </c>
      <c r="C25" s="7"/>
      <c r="D25" s="11">
        <v>1941644.22</v>
      </c>
      <c r="E25" s="11">
        <v>2067939.01</v>
      </c>
      <c r="F25" s="11">
        <v>2052148.03</v>
      </c>
      <c r="G25" s="11">
        <v>2053751.12</v>
      </c>
      <c r="H25" s="11">
        <v>2068217.29</v>
      </c>
      <c r="I25" s="15">
        <v>1938816.9</v>
      </c>
      <c r="J25" s="15">
        <v>1970149.03</v>
      </c>
      <c r="K25" s="15">
        <v>1985621.78</v>
      </c>
      <c r="L25" s="15">
        <v>1659238.7</v>
      </c>
      <c r="M25" s="15">
        <v>1674615.61</v>
      </c>
      <c r="N25" s="15">
        <v>1662615.86</v>
      </c>
      <c r="O25" s="15">
        <v>1676615.61</v>
      </c>
      <c r="P25" s="15">
        <f>SUM(C25:O25)</f>
        <v>22751373.16</v>
      </c>
      <c r="Q25" s="14"/>
      <c r="R25" s="14"/>
      <c r="S25" s="14"/>
    </row>
    <row r="26" spans="1:27">
      <c r="A26" s="4"/>
      <c r="B26" s="4" t="s">
        <v>19</v>
      </c>
      <c r="C26" s="6"/>
      <c r="D26" s="12">
        <v>-1737440.3</v>
      </c>
      <c r="E26" s="12">
        <v>-1763899.19</v>
      </c>
      <c r="F26" s="12">
        <v>-1846420.37</v>
      </c>
      <c r="G26" s="12">
        <v>-1790507.39</v>
      </c>
      <c r="H26" s="12">
        <v>-1863874.35</v>
      </c>
      <c r="I26" s="16">
        <v>-1737551.33</v>
      </c>
      <c r="J26" s="16">
        <v>-1773430.44</v>
      </c>
      <c r="K26" s="16">
        <v>-1787815.22</v>
      </c>
      <c r="L26" s="16">
        <v>-1492999.38</v>
      </c>
      <c r="M26" s="16">
        <v>-1507131.65</v>
      </c>
      <c r="N26" s="16">
        <v>-1496151.87</v>
      </c>
      <c r="O26" s="16">
        <v>-1508961.65</v>
      </c>
      <c r="P26" s="16">
        <f>SUM(C26:O26)</f>
        <v>-20306183.14</v>
      </c>
      <c r="Q26" s="14"/>
      <c r="R26" s="14"/>
      <c r="S26" s="14"/>
    </row>
    <row r="27" spans="1:27">
      <c r="A27" s="5"/>
      <c r="B27" s="5" t="s">
        <v>20</v>
      </c>
      <c r="C27" s="7"/>
      <c r="D27" s="11">
        <f>D25+D26</f>
        <v>204203.92</v>
      </c>
      <c r="E27" s="11">
        <f>E25+E26</f>
        <v>304039.82</v>
      </c>
      <c r="F27" s="11">
        <f>F25+F26</f>
        <v>205727.66</v>
      </c>
      <c r="G27" s="11">
        <f>G25+G26</f>
        <v>263243.73</v>
      </c>
      <c r="H27" s="11">
        <f>H25+H26</f>
        <v>204342.94</v>
      </c>
      <c r="I27" s="15">
        <f>I25+I26</f>
        <v>201265.57</v>
      </c>
      <c r="J27" s="15">
        <f>J25+J26</f>
        <v>196718.59</v>
      </c>
      <c r="K27" s="15">
        <f>K25+K26</f>
        <v>197806.56</v>
      </c>
      <c r="L27" s="15">
        <f>L25+L26</f>
        <v>166239.32</v>
      </c>
      <c r="M27" s="15">
        <f>M25+M26</f>
        <v>167483.96</v>
      </c>
      <c r="N27" s="15">
        <f>N25+N26</f>
        <v>166463.99</v>
      </c>
      <c r="O27" s="15">
        <f>O25+O26</f>
        <v>167653.96</v>
      </c>
      <c r="P27" s="15">
        <f>P25+P26</f>
        <v>2445190.02</v>
      </c>
      <c r="Q27" s="14"/>
      <c r="R27" s="14"/>
      <c r="S27" s="14"/>
    </row>
    <row r="28" spans="1:27">
      <c r="A28" s="4"/>
      <c r="B28" s="4" t="s">
        <v>21</v>
      </c>
      <c r="C28" s="6"/>
      <c r="D28" s="13">
        <f>D27/D25</f>
        <v>0.10517061668486</v>
      </c>
      <c r="E28" s="13">
        <f>E27/E25</f>
        <v>0.1470255256706</v>
      </c>
      <c r="F28" s="13">
        <f>F27/F25</f>
        <v>0.10024991228337</v>
      </c>
      <c r="G28" s="13">
        <f>G27/G25</f>
        <v>0.12817703539463</v>
      </c>
      <c r="H28" s="13">
        <f>H27/H25</f>
        <v>0.098801485215318</v>
      </c>
      <c r="I28" s="17">
        <f>I27/I25</f>
        <v>0.10380844627463</v>
      </c>
      <c r="J28" s="17">
        <f>J27/J25</f>
        <v>0.099849598687466</v>
      </c>
      <c r="K28" s="17">
        <f>K27/K25</f>
        <v>0.099619455221729</v>
      </c>
      <c r="L28" s="17">
        <f>L27/L25</f>
        <v>0.10019011731103</v>
      </c>
      <c r="M28" s="17">
        <f>M27/M25</f>
        <v>0.10001337560684</v>
      </c>
      <c r="N28" s="17">
        <f>N27/N25</f>
        <v>0.10012173828295</v>
      </c>
      <c r="O28" s="17">
        <f>O27/O25</f>
        <v>0.099995466462346</v>
      </c>
      <c r="P28" s="17">
        <f>P27/P25</f>
        <v>0.10747439298736</v>
      </c>
      <c r="Q28" s="14"/>
      <c r="R28" s="14"/>
      <c r="S28" s="14"/>
    </row>
    <row r="29" spans="1:27">
      <c r="A29" s="4"/>
      <c r="B29" s="4" t="s">
        <v>22</v>
      </c>
      <c r="C29" s="6"/>
      <c r="D29" s="10">
        <v>43</v>
      </c>
      <c r="E29" s="10">
        <v>45</v>
      </c>
      <c r="F29" s="10">
        <v>48</v>
      </c>
      <c r="G29" s="10">
        <v>52</v>
      </c>
      <c r="H29" s="10">
        <v>56</v>
      </c>
      <c r="I29" s="14">
        <v>56</v>
      </c>
      <c r="J29" s="14">
        <v>56</v>
      </c>
      <c r="K29" s="14">
        <v>56</v>
      </c>
      <c r="L29" s="14">
        <v>56</v>
      </c>
      <c r="M29" s="14">
        <v>56</v>
      </c>
      <c r="N29" s="14">
        <v>56</v>
      </c>
      <c r="O29" s="14">
        <v>56</v>
      </c>
      <c r="P29" s="14"/>
      <c r="Q29" s="14"/>
      <c r="R29" s="14"/>
      <c r="S29" s="14"/>
    </row>
    <row r="30" spans="1:27">
      <c r="A30" s="4"/>
      <c r="B30" s="4"/>
      <c r="C30" s="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27">
      <c r="A31" s="4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4"/>
      <c r="R31" s="14"/>
      <c r="S31" s="14"/>
    </row>
    <row r="32" spans="1:27">
      <c r="A32" s="4"/>
      <c r="B32" s="4"/>
      <c r="C32" s="6"/>
      <c r="D32" s="10" t="s">
        <v>2</v>
      </c>
      <c r="E32" s="10" t="s">
        <v>2</v>
      </c>
      <c r="F32" s="10" t="s">
        <v>2</v>
      </c>
      <c r="G32" s="10" t="s">
        <v>2</v>
      </c>
      <c r="H32" s="10" t="s">
        <v>2</v>
      </c>
      <c r="I32" s="14" t="s">
        <v>3</v>
      </c>
      <c r="J32" s="14" t="s">
        <v>3</v>
      </c>
      <c r="K32" s="14" t="s">
        <v>3</v>
      </c>
      <c r="L32" s="14" t="s">
        <v>3</v>
      </c>
      <c r="M32" s="14" t="s">
        <v>3</v>
      </c>
      <c r="N32" s="14" t="s">
        <v>3</v>
      </c>
      <c r="O32" s="14" t="s">
        <v>3</v>
      </c>
      <c r="P32" s="14" t="s">
        <v>4</v>
      </c>
      <c r="Q32" s="14"/>
      <c r="R32" s="14"/>
      <c r="S32" s="14"/>
    </row>
    <row r="33" spans="1:27">
      <c r="A33" s="4"/>
      <c r="B33" s="4" t="s">
        <v>24</v>
      </c>
      <c r="C33" s="6"/>
      <c r="D33" s="10" t="s">
        <v>6</v>
      </c>
      <c r="E33" s="10" t="s">
        <v>7</v>
      </c>
      <c r="F33" s="10" t="s">
        <v>8</v>
      </c>
      <c r="G33" s="10" t="s">
        <v>9</v>
      </c>
      <c r="H33" s="10" t="s">
        <v>10</v>
      </c>
      <c r="I33" s="14" t="s">
        <v>11</v>
      </c>
      <c r="J33" s="14" t="s">
        <v>12</v>
      </c>
      <c r="K33" s="14" t="s">
        <v>13</v>
      </c>
      <c r="L33" s="14" t="s">
        <v>14</v>
      </c>
      <c r="M33" s="14" t="s">
        <v>15</v>
      </c>
      <c r="N33" s="14" t="s">
        <v>16</v>
      </c>
      <c r="O33" s="14" t="s">
        <v>17</v>
      </c>
      <c r="P33" s="14" t="s">
        <v>4</v>
      </c>
      <c r="Q33" s="14"/>
      <c r="R33" s="14"/>
      <c r="S33" s="14"/>
    </row>
    <row r="34" spans="1:27">
      <c r="A34" s="5"/>
      <c r="B34" s="5" t="s">
        <v>18</v>
      </c>
      <c r="C34" s="7"/>
      <c r="D34" s="11">
        <v>36182.58</v>
      </c>
      <c r="E34" s="11">
        <v>36182.58</v>
      </c>
      <c r="F34" s="11">
        <v>23621.25</v>
      </c>
      <c r="G34" s="11">
        <v>26621.25</v>
      </c>
      <c r="H34" s="11">
        <v>26621.25</v>
      </c>
      <c r="I34" s="15">
        <v>42621.25</v>
      </c>
      <c r="J34" s="15">
        <v>28621.25</v>
      </c>
      <c r="K34" s="15">
        <v>55621</v>
      </c>
      <c r="L34" s="15">
        <v>43060.76</v>
      </c>
      <c r="M34" s="15">
        <v>50621</v>
      </c>
      <c r="N34" s="15">
        <v>38621.25</v>
      </c>
      <c r="O34" s="15">
        <v>52621</v>
      </c>
      <c r="P34" s="15">
        <f>SUM(C34:O34)</f>
        <v>461016.42</v>
      </c>
      <c r="Q34" s="14"/>
      <c r="R34" s="14"/>
      <c r="S34" s="14"/>
    </row>
    <row r="35" spans="1:27">
      <c r="A35" s="4"/>
      <c r="B35" s="4" t="s">
        <v>19</v>
      </c>
      <c r="C35" s="6"/>
      <c r="D35" s="12">
        <v>-31981.72</v>
      </c>
      <c r="E35" s="12">
        <v>-31981.72</v>
      </c>
      <c r="F35" s="12">
        <v>-20646.61</v>
      </c>
      <c r="G35" s="12">
        <v>-22741.69</v>
      </c>
      <c r="H35" s="12">
        <v>-21765.69</v>
      </c>
      <c r="I35" s="16">
        <v>-38998.44</v>
      </c>
      <c r="J35" s="16">
        <v>-26188.44</v>
      </c>
      <c r="K35" s="16">
        <v>-50893.22</v>
      </c>
      <c r="L35" s="16">
        <v>-39400.6</v>
      </c>
      <c r="M35" s="16">
        <v>-46318.22</v>
      </c>
      <c r="N35" s="16">
        <v>-35338.44</v>
      </c>
      <c r="O35" s="16">
        <v>-48148.22</v>
      </c>
      <c r="P35" s="16">
        <f>SUM(C35:O35)</f>
        <v>-414403.01</v>
      </c>
      <c r="Q35" s="14"/>
      <c r="R35" s="14"/>
      <c r="S35" s="14"/>
    </row>
    <row r="36" spans="1:27">
      <c r="A36" s="5"/>
      <c r="B36" s="5" t="s">
        <v>20</v>
      </c>
      <c r="C36" s="7"/>
      <c r="D36" s="11">
        <f>D34+D35</f>
        <v>4200.86</v>
      </c>
      <c r="E36" s="11">
        <f>E34+E35</f>
        <v>4200.86</v>
      </c>
      <c r="F36" s="11">
        <f>F34+F35</f>
        <v>2974.64</v>
      </c>
      <c r="G36" s="11">
        <f>G34+G35</f>
        <v>3879.56</v>
      </c>
      <c r="H36" s="11">
        <f>H34+H35</f>
        <v>4855.56</v>
      </c>
      <c r="I36" s="15">
        <f>I34+I35</f>
        <v>3622.81</v>
      </c>
      <c r="J36" s="15">
        <f>J34+J35</f>
        <v>2432.81</v>
      </c>
      <c r="K36" s="15">
        <f>K34+K35</f>
        <v>4727.78</v>
      </c>
      <c r="L36" s="15">
        <f>L34+L35</f>
        <v>3660.16</v>
      </c>
      <c r="M36" s="15">
        <f>M34+M35</f>
        <v>4302.78</v>
      </c>
      <c r="N36" s="15">
        <f>N34+N35</f>
        <v>3282.81</v>
      </c>
      <c r="O36" s="15">
        <f>O34+O35</f>
        <v>4472.78</v>
      </c>
      <c r="P36" s="15">
        <f>P34+P35</f>
        <v>46613.41</v>
      </c>
      <c r="Q36" s="14"/>
      <c r="R36" s="14"/>
      <c r="S36" s="14"/>
    </row>
    <row r="37" spans="1:27">
      <c r="A37" s="4"/>
      <c r="B37" s="4" t="s">
        <v>21</v>
      </c>
      <c r="C37" s="6"/>
      <c r="D37" s="13">
        <f>D36/D34</f>
        <v>0.11610172630034</v>
      </c>
      <c r="E37" s="13">
        <f>E36/E34</f>
        <v>0.11610172630034</v>
      </c>
      <c r="F37" s="13">
        <f>F36/F34</f>
        <v>0.12593067682701</v>
      </c>
      <c r="G37" s="13">
        <f>G36/G34</f>
        <v>0.14573169930037</v>
      </c>
      <c r="H37" s="13">
        <f>H36/H34</f>
        <v>0.18239414001972</v>
      </c>
      <c r="I37" s="17">
        <f>I36/I34</f>
        <v>0.08500008798428</v>
      </c>
      <c r="J37" s="17">
        <f>J36/J34</f>
        <v>0.085000131021531</v>
      </c>
      <c r="K37" s="17">
        <f>K36/K34</f>
        <v>0.084999910105895</v>
      </c>
      <c r="L37" s="17">
        <f>L36/L34</f>
        <v>0.084999893174203</v>
      </c>
      <c r="M37" s="17">
        <f>M36/M34</f>
        <v>0.084999901226764</v>
      </c>
      <c r="N37" s="17">
        <f>N36/N34</f>
        <v>0.085000097096805</v>
      </c>
      <c r="O37" s="17">
        <f>O36/O34</f>
        <v>0.084999904980901</v>
      </c>
      <c r="P37" s="17">
        <f>P36/P34</f>
        <v>0.10111008627415</v>
      </c>
      <c r="Q37" s="14"/>
      <c r="R37" s="14"/>
      <c r="S37" s="14"/>
    </row>
    <row r="38" spans="1:27">
      <c r="A38" s="4"/>
      <c r="B38" s="4" t="s">
        <v>22</v>
      </c>
      <c r="C38" s="6"/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/>
      <c r="Q38" s="14"/>
      <c r="R38" s="14"/>
      <c r="S38" s="14"/>
    </row>
    <row r="39" spans="1:27">
      <c r="A39" s="4"/>
      <c r="B39" s="4"/>
      <c r="C39" s="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27">
      <c r="A40" s="4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4"/>
      <c r="R40" s="14"/>
      <c r="S40" s="14"/>
    </row>
    <row r="41" spans="1:27">
      <c r="A41" s="4"/>
      <c r="B41" s="4"/>
      <c r="C41" s="6"/>
      <c r="D41" s="10" t="s">
        <v>2</v>
      </c>
      <c r="E41" s="10" t="s">
        <v>2</v>
      </c>
      <c r="F41" s="10" t="s">
        <v>2</v>
      </c>
      <c r="G41" s="10" t="s">
        <v>2</v>
      </c>
      <c r="H41" s="10" t="s">
        <v>2</v>
      </c>
      <c r="I41" s="14" t="s">
        <v>3</v>
      </c>
      <c r="J41" s="14" t="s">
        <v>3</v>
      </c>
      <c r="K41" s="14" t="s">
        <v>3</v>
      </c>
      <c r="L41" s="14" t="s">
        <v>3</v>
      </c>
      <c r="M41" s="14" t="s">
        <v>3</v>
      </c>
      <c r="N41" s="14" t="s">
        <v>3</v>
      </c>
      <c r="O41" s="14" t="s">
        <v>3</v>
      </c>
      <c r="P41" s="14" t="s">
        <v>4</v>
      </c>
      <c r="Q41" s="14"/>
      <c r="R41" s="14"/>
      <c r="S41" s="14"/>
    </row>
    <row r="42" spans="1:27">
      <c r="A42" s="4"/>
      <c r="B42" s="4" t="s">
        <v>25</v>
      </c>
      <c r="C42" s="6"/>
      <c r="D42" s="10" t="s">
        <v>6</v>
      </c>
      <c r="E42" s="10" t="s">
        <v>7</v>
      </c>
      <c r="F42" s="10" t="s">
        <v>8</v>
      </c>
      <c r="G42" s="10" t="s">
        <v>9</v>
      </c>
      <c r="H42" s="10" t="s">
        <v>10</v>
      </c>
      <c r="I42" s="14" t="s">
        <v>11</v>
      </c>
      <c r="J42" s="14" t="s">
        <v>12</v>
      </c>
      <c r="K42" s="14" t="s">
        <v>13</v>
      </c>
      <c r="L42" s="14" t="s">
        <v>14</v>
      </c>
      <c r="M42" s="14" t="s">
        <v>15</v>
      </c>
      <c r="N42" s="14" t="s">
        <v>16</v>
      </c>
      <c r="O42" s="14" t="s">
        <v>17</v>
      </c>
      <c r="P42" s="14" t="s">
        <v>4</v>
      </c>
      <c r="Q42" s="14"/>
      <c r="R42" s="14"/>
      <c r="S42" s="14"/>
    </row>
    <row r="43" spans="1:27">
      <c r="A43" s="5"/>
      <c r="B43" s="5" t="s">
        <v>18</v>
      </c>
      <c r="C43" s="7"/>
      <c r="D43" s="11">
        <v>16328.05</v>
      </c>
      <c r="E43" s="11">
        <v>15564.7</v>
      </c>
      <c r="F43" s="11">
        <v>16328.05</v>
      </c>
      <c r="G43" s="11">
        <v>16412.87</v>
      </c>
      <c r="H43" s="11">
        <v>16412.87</v>
      </c>
      <c r="I43" s="15">
        <v>16412.87</v>
      </c>
      <c r="J43" s="15">
        <v>16412.87</v>
      </c>
      <c r="K43" s="15">
        <v>16412.87</v>
      </c>
      <c r="L43" s="15">
        <v>16412.87</v>
      </c>
      <c r="M43" s="15">
        <v>16412.87</v>
      </c>
      <c r="N43" s="15">
        <v>16412.87</v>
      </c>
      <c r="O43" s="15">
        <v>16412.87</v>
      </c>
      <c r="P43" s="15">
        <f>SUM(C43:O43)</f>
        <v>195936.63</v>
      </c>
      <c r="Q43" s="14"/>
      <c r="R43" s="14"/>
      <c r="S43" s="14"/>
    </row>
    <row r="44" spans="1:27">
      <c r="A44" s="4"/>
      <c r="B44" s="4" t="s">
        <v>19</v>
      </c>
      <c r="C44" s="6"/>
      <c r="D44" s="12">
        <v>-14063.29</v>
      </c>
      <c r="E44" s="12">
        <v>-14518.44</v>
      </c>
      <c r="F44" s="12">
        <v>-14781.27</v>
      </c>
      <c r="G44" s="12">
        <v>-14558.88</v>
      </c>
      <c r="H44" s="12">
        <v>-14297.79</v>
      </c>
      <c r="I44" s="16">
        <v>-14495.04</v>
      </c>
      <c r="J44" s="16">
        <v>-14495.04</v>
      </c>
      <c r="K44" s="16">
        <v>-14495.04</v>
      </c>
      <c r="L44" s="16">
        <v>-14495.04</v>
      </c>
      <c r="M44" s="16">
        <v>-14495.04</v>
      </c>
      <c r="N44" s="16">
        <v>-14495.04</v>
      </c>
      <c r="O44" s="16">
        <v>-14495.04</v>
      </c>
      <c r="P44" s="16">
        <f>SUM(C44:O44)</f>
        <v>-173684.95</v>
      </c>
      <c r="Q44" s="14"/>
      <c r="R44" s="14"/>
      <c r="S44" s="14"/>
    </row>
    <row r="45" spans="1:27">
      <c r="A45" s="5"/>
      <c r="B45" s="5" t="s">
        <v>20</v>
      </c>
      <c r="C45" s="7"/>
      <c r="D45" s="11">
        <f>D43+D44</f>
        <v>2264.76</v>
      </c>
      <c r="E45" s="11">
        <f>E43+E44</f>
        <v>1046.26</v>
      </c>
      <c r="F45" s="11">
        <f>F43+F44</f>
        <v>1546.78</v>
      </c>
      <c r="G45" s="11">
        <f>G43+G44</f>
        <v>1853.99</v>
      </c>
      <c r="H45" s="11">
        <f>H43+H44</f>
        <v>2115.08</v>
      </c>
      <c r="I45" s="15">
        <f>I43+I44</f>
        <v>1917.83</v>
      </c>
      <c r="J45" s="15">
        <f>J43+J44</f>
        <v>1917.83</v>
      </c>
      <c r="K45" s="15">
        <f>K43+K44</f>
        <v>1917.83</v>
      </c>
      <c r="L45" s="15">
        <f>L43+L44</f>
        <v>1917.83</v>
      </c>
      <c r="M45" s="15">
        <f>M43+M44</f>
        <v>1917.83</v>
      </c>
      <c r="N45" s="15">
        <f>N43+N44</f>
        <v>1917.83</v>
      </c>
      <c r="O45" s="15">
        <f>O43+O44</f>
        <v>1917.83</v>
      </c>
      <c r="P45" s="15">
        <f>P43+P44</f>
        <v>22251.68</v>
      </c>
      <c r="Q45" s="14"/>
      <c r="R45" s="14"/>
      <c r="S45" s="14"/>
    </row>
    <row r="46" spans="1:27">
      <c r="A46" s="4"/>
      <c r="B46" s="4" t="s">
        <v>21</v>
      </c>
      <c r="C46" s="6"/>
      <c r="D46" s="13">
        <f>D45/D43</f>
        <v>0.13870364189233</v>
      </c>
      <c r="E46" s="13">
        <f>E45/E43</f>
        <v>0.067220055638721</v>
      </c>
      <c r="F46" s="13">
        <f>F45/F43</f>
        <v>0.094731459053592</v>
      </c>
      <c r="G46" s="13">
        <f>G45/G43</f>
        <v>0.11295952505564</v>
      </c>
      <c r="H46" s="13">
        <f>H45/H43</f>
        <v>0.12886716339068</v>
      </c>
      <c r="I46" s="17">
        <f>I45/I43</f>
        <v>0.11684915557121</v>
      </c>
      <c r="J46" s="17">
        <f>J45/J43</f>
        <v>0.11684915557121</v>
      </c>
      <c r="K46" s="17">
        <f>K45/K43</f>
        <v>0.11684915557121</v>
      </c>
      <c r="L46" s="17">
        <f>L45/L43</f>
        <v>0.11684915557121</v>
      </c>
      <c r="M46" s="17">
        <f>M45/M43</f>
        <v>0.11684915557121</v>
      </c>
      <c r="N46" s="17">
        <f>N45/N43</f>
        <v>0.11684915557121</v>
      </c>
      <c r="O46" s="17">
        <f>O45/O43</f>
        <v>0.11684915557121</v>
      </c>
      <c r="P46" s="17">
        <f>P45/P43</f>
        <v>0.11356569723589</v>
      </c>
      <c r="Q46" s="14"/>
      <c r="R46" s="14"/>
      <c r="S46" s="14"/>
    </row>
    <row r="47" spans="1:27">
      <c r="A47" s="4"/>
      <c r="B47" s="4" t="s">
        <v>22</v>
      </c>
      <c r="C47" s="6"/>
      <c r="D47" s="10">
        <v>1</v>
      </c>
      <c r="E47" s="10">
        <v>1</v>
      </c>
      <c r="F47" s="10">
        <v>1</v>
      </c>
      <c r="G47" s="10">
        <v>1</v>
      </c>
      <c r="H47" s="10">
        <v>1</v>
      </c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4"/>
      <c r="Q47" s="14"/>
      <c r="R47" s="14"/>
      <c r="S47" s="14"/>
    </row>
    <row r="48" spans="1:27">
      <c r="A48" s="4"/>
      <c r="B48" s="4"/>
      <c r="C48" s="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27">
      <c r="A49" s="4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4"/>
      <c r="R49" s="14"/>
      <c r="S49" s="14"/>
    </row>
    <row r="50" spans="1:27">
      <c r="A50" s="4"/>
      <c r="B50" s="4"/>
      <c r="C50" s="6"/>
      <c r="D50" s="10" t="s">
        <v>2</v>
      </c>
      <c r="E50" s="10" t="s">
        <v>2</v>
      </c>
      <c r="F50" s="10" t="s">
        <v>2</v>
      </c>
      <c r="G50" s="10" t="s">
        <v>2</v>
      </c>
      <c r="H50" s="10" t="s">
        <v>2</v>
      </c>
      <c r="I50" s="14" t="s">
        <v>3</v>
      </c>
      <c r="J50" s="14" t="s">
        <v>3</v>
      </c>
      <c r="K50" s="14" t="s">
        <v>3</v>
      </c>
      <c r="L50" s="14" t="s">
        <v>3</v>
      </c>
      <c r="M50" s="14" t="s">
        <v>3</v>
      </c>
      <c r="N50" s="14" t="s">
        <v>3</v>
      </c>
      <c r="O50" s="14" t="s">
        <v>3</v>
      </c>
      <c r="P50" s="14" t="s">
        <v>4</v>
      </c>
      <c r="Q50" s="14"/>
      <c r="R50" s="14"/>
      <c r="S50" s="14"/>
    </row>
    <row r="51" spans="1:27">
      <c r="A51" s="4"/>
      <c r="B51" s="4" t="s">
        <v>26</v>
      </c>
      <c r="C51" s="6"/>
      <c r="D51" s="10" t="s">
        <v>6</v>
      </c>
      <c r="E51" s="10" t="s">
        <v>7</v>
      </c>
      <c r="F51" s="10" t="s">
        <v>8</v>
      </c>
      <c r="G51" s="10" t="s">
        <v>9</v>
      </c>
      <c r="H51" s="10" t="s">
        <v>10</v>
      </c>
      <c r="I51" s="14" t="s">
        <v>11</v>
      </c>
      <c r="J51" s="14" t="s">
        <v>12</v>
      </c>
      <c r="K51" s="14" t="s">
        <v>13</v>
      </c>
      <c r="L51" s="14" t="s">
        <v>14</v>
      </c>
      <c r="M51" s="14" t="s">
        <v>15</v>
      </c>
      <c r="N51" s="14" t="s">
        <v>16</v>
      </c>
      <c r="O51" s="14" t="s">
        <v>17</v>
      </c>
      <c r="P51" s="14" t="s">
        <v>4</v>
      </c>
      <c r="Q51" s="14"/>
      <c r="R51" s="14"/>
      <c r="S51" s="14"/>
    </row>
    <row r="52" spans="1:27">
      <c r="A52" s="5"/>
      <c r="B52" s="5" t="s">
        <v>18</v>
      </c>
      <c r="C52" s="7"/>
      <c r="D52" s="11">
        <v>117750</v>
      </c>
      <c r="E52" s="11">
        <v>125425.79</v>
      </c>
      <c r="F52" s="11">
        <v>109747.57</v>
      </c>
      <c r="G52" s="11">
        <v>112241.84</v>
      </c>
      <c r="H52" s="11">
        <v>94069.35</v>
      </c>
      <c r="I52" s="15">
        <v>94069.35</v>
      </c>
      <c r="J52" s="15">
        <v>94069.35</v>
      </c>
      <c r="K52" s="15">
        <v>94069.35</v>
      </c>
      <c r="L52" s="15">
        <v>94069.35</v>
      </c>
      <c r="M52" s="15">
        <v>94069.35</v>
      </c>
      <c r="N52" s="15">
        <v>94069.35</v>
      </c>
      <c r="O52" s="15">
        <v>94069.35</v>
      </c>
      <c r="P52" s="15">
        <f>SUM(C52:O52)</f>
        <v>1217720</v>
      </c>
      <c r="Q52" s="14"/>
      <c r="R52" s="14"/>
      <c r="S52" s="14"/>
    </row>
    <row r="53" spans="1:27">
      <c r="A53" s="4"/>
      <c r="B53" s="4" t="s">
        <v>19</v>
      </c>
      <c r="C53" s="6"/>
      <c r="D53" s="12">
        <v>-108469.35</v>
      </c>
      <c r="E53" s="12">
        <v>-107613.3</v>
      </c>
      <c r="F53" s="12">
        <v>-92945.34</v>
      </c>
      <c r="G53" s="12">
        <v>-85843.86</v>
      </c>
      <c r="H53" s="12">
        <v>-96824.61</v>
      </c>
      <c r="I53" s="16">
        <v>-82372</v>
      </c>
      <c r="J53" s="16">
        <v>-81360</v>
      </c>
      <c r="K53" s="16">
        <v>-81360</v>
      </c>
      <c r="L53" s="16">
        <v>-81360</v>
      </c>
      <c r="M53" s="16">
        <v>-81360</v>
      </c>
      <c r="N53" s="16">
        <v>-81360</v>
      </c>
      <c r="O53" s="16">
        <v>-81360</v>
      </c>
      <c r="P53" s="16">
        <f>SUM(C53:O53)</f>
        <v>-1062228.46</v>
      </c>
      <c r="Q53" s="14"/>
      <c r="R53" s="14"/>
      <c r="S53" s="14"/>
    </row>
    <row r="54" spans="1:27">
      <c r="A54" s="5"/>
      <c r="B54" s="5" t="s">
        <v>20</v>
      </c>
      <c r="C54" s="7"/>
      <c r="D54" s="11">
        <f>D52+D53</f>
        <v>9280.65</v>
      </c>
      <c r="E54" s="11">
        <f>E52+E53</f>
        <v>17812.49</v>
      </c>
      <c r="F54" s="11">
        <f>F52+F53</f>
        <v>16802.23</v>
      </c>
      <c r="G54" s="11">
        <f>G52+G53</f>
        <v>26397.98</v>
      </c>
      <c r="H54" s="11">
        <f>H52+H53</f>
        <v>-2755.26</v>
      </c>
      <c r="I54" s="15">
        <f>I52+I53</f>
        <v>11697.35</v>
      </c>
      <c r="J54" s="15">
        <f>J52+J53</f>
        <v>12709.35</v>
      </c>
      <c r="K54" s="15">
        <f>K52+K53</f>
        <v>12709.35</v>
      </c>
      <c r="L54" s="15">
        <f>L52+L53</f>
        <v>12709.35</v>
      </c>
      <c r="M54" s="15">
        <f>M52+M53</f>
        <v>12709.35</v>
      </c>
      <c r="N54" s="15">
        <f>N52+N53</f>
        <v>12709.35</v>
      </c>
      <c r="O54" s="15">
        <f>O52+O53</f>
        <v>12709.35</v>
      </c>
      <c r="P54" s="15">
        <f>P52+P53</f>
        <v>155491.54</v>
      </c>
      <c r="Q54" s="14"/>
      <c r="R54" s="14"/>
      <c r="S54" s="14"/>
    </row>
    <row r="55" spans="1:27">
      <c r="A55" s="4"/>
      <c r="B55" s="4" t="s">
        <v>21</v>
      </c>
      <c r="C55" s="6"/>
      <c r="D55" s="13">
        <f>D54/D52</f>
        <v>0.078816560509554</v>
      </c>
      <c r="E55" s="13">
        <f>E54/E52</f>
        <v>0.14201616748836</v>
      </c>
      <c r="F55" s="13">
        <f>F54/F52</f>
        <v>0.15309887954695</v>
      </c>
      <c r="G55" s="13">
        <f>G54/G52</f>
        <v>0.23518841102391</v>
      </c>
      <c r="H55" s="13">
        <f>H54/H52</f>
        <v>-0.029289667676028</v>
      </c>
      <c r="I55" s="17">
        <f>I54/I52</f>
        <v>0.12434815378229</v>
      </c>
      <c r="J55" s="17">
        <f>J54/J52</f>
        <v>0.13510617432777</v>
      </c>
      <c r="K55" s="17">
        <f>K54/K52</f>
        <v>0.13510617432777</v>
      </c>
      <c r="L55" s="17">
        <f>L54/L52</f>
        <v>0.13510617432777</v>
      </c>
      <c r="M55" s="17">
        <f>M54/M52</f>
        <v>0.13510617432777</v>
      </c>
      <c r="N55" s="17">
        <f>N54/N52</f>
        <v>0.13510617432777</v>
      </c>
      <c r="O55" s="17">
        <f>O54/O52</f>
        <v>0.13510617432777</v>
      </c>
      <c r="P55" s="17">
        <f>P54/P52</f>
        <v>0.12769071707782</v>
      </c>
      <c r="Q55" s="14"/>
      <c r="R55" s="14"/>
      <c r="S55" s="14"/>
    </row>
    <row r="56" spans="1:27">
      <c r="A56" s="4"/>
      <c r="B56" s="4" t="s">
        <v>22</v>
      </c>
      <c r="C56" s="6"/>
      <c r="D56" s="10">
        <v>1</v>
      </c>
      <c r="E56" s="10">
        <v>1</v>
      </c>
      <c r="F56" s="10">
        <v>1</v>
      </c>
      <c r="G56" s="10">
        <v>1</v>
      </c>
      <c r="H56" s="10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/>
      <c r="Q56" s="14"/>
      <c r="R56" s="14"/>
      <c r="S56" s="14"/>
    </row>
    <row r="57" spans="1:27">
      <c r="A57" s="4"/>
      <c r="B57" s="4"/>
      <c r="C57" s="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27">
      <c r="A58" s="4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4"/>
      <c r="R58" s="14"/>
      <c r="S58" s="14"/>
    </row>
    <row r="59" spans="1:27">
      <c r="A59" s="4"/>
      <c r="B59" s="4"/>
      <c r="C59" s="6"/>
      <c r="D59" s="10" t="s">
        <v>2</v>
      </c>
      <c r="E59" s="10" t="s">
        <v>2</v>
      </c>
      <c r="F59" s="10" t="s">
        <v>2</v>
      </c>
      <c r="G59" s="10" t="s">
        <v>2</v>
      </c>
      <c r="H59" s="10" t="s">
        <v>2</v>
      </c>
      <c r="I59" s="14" t="s">
        <v>3</v>
      </c>
      <c r="J59" s="14" t="s">
        <v>3</v>
      </c>
      <c r="K59" s="14" t="s">
        <v>3</v>
      </c>
      <c r="L59" s="14" t="s">
        <v>3</v>
      </c>
      <c r="M59" s="14" t="s">
        <v>3</v>
      </c>
      <c r="N59" s="14" t="s">
        <v>3</v>
      </c>
      <c r="O59" s="14" t="s">
        <v>3</v>
      </c>
      <c r="P59" s="14" t="s">
        <v>4</v>
      </c>
      <c r="Q59" s="14"/>
      <c r="R59" s="14"/>
      <c r="S59" s="14"/>
    </row>
    <row r="60" spans="1:27">
      <c r="A60" s="4"/>
      <c r="B60" s="4" t="s">
        <v>27</v>
      </c>
      <c r="C60" s="6"/>
      <c r="D60" s="10" t="s">
        <v>6</v>
      </c>
      <c r="E60" s="10" t="s">
        <v>7</v>
      </c>
      <c r="F60" s="10" t="s">
        <v>8</v>
      </c>
      <c r="G60" s="10" t="s">
        <v>9</v>
      </c>
      <c r="H60" s="10" t="s">
        <v>10</v>
      </c>
      <c r="I60" s="14" t="s">
        <v>11</v>
      </c>
      <c r="J60" s="14" t="s">
        <v>12</v>
      </c>
      <c r="K60" s="14" t="s">
        <v>13</v>
      </c>
      <c r="L60" s="14" t="s">
        <v>14</v>
      </c>
      <c r="M60" s="14" t="s">
        <v>15</v>
      </c>
      <c r="N60" s="14" t="s">
        <v>16</v>
      </c>
      <c r="O60" s="14" t="s">
        <v>17</v>
      </c>
      <c r="P60" s="14" t="s">
        <v>4</v>
      </c>
      <c r="Q60" s="14"/>
      <c r="R60" s="14"/>
      <c r="S60" s="14"/>
    </row>
    <row r="61" spans="1:27">
      <c r="A61" s="5"/>
      <c r="B61" s="5" t="s">
        <v>18</v>
      </c>
      <c r="C61" s="7"/>
      <c r="D61" s="11">
        <v>79372.04</v>
      </c>
      <c r="E61" s="11">
        <v>76911.5</v>
      </c>
      <c r="F61" s="11">
        <v>79372.04</v>
      </c>
      <c r="G61" s="11">
        <v>79372.04</v>
      </c>
      <c r="H61" s="11">
        <v>79372.04</v>
      </c>
      <c r="I61" s="15">
        <v>79372.04</v>
      </c>
      <c r="J61" s="15">
        <v>79372.04</v>
      </c>
      <c r="K61" s="15">
        <v>79372.04</v>
      </c>
      <c r="L61" s="15">
        <v>79372.04</v>
      </c>
      <c r="M61" s="15">
        <v>79372.04</v>
      </c>
      <c r="N61" s="15">
        <v>79372.04</v>
      </c>
      <c r="O61" s="15">
        <v>79372.04</v>
      </c>
      <c r="P61" s="15">
        <f>SUM(C61:O61)</f>
        <v>950003.94</v>
      </c>
      <c r="Q61" s="14"/>
      <c r="R61" s="14"/>
      <c r="S61" s="14"/>
    </row>
    <row r="62" spans="1:27">
      <c r="A62" s="4"/>
      <c r="B62" s="4" t="s">
        <v>19</v>
      </c>
      <c r="C62" s="6"/>
      <c r="D62" s="12">
        <v>-75363.86</v>
      </c>
      <c r="E62" s="12">
        <v>-71540.27</v>
      </c>
      <c r="F62" s="12">
        <v>-71657.63</v>
      </c>
      <c r="G62" s="12">
        <v>-71657.63</v>
      </c>
      <c r="H62" s="12">
        <v>-71657.63</v>
      </c>
      <c r="I62" s="16">
        <v>-71657.63</v>
      </c>
      <c r="J62" s="16">
        <v>-71657.63</v>
      </c>
      <c r="K62" s="16">
        <v>-71657.63</v>
      </c>
      <c r="L62" s="16">
        <v>-71657.63</v>
      </c>
      <c r="M62" s="16">
        <v>-71657.63</v>
      </c>
      <c r="N62" s="16">
        <v>-71657.63</v>
      </c>
      <c r="O62" s="16">
        <v>-71657.63</v>
      </c>
      <c r="P62" s="16">
        <f>SUM(C62:O62)</f>
        <v>-863480.43</v>
      </c>
      <c r="Q62" s="14"/>
      <c r="R62" s="14"/>
      <c r="S62" s="14"/>
    </row>
    <row r="63" spans="1:27">
      <c r="A63" s="5"/>
      <c r="B63" s="5" t="s">
        <v>20</v>
      </c>
      <c r="C63" s="7"/>
      <c r="D63" s="11">
        <f>D61+D62</f>
        <v>4008.18</v>
      </c>
      <c r="E63" s="11">
        <f>E61+E62</f>
        <v>5371.23</v>
      </c>
      <c r="F63" s="11">
        <f>F61+F62</f>
        <v>7714.41</v>
      </c>
      <c r="G63" s="11">
        <f>G61+G62</f>
        <v>7714.41</v>
      </c>
      <c r="H63" s="11">
        <f>H61+H62</f>
        <v>7714.41</v>
      </c>
      <c r="I63" s="15">
        <f>I61+I62</f>
        <v>7714.41</v>
      </c>
      <c r="J63" s="15">
        <f>J61+J62</f>
        <v>7714.41</v>
      </c>
      <c r="K63" s="15">
        <f>K61+K62</f>
        <v>7714.41</v>
      </c>
      <c r="L63" s="15">
        <f>L61+L62</f>
        <v>7714.41</v>
      </c>
      <c r="M63" s="15">
        <f>M61+M62</f>
        <v>7714.41</v>
      </c>
      <c r="N63" s="15">
        <f>N61+N62</f>
        <v>7714.41</v>
      </c>
      <c r="O63" s="15">
        <f>O61+O62</f>
        <v>7714.41</v>
      </c>
      <c r="P63" s="15">
        <f>P61+P62</f>
        <v>86523.51</v>
      </c>
      <c r="Q63" s="14"/>
      <c r="R63" s="14"/>
      <c r="S63" s="14"/>
    </row>
    <row r="64" spans="1:27">
      <c r="A64" s="4"/>
      <c r="B64" s="4" t="s">
        <v>21</v>
      </c>
      <c r="C64" s="6"/>
      <c r="D64" s="13">
        <f>D63/D61</f>
        <v>0.050498639067359</v>
      </c>
      <c r="E64" s="13">
        <f>E63/E61</f>
        <v>0.069836500393309</v>
      </c>
      <c r="F64" s="13">
        <f>F63/F61</f>
        <v>0.097193041781463</v>
      </c>
      <c r="G64" s="13">
        <f>G63/G61</f>
        <v>0.097193041781463</v>
      </c>
      <c r="H64" s="13">
        <f>H63/H61</f>
        <v>0.097193041781463</v>
      </c>
      <c r="I64" s="17">
        <f>I63/I61</f>
        <v>0.097193041781463</v>
      </c>
      <c r="J64" s="17">
        <f>J63/J61</f>
        <v>0.097193041781463</v>
      </c>
      <c r="K64" s="17">
        <f>K63/K61</f>
        <v>0.097193041781463</v>
      </c>
      <c r="L64" s="17">
        <f>L63/L61</f>
        <v>0.097193041781463</v>
      </c>
      <c r="M64" s="17">
        <f>M63/M61</f>
        <v>0.097193041781463</v>
      </c>
      <c r="N64" s="17">
        <f>N63/N61</f>
        <v>0.097193041781463</v>
      </c>
      <c r="O64" s="17">
        <f>O63/O61</f>
        <v>0.097193041781463</v>
      </c>
      <c r="P64" s="17">
        <f>P63/P61</f>
        <v>0.09107700121749</v>
      </c>
      <c r="Q64" s="14"/>
      <c r="R64" s="14"/>
      <c r="S64" s="14"/>
    </row>
    <row r="65" spans="1:27">
      <c r="A65" s="4"/>
      <c r="B65" s="4" t="s">
        <v>22</v>
      </c>
      <c r="C65" s="6"/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/>
      <c r="Q65" s="14"/>
      <c r="R65" s="14"/>
      <c r="S65" s="14"/>
    </row>
    <row r="66" spans="1:27">
      <c r="A66" s="4"/>
      <c r="B66" s="4"/>
      <c r="C66" s="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27">
      <c r="A67" s="4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4"/>
      <c r="R67" s="14"/>
      <c r="S67" s="14"/>
    </row>
    <row r="68" spans="1:27">
      <c r="A68" s="4"/>
      <c r="B68" s="4"/>
      <c r="C68" s="6"/>
      <c r="D68" s="10" t="s">
        <v>2</v>
      </c>
      <c r="E68" s="10" t="s">
        <v>2</v>
      </c>
      <c r="F68" s="10" t="s">
        <v>2</v>
      </c>
      <c r="G68" s="10" t="s">
        <v>2</v>
      </c>
      <c r="H68" s="10" t="s">
        <v>2</v>
      </c>
      <c r="I68" s="14" t="s">
        <v>3</v>
      </c>
      <c r="J68" s="14" t="s">
        <v>3</v>
      </c>
      <c r="K68" s="14" t="s">
        <v>3</v>
      </c>
      <c r="L68" s="14" t="s">
        <v>3</v>
      </c>
      <c r="M68" s="14" t="s">
        <v>3</v>
      </c>
      <c r="N68" s="14" t="s">
        <v>3</v>
      </c>
      <c r="O68" s="14" t="s">
        <v>3</v>
      </c>
      <c r="P68" s="14" t="s">
        <v>4</v>
      </c>
      <c r="Q68" s="14"/>
      <c r="R68" s="14"/>
      <c r="S68" s="14"/>
    </row>
    <row r="69" spans="1:27">
      <c r="A69" s="4"/>
      <c r="B69" s="4" t="s">
        <v>28</v>
      </c>
      <c r="C69" s="6"/>
      <c r="D69" s="10" t="s">
        <v>6</v>
      </c>
      <c r="E69" s="10" t="s">
        <v>7</v>
      </c>
      <c r="F69" s="10" t="s">
        <v>8</v>
      </c>
      <c r="G69" s="10" t="s">
        <v>9</v>
      </c>
      <c r="H69" s="10" t="s">
        <v>10</v>
      </c>
      <c r="I69" s="14" t="s">
        <v>11</v>
      </c>
      <c r="J69" s="14" t="s">
        <v>12</v>
      </c>
      <c r="K69" s="14" t="s">
        <v>13</v>
      </c>
      <c r="L69" s="14" t="s">
        <v>14</v>
      </c>
      <c r="M69" s="14" t="s">
        <v>15</v>
      </c>
      <c r="N69" s="14" t="s">
        <v>16</v>
      </c>
      <c r="O69" s="14" t="s">
        <v>17</v>
      </c>
      <c r="P69" s="14" t="s">
        <v>4</v>
      </c>
      <c r="Q69" s="14"/>
      <c r="R69" s="14"/>
      <c r="S69" s="14"/>
    </row>
    <row r="70" spans="1:27">
      <c r="A70" s="5"/>
      <c r="B70" s="5" t="s">
        <v>18</v>
      </c>
      <c r="C70" s="7"/>
      <c r="D70" s="11">
        <v>373543.79</v>
      </c>
      <c r="E70" s="11">
        <v>444516.22</v>
      </c>
      <c r="F70" s="11">
        <v>471211.75</v>
      </c>
      <c r="G70" s="11">
        <v>509715.19</v>
      </c>
      <c r="H70" s="11">
        <v>509715.19</v>
      </c>
      <c r="I70" s="15">
        <v>509715.19</v>
      </c>
      <c r="J70" s="15">
        <v>509715.19</v>
      </c>
      <c r="K70" s="15">
        <v>509715.19</v>
      </c>
      <c r="L70" s="15">
        <v>509715.19</v>
      </c>
      <c r="M70" s="15">
        <v>509715.19</v>
      </c>
      <c r="N70" s="15">
        <v>509715.19</v>
      </c>
      <c r="O70" s="15">
        <v>509715.19</v>
      </c>
      <c r="P70" s="15">
        <f>SUM(C70:O70)</f>
        <v>5876708.47</v>
      </c>
      <c r="Q70" s="14"/>
      <c r="R70" s="14"/>
      <c r="S70" s="14"/>
    </row>
    <row r="71" spans="1:27">
      <c r="A71" s="4"/>
      <c r="B71" s="4" t="s">
        <v>19</v>
      </c>
      <c r="C71" s="6"/>
      <c r="D71" s="12">
        <v>-356781.4</v>
      </c>
      <c r="E71" s="12">
        <v>-396879.19</v>
      </c>
      <c r="F71" s="12">
        <v>-435630.6</v>
      </c>
      <c r="G71" s="12">
        <v>-453391.76</v>
      </c>
      <c r="H71" s="12">
        <v>-456588.65</v>
      </c>
      <c r="I71" s="16">
        <v>-454468.53</v>
      </c>
      <c r="J71" s="16">
        <v>-454468.53</v>
      </c>
      <c r="K71" s="16">
        <v>-454468.53</v>
      </c>
      <c r="L71" s="16">
        <v>-454468.53</v>
      </c>
      <c r="M71" s="16">
        <v>-454468.53</v>
      </c>
      <c r="N71" s="16">
        <v>-454468.53</v>
      </c>
      <c r="O71" s="16">
        <v>-454468.53</v>
      </c>
      <c r="P71" s="16">
        <f>SUM(C71:O71)</f>
        <v>-5280551.31</v>
      </c>
      <c r="Q71" s="14"/>
      <c r="R71" s="14"/>
      <c r="S71" s="14"/>
    </row>
    <row r="72" spans="1:27">
      <c r="A72" s="5"/>
      <c r="B72" s="5" t="s">
        <v>20</v>
      </c>
      <c r="C72" s="7"/>
      <c r="D72" s="11">
        <f>D70+D71</f>
        <v>16762.39</v>
      </c>
      <c r="E72" s="11">
        <f>E70+E71</f>
        <v>47637.03</v>
      </c>
      <c r="F72" s="11">
        <f>F70+F71</f>
        <v>35581.15</v>
      </c>
      <c r="G72" s="11">
        <f>G70+G71</f>
        <v>56323.43</v>
      </c>
      <c r="H72" s="11">
        <f>H70+H71</f>
        <v>53126.54</v>
      </c>
      <c r="I72" s="15">
        <f>I70+I71</f>
        <v>55246.66</v>
      </c>
      <c r="J72" s="15">
        <f>J70+J71</f>
        <v>55246.66</v>
      </c>
      <c r="K72" s="15">
        <f>K70+K71</f>
        <v>55246.66</v>
      </c>
      <c r="L72" s="15">
        <f>L70+L71</f>
        <v>55246.66</v>
      </c>
      <c r="M72" s="15">
        <f>M70+M71</f>
        <v>55246.66</v>
      </c>
      <c r="N72" s="15">
        <f>N70+N71</f>
        <v>55246.66</v>
      </c>
      <c r="O72" s="15">
        <f>O70+O71</f>
        <v>55246.66</v>
      </c>
      <c r="P72" s="15">
        <f>P70+P71</f>
        <v>596157.16</v>
      </c>
      <c r="Q72" s="14"/>
      <c r="R72" s="14"/>
      <c r="S72" s="14"/>
    </row>
    <row r="73" spans="1:27">
      <c r="A73" s="4"/>
      <c r="B73" s="4" t="s">
        <v>21</v>
      </c>
      <c r="C73" s="6"/>
      <c r="D73" s="13">
        <f>D72/D70</f>
        <v>0.04487396243423</v>
      </c>
      <c r="E73" s="13">
        <f>E72/E70</f>
        <v>0.1071660107251</v>
      </c>
      <c r="F73" s="13">
        <f>F72/F70</f>
        <v>0.075509895498149</v>
      </c>
      <c r="G73" s="13">
        <f>G72/G70</f>
        <v>0.11049980676464</v>
      </c>
      <c r="H73" s="13">
        <f>H72/H70</f>
        <v>0.10422789244323</v>
      </c>
      <c r="I73" s="17">
        <f>I72/I70</f>
        <v>0.10838731331511</v>
      </c>
      <c r="J73" s="17">
        <f>J72/J70</f>
        <v>0.10838731331511</v>
      </c>
      <c r="K73" s="17">
        <f>K72/K70</f>
        <v>0.10838731331511</v>
      </c>
      <c r="L73" s="17">
        <f>L72/L70</f>
        <v>0.10838731331511</v>
      </c>
      <c r="M73" s="17">
        <f>M72/M70</f>
        <v>0.10838731331511</v>
      </c>
      <c r="N73" s="17">
        <f>N72/N70</f>
        <v>0.10838731331511</v>
      </c>
      <c r="O73" s="17">
        <f>O72/O70</f>
        <v>0.10838731331511</v>
      </c>
      <c r="P73" s="17">
        <f>P72/P70</f>
        <v>0.10144405887127</v>
      </c>
      <c r="Q73" s="14"/>
      <c r="R73" s="14"/>
      <c r="S73" s="14"/>
    </row>
    <row r="74" spans="1:27">
      <c r="A74" s="4"/>
      <c r="B74" s="4" t="s">
        <v>22</v>
      </c>
      <c r="C74" s="6"/>
      <c r="D74" s="10">
        <v>9</v>
      </c>
      <c r="E74" s="10">
        <v>8</v>
      </c>
      <c r="F74" s="10">
        <v>10</v>
      </c>
      <c r="G74" s="10">
        <v>12</v>
      </c>
      <c r="H74" s="10">
        <v>10</v>
      </c>
      <c r="I74" s="14">
        <v>10</v>
      </c>
      <c r="J74" s="14">
        <v>10</v>
      </c>
      <c r="K74" s="14">
        <v>10</v>
      </c>
      <c r="L74" s="14">
        <v>10</v>
      </c>
      <c r="M74" s="14">
        <v>10</v>
      </c>
      <c r="N74" s="14">
        <v>10</v>
      </c>
      <c r="O74" s="14">
        <v>10</v>
      </c>
      <c r="P74" s="14"/>
      <c r="Q74" s="14"/>
      <c r="R74" s="14"/>
      <c r="S74" s="14"/>
    </row>
    <row r="75" spans="1:27">
      <c r="A75" s="4"/>
      <c r="B75" s="4"/>
      <c r="C75" s="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27">
      <c r="A76" s="4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4"/>
      <c r="R76" s="14"/>
      <c r="S76" s="14"/>
    </row>
    <row r="77" spans="1:27">
      <c r="A77" s="4"/>
      <c r="B77" s="4"/>
      <c r="C77" s="6"/>
      <c r="D77" s="10" t="s">
        <v>2</v>
      </c>
      <c r="E77" s="10" t="s">
        <v>2</v>
      </c>
      <c r="F77" s="10" t="s">
        <v>2</v>
      </c>
      <c r="G77" s="10" t="s">
        <v>2</v>
      </c>
      <c r="H77" s="10" t="s">
        <v>2</v>
      </c>
      <c r="I77" s="14" t="s">
        <v>3</v>
      </c>
      <c r="J77" s="14" t="s">
        <v>3</v>
      </c>
      <c r="K77" s="14" t="s">
        <v>3</v>
      </c>
      <c r="L77" s="14" t="s">
        <v>3</v>
      </c>
      <c r="M77" s="14" t="s">
        <v>3</v>
      </c>
      <c r="N77" s="14" t="s">
        <v>3</v>
      </c>
      <c r="O77" s="14" t="s">
        <v>3</v>
      </c>
      <c r="P77" s="14" t="s">
        <v>4</v>
      </c>
      <c r="Q77" s="14"/>
      <c r="R77" s="14"/>
      <c r="S77" s="14"/>
    </row>
    <row r="78" spans="1:27">
      <c r="A78" s="4"/>
      <c r="B78" s="4" t="s">
        <v>29</v>
      </c>
      <c r="C78" s="6"/>
      <c r="D78" s="10" t="s">
        <v>6</v>
      </c>
      <c r="E78" s="10" t="s">
        <v>7</v>
      </c>
      <c r="F78" s="10" t="s">
        <v>8</v>
      </c>
      <c r="G78" s="10" t="s">
        <v>9</v>
      </c>
      <c r="H78" s="10" t="s">
        <v>10</v>
      </c>
      <c r="I78" s="14" t="s">
        <v>11</v>
      </c>
      <c r="J78" s="14" t="s">
        <v>12</v>
      </c>
      <c r="K78" s="14" t="s">
        <v>13</v>
      </c>
      <c r="L78" s="14" t="s">
        <v>14</v>
      </c>
      <c r="M78" s="14" t="s">
        <v>15</v>
      </c>
      <c r="N78" s="14" t="s">
        <v>16</v>
      </c>
      <c r="O78" s="14" t="s">
        <v>17</v>
      </c>
      <c r="P78" s="14" t="s">
        <v>4</v>
      </c>
      <c r="Q78" s="14"/>
      <c r="R78" s="14"/>
      <c r="S78" s="14"/>
    </row>
    <row r="79" spans="1:27">
      <c r="A79" s="5"/>
      <c r="B79" s="5" t="s">
        <v>18</v>
      </c>
      <c r="C79" s="7"/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f>SUM(C79:O79)</f>
        <v>0</v>
      </c>
      <c r="Q79" s="14"/>
      <c r="R79" s="14"/>
      <c r="S79" s="14"/>
    </row>
    <row r="80" spans="1:27">
      <c r="A80" s="4"/>
      <c r="B80" s="4" t="s">
        <v>19</v>
      </c>
      <c r="C80" s="6"/>
      <c r="D80" s="12">
        <v>-2624.09</v>
      </c>
      <c r="E80" s="12">
        <v>0</v>
      </c>
      <c r="F80" s="12">
        <v>0</v>
      </c>
      <c r="G80" s="12">
        <v>0</v>
      </c>
      <c r="H80" s="12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f>SUM(C80:O80)</f>
        <v>-2624.09</v>
      </c>
      <c r="Q80" s="14"/>
      <c r="R80" s="14"/>
      <c r="S80" s="14"/>
    </row>
    <row r="81" spans="1:27">
      <c r="A81" s="5"/>
      <c r="B81" s="5" t="s">
        <v>20</v>
      </c>
      <c r="C81" s="7"/>
      <c r="D81" s="11">
        <f>D79+D80</f>
        <v>-2624.09</v>
      </c>
      <c r="E81" s="11">
        <f>E79+E80</f>
        <v>0</v>
      </c>
      <c r="F81" s="11">
        <f>F79+F80</f>
        <v>0</v>
      </c>
      <c r="G81" s="11">
        <f>G79+G80</f>
        <v>0</v>
      </c>
      <c r="H81" s="11">
        <f>H79+H80</f>
        <v>0</v>
      </c>
      <c r="I81" s="15">
        <f>I79+I80</f>
        <v>0</v>
      </c>
      <c r="J81" s="15">
        <f>J79+J80</f>
        <v>0</v>
      </c>
      <c r="K81" s="15">
        <f>K79+K80</f>
        <v>0</v>
      </c>
      <c r="L81" s="15">
        <f>L79+L80</f>
        <v>0</v>
      </c>
      <c r="M81" s="15">
        <f>M79+M80</f>
        <v>0</v>
      </c>
      <c r="N81" s="15">
        <f>N79+N80</f>
        <v>0</v>
      </c>
      <c r="O81" s="15">
        <f>O79+O80</f>
        <v>0</v>
      </c>
      <c r="P81" s="15">
        <f>P79+P80</f>
        <v>-2624.09</v>
      </c>
      <c r="Q81" s="14"/>
      <c r="R81" s="14"/>
      <c r="S81" s="14"/>
    </row>
    <row r="82" spans="1:27">
      <c r="A82" s="4"/>
      <c r="B82" s="4" t="s">
        <v>21</v>
      </c>
      <c r="C82" s="6"/>
      <c r="D82" s="13" t="str">
        <f>D81/D79</f>
        <v>0</v>
      </c>
      <c r="E82" s="13" t="str">
        <f>E81/E79</f>
        <v>0</v>
      </c>
      <c r="F82" s="13" t="str">
        <f>F81/F79</f>
        <v>0</v>
      </c>
      <c r="G82" s="13" t="str">
        <f>G81/G79</f>
        <v>0</v>
      </c>
      <c r="H82" s="13" t="str">
        <f>H81/H79</f>
        <v>0</v>
      </c>
      <c r="I82" s="17" t="str">
        <f>I81/I79</f>
        <v>0</v>
      </c>
      <c r="J82" s="17" t="str">
        <f>J81/J79</f>
        <v>0</v>
      </c>
      <c r="K82" s="17" t="str">
        <f>K81/K79</f>
        <v>0</v>
      </c>
      <c r="L82" s="17" t="str">
        <f>L81/L79</f>
        <v>0</v>
      </c>
      <c r="M82" s="17" t="str">
        <f>M81/M79</f>
        <v>0</v>
      </c>
      <c r="N82" s="17" t="str">
        <f>N81/N79</f>
        <v>0</v>
      </c>
      <c r="O82" s="17" t="str">
        <f>O81/O79</f>
        <v>0</v>
      </c>
      <c r="P82" s="17" t="str">
        <f>P81/P79</f>
        <v>0</v>
      </c>
      <c r="Q82" s="14"/>
      <c r="R82" s="14"/>
      <c r="S82" s="14"/>
    </row>
    <row r="83" spans="1:27">
      <c r="A83" s="4"/>
      <c r="B83" s="4" t="s">
        <v>22</v>
      </c>
      <c r="C83" s="6"/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/>
      <c r="Q83" s="14"/>
      <c r="R83" s="14"/>
      <c r="S83" s="14"/>
    </row>
    <row r="84" spans="1:27">
      <c r="A84" s="4"/>
      <c r="B84" s="4"/>
      <c r="C84" s="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27">
      <c r="A85" s="4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4"/>
      <c r="R85" s="14"/>
      <c r="S85" s="14"/>
    </row>
    <row r="86" spans="1:27">
      <c r="A86" s="4"/>
      <c r="B86" s="4"/>
      <c r="C86" s="6"/>
      <c r="D86" s="10" t="s">
        <v>2</v>
      </c>
      <c r="E86" s="10" t="s">
        <v>2</v>
      </c>
      <c r="F86" s="10" t="s">
        <v>2</v>
      </c>
      <c r="G86" s="10" t="s">
        <v>2</v>
      </c>
      <c r="H86" s="10" t="s">
        <v>2</v>
      </c>
      <c r="I86" s="14" t="s">
        <v>3</v>
      </c>
      <c r="J86" s="14" t="s">
        <v>3</v>
      </c>
      <c r="K86" s="14" t="s">
        <v>3</v>
      </c>
      <c r="L86" s="14" t="s">
        <v>3</v>
      </c>
      <c r="M86" s="14" t="s">
        <v>3</v>
      </c>
      <c r="N86" s="14" t="s">
        <v>3</v>
      </c>
      <c r="O86" s="14" t="s">
        <v>3</v>
      </c>
      <c r="P86" s="14" t="s">
        <v>4</v>
      </c>
      <c r="Q86" s="14"/>
      <c r="R86" s="14"/>
      <c r="S86" s="14"/>
    </row>
    <row r="87" spans="1:27">
      <c r="A87" s="4"/>
      <c r="B87" s="4" t="s">
        <v>30</v>
      </c>
      <c r="C87" s="6"/>
      <c r="D87" s="10" t="s">
        <v>6</v>
      </c>
      <c r="E87" s="10" t="s">
        <v>7</v>
      </c>
      <c r="F87" s="10" t="s">
        <v>8</v>
      </c>
      <c r="G87" s="10" t="s">
        <v>9</v>
      </c>
      <c r="H87" s="10" t="s">
        <v>10</v>
      </c>
      <c r="I87" s="14" t="s">
        <v>11</v>
      </c>
      <c r="J87" s="14" t="s">
        <v>12</v>
      </c>
      <c r="K87" s="14" t="s">
        <v>13</v>
      </c>
      <c r="L87" s="14" t="s">
        <v>14</v>
      </c>
      <c r="M87" s="14" t="s">
        <v>15</v>
      </c>
      <c r="N87" s="14" t="s">
        <v>16</v>
      </c>
      <c r="O87" s="14" t="s">
        <v>17</v>
      </c>
      <c r="P87" s="14" t="s">
        <v>4</v>
      </c>
      <c r="Q87" s="14"/>
      <c r="R87" s="14"/>
      <c r="S87" s="14"/>
    </row>
    <row r="88" spans="1:27">
      <c r="A88" s="5"/>
      <c r="B88" s="5" t="s">
        <v>18</v>
      </c>
      <c r="C88" s="7"/>
      <c r="D88" s="11">
        <v>26835.8</v>
      </c>
      <c r="E88" s="11">
        <v>18136.67</v>
      </c>
      <c r="F88" s="11">
        <v>18136.67</v>
      </c>
      <c r="G88" s="11">
        <v>12636.67</v>
      </c>
      <c r="H88" s="11">
        <v>12636.67</v>
      </c>
      <c r="I88" s="15">
        <v>12636.67</v>
      </c>
      <c r="J88" s="15">
        <v>16436.67</v>
      </c>
      <c r="K88" s="15">
        <v>17086.67</v>
      </c>
      <c r="L88" s="15">
        <v>17086.67</v>
      </c>
      <c r="M88" s="15">
        <v>24903.34</v>
      </c>
      <c r="N88" s="15">
        <v>24903.34</v>
      </c>
      <c r="O88" s="15">
        <v>24903.34</v>
      </c>
      <c r="P88" s="15">
        <f>SUM(C88:O88)</f>
        <v>226339.18</v>
      </c>
      <c r="Q88" s="14"/>
      <c r="R88" s="14"/>
      <c r="S88" s="14"/>
    </row>
    <row r="89" spans="1:27">
      <c r="A89" s="4"/>
      <c r="B89" s="4" t="s">
        <v>19</v>
      </c>
      <c r="C89" s="6"/>
      <c r="D89" s="12">
        <v>-24159.93</v>
      </c>
      <c r="E89" s="12">
        <v>-16465.02</v>
      </c>
      <c r="F89" s="12">
        <v>-16465.02</v>
      </c>
      <c r="G89" s="12">
        <v>-12042.7</v>
      </c>
      <c r="H89" s="12">
        <v>-12042.7</v>
      </c>
      <c r="I89" s="16">
        <v>-11440</v>
      </c>
      <c r="J89" s="16">
        <v>-14560</v>
      </c>
      <c r="K89" s="16">
        <v>-14560</v>
      </c>
      <c r="L89" s="16">
        <v>-15665.35</v>
      </c>
      <c r="M89" s="16">
        <v>-22880</v>
      </c>
      <c r="N89" s="16">
        <v>-22880</v>
      </c>
      <c r="O89" s="16">
        <v>-22880</v>
      </c>
      <c r="P89" s="16">
        <f>SUM(C89:O89)</f>
        <v>-206040.72</v>
      </c>
      <c r="Q89" s="14"/>
      <c r="R89" s="14"/>
      <c r="S89" s="14"/>
    </row>
    <row r="90" spans="1:27">
      <c r="A90" s="5"/>
      <c r="B90" s="5" t="s">
        <v>20</v>
      </c>
      <c r="C90" s="7"/>
      <c r="D90" s="11">
        <f>D88+D89</f>
        <v>2675.87</v>
      </c>
      <c r="E90" s="11">
        <f>E88+E89</f>
        <v>1671.65</v>
      </c>
      <c r="F90" s="11">
        <f>F88+F89</f>
        <v>1671.65</v>
      </c>
      <c r="G90" s="11">
        <f>G88+G89</f>
        <v>593.97</v>
      </c>
      <c r="H90" s="11">
        <f>H88+H89</f>
        <v>593.97</v>
      </c>
      <c r="I90" s="15">
        <f>I88+I89</f>
        <v>1196.67</v>
      </c>
      <c r="J90" s="15">
        <f>J88+J89</f>
        <v>1876.67</v>
      </c>
      <c r="K90" s="15">
        <f>K88+K89</f>
        <v>2526.67</v>
      </c>
      <c r="L90" s="15">
        <f>L88+L89</f>
        <v>1421.32</v>
      </c>
      <c r="M90" s="15">
        <f>M88+M89</f>
        <v>2023.34</v>
      </c>
      <c r="N90" s="15">
        <f>N88+N89</f>
        <v>2023.34</v>
      </c>
      <c r="O90" s="15">
        <f>O88+O89</f>
        <v>2023.34</v>
      </c>
      <c r="P90" s="15">
        <f>P88+P89</f>
        <v>20298.46</v>
      </c>
      <c r="Q90" s="14"/>
      <c r="R90" s="14"/>
      <c r="S90" s="14"/>
    </row>
    <row r="91" spans="1:27">
      <c r="A91" s="4"/>
      <c r="B91" s="4" t="s">
        <v>21</v>
      </c>
      <c r="C91" s="6"/>
      <c r="D91" s="13">
        <f>D90/D88</f>
        <v>0.099712697217895</v>
      </c>
      <c r="E91" s="13">
        <f>E90/E88</f>
        <v>0.092169620994372</v>
      </c>
      <c r="F91" s="13">
        <f>F90/F88</f>
        <v>0.092169620994372</v>
      </c>
      <c r="G91" s="13">
        <f>G90/G88</f>
        <v>0.047003680558248</v>
      </c>
      <c r="H91" s="13">
        <f>H90/H88</f>
        <v>0.047003680558248</v>
      </c>
      <c r="I91" s="17">
        <f>I90/I88</f>
        <v>0.094698207676548</v>
      </c>
      <c r="J91" s="17">
        <f>J90/J88</f>
        <v>0.11417580324968</v>
      </c>
      <c r="K91" s="17">
        <f>K90/K88</f>
        <v>0.14787375187793</v>
      </c>
      <c r="L91" s="17">
        <f>L90/L88</f>
        <v>0.083182972457477</v>
      </c>
      <c r="M91" s="17">
        <f>M90/M88</f>
        <v>0.081247736247427</v>
      </c>
      <c r="N91" s="17">
        <f>N90/N88</f>
        <v>0.081247736247427</v>
      </c>
      <c r="O91" s="17">
        <f>O90/O88</f>
        <v>0.081247736247427</v>
      </c>
      <c r="P91" s="17">
        <f>P90/P88</f>
        <v>0.08968160086115</v>
      </c>
      <c r="Q91" s="14"/>
      <c r="R91" s="14"/>
      <c r="S91" s="14"/>
    </row>
    <row r="92" spans="1:27">
      <c r="A92" s="4"/>
      <c r="B92" s="4" t="s">
        <v>22</v>
      </c>
      <c r="C92" s="6"/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/>
      <c r="Q92" s="14"/>
      <c r="R92" s="14"/>
      <c r="S92" s="14"/>
    </row>
    <row r="93" spans="1:27">
      <c r="A93" s="4"/>
      <c r="B93" s="4"/>
      <c r="C93" s="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27">
      <c r="A94" s="4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4"/>
      <c r="R94" s="14"/>
      <c r="S94" s="14"/>
    </row>
    <row r="95" spans="1:27">
      <c r="A95" s="4"/>
      <c r="B95" s="4"/>
      <c r="C95" s="6"/>
      <c r="D95" s="10" t="s">
        <v>2</v>
      </c>
      <c r="E95" s="10" t="s">
        <v>2</v>
      </c>
      <c r="F95" s="10" t="s">
        <v>2</v>
      </c>
      <c r="G95" s="10" t="s">
        <v>2</v>
      </c>
      <c r="H95" s="10" t="s">
        <v>2</v>
      </c>
      <c r="I95" s="14" t="s">
        <v>3</v>
      </c>
      <c r="J95" s="14" t="s">
        <v>3</v>
      </c>
      <c r="K95" s="14" t="s">
        <v>3</v>
      </c>
      <c r="L95" s="14" t="s">
        <v>3</v>
      </c>
      <c r="M95" s="14" t="s">
        <v>3</v>
      </c>
      <c r="N95" s="14" t="s">
        <v>3</v>
      </c>
      <c r="O95" s="14" t="s">
        <v>3</v>
      </c>
      <c r="P95" s="14" t="s">
        <v>4</v>
      </c>
      <c r="Q95" s="14"/>
      <c r="R95" s="14"/>
      <c r="S95" s="14"/>
    </row>
    <row r="96" spans="1:27">
      <c r="A96" s="4"/>
      <c r="B96" s="4" t="s">
        <v>31</v>
      </c>
      <c r="C96" s="6"/>
      <c r="D96" s="10" t="s">
        <v>6</v>
      </c>
      <c r="E96" s="10" t="s">
        <v>7</v>
      </c>
      <c r="F96" s="10" t="s">
        <v>8</v>
      </c>
      <c r="G96" s="10" t="s">
        <v>9</v>
      </c>
      <c r="H96" s="10" t="s">
        <v>10</v>
      </c>
      <c r="I96" s="14" t="s">
        <v>11</v>
      </c>
      <c r="J96" s="14" t="s">
        <v>12</v>
      </c>
      <c r="K96" s="14" t="s">
        <v>13</v>
      </c>
      <c r="L96" s="14" t="s">
        <v>14</v>
      </c>
      <c r="M96" s="14" t="s">
        <v>15</v>
      </c>
      <c r="N96" s="14" t="s">
        <v>16</v>
      </c>
      <c r="O96" s="14" t="s">
        <v>17</v>
      </c>
      <c r="P96" s="14" t="s">
        <v>4</v>
      </c>
      <c r="Q96" s="14"/>
      <c r="R96" s="14"/>
      <c r="S96" s="14"/>
    </row>
    <row r="97" spans="1:27">
      <c r="A97" s="5"/>
      <c r="B97" s="5" t="s">
        <v>18</v>
      </c>
      <c r="C97" s="7"/>
      <c r="D97" s="11">
        <v>28108.18</v>
      </c>
      <c r="E97" s="11">
        <v>28108.18</v>
      </c>
      <c r="F97" s="11">
        <v>28108.18</v>
      </c>
      <c r="G97" s="11">
        <v>28108.18</v>
      </c>
      <c r="H97" s="11">
        <v>28108.18</v>
      </c>
      <c r="I97" s="15">
        <v>28108.18</v>
      </c>
      <c r="J97" s="15">
        <v>28108.18</v>
      </c>
      <c r="K97" s="15">
        <v>28108.18</v>
      </c>
      <c r="L97" s="15">
        <v>28108.18</v>
      </c>
      <c r="M97" s="15">
        <v>28108.18</v>
      </c>
      <c r="N97" s="15">
        <v>28108.18</v>
      </c>
      <c r="O97" s="15">
        <v>28108.18</v>
      </c>
      <c r="P97" s="15">
        <f>SUM(C97:O97)</f>
        <v>337298.16</v>
      </c>
      <c r="Q97" s="14"/>
      <c r="R97" s="14"/>
      <c r="S97" s="14"/>
    </row>
    <row r="98" spans="1:27">
      <c r="A98" s="4"/>
      <c r="B98" s="4" t="s">
        <v>19</v>
      </c>
      <c r="C98" s="6"/>
      <c r="D98" s="12">
        <v>-20394.75</v>
      </c>
      <c r="E98" s="12">
        <v>-24921.99</v>
      </c>
      <c r="F98" s="12">
        <v>-25056.39</v>
      </c>
      <c r="G98" s="12">
        <v>-24042.69</v>
      </c>
      <c r="H98" s="12">
        <v>-23808.42</v>
      </c>
      <c r="I98" s="16">
        <v>-24550.84</v>
      </c>
      <c r="J98" s="16">
        <v>-24550.84</v>
      </c>
      <c r="K98" s="16">
        <v>-24550.84</v>
      </c>
      <c r="L98" s="16">
        <v>-24550.84</v>
      </c>
      <c r="M98" s="16">
        <v>-24550.84</v>
      </c>
      <c r="N98" s="16">
        <v>-24550.84</v>
      </c>
      <c r="O98" s="16">
        <v>-24550.84</v>
      </c>
      <c r="P98" s="16">
        <f>SUM(C98:O98)</f>
        <v>-290080.12</v>
      </c>
      <c r="Q98" s="14"/>
      <c r="R98" s="14"/>
      <c r="S98" s="14"/>
    </row>
    <row r="99" spans="1:27">
      <c r="A99" s="5"/>
      <c r="B99" s="5" t="s">
        <v>20</v>
      </c>
      <c r="C99" s="7"/>
      <c r="D99" s="11">
        <f>D97+D98</f>
        <v>7713.43</v>
      </c>
      <c r="E99" s="11">
        <f>E97+E98</f>
        <v>3186.19</v>
      </c>
      <c r="F99" s="11">
        <f>F97+F98</f>
        <v>3051.79</v>
      </c>
      <c r="G99" s="11">
        <f>G97+G98</f>
        <v>4065.49</v>
      </c>
      <c r="H99" s="11">
        <f>H97+H98</f>
        <v>4299.76</v>
      </c>
      <c r="I99" s="15">
        <f>I97+I98</f>
        <v>3557.34</v>
      </c>
      <c r="J99" s="15">
        <f>J97+J98</f>
        <v>3557.34</v>
      </c>
      <c r="K99" s="15">
        <f>K97+K98</f>
        <v>3557.34</v>
      </c>
      <c r="L99" s="15">
        <f>L97+L98</f>
        <v>3557.34</v>
      </c>
      <c r="M99" s="15">
        <f>M97+M98</f>
        <v>3557.34</v>
      </c>
      <c r="N99" s="15">
        <f>N97+N98</f>
        <v>3557.34</v>
      </c>
      <c r="O99" s="15">
        <f>O97+O98</f>
        <v>3557.34</v>
      </c>
      <c r="P99" s="15">
        <f>P97+P98</f>
        <v>47218.04</v>
      </c>
      <c r="Q99" s="14"/>
      <c r="R99" s="14"/>
      <c r="S99" s="14"/>
    </row>
    <row r="100" spans="1:27">
      <c r="A100" s="4"/>
      <c r="B100" s="4" t="s">
        <v>21</v>
      </c>
      <c r="C100" s="6"/>
      <c r="D100" s="13">
        <f>D99/D97</f>
        <v>0.27441940388883</v>
      </c>
      <c r="E100" s="13">
        <f>E99/E97</f>
        <v>0.11335454661241</v>
      </c>
      <c r="F100" s="13">
        <f>F99/F97</f>
        <v>0.10857302038054</v>
      </c>
      <c r="G100" s="13">
        <f>G99/G97</f>
        <v>0.14463725506241</v>
      </c>
      <c r="H100" s="13">
        <f>H99/H97</f>
        <v>0.15297183951433</v>
      </c>
      <c r="I100" s="17">
        <f>I99/I97</f>
        <v>0.12655888783977</v>
      </c>
      <c r="J100" s="17">
        <f>J99/J97</f>
        <v>0.12655888783977</v>
      </c>
      <c r="K100" s="17">
        <f>K99/K97</f>
        <v>0.12655888783977</v>
      </c>
      <c r="L100" s="17">
        <f>L99/L97</f>
        <v>0.12655888783977</v>
      </c>
      <c r="M100" s="17">
        <f>M99/M97</f>
        <v>0.12655888783977</v>
      </c>
      <c r="N100" s="17">
        <f>N99/N97</f>
        <v>0.12655888783977</v>
      </c>
      <c r="O100" s="17">
        <f>O99/O97</f>
        <v>0.12655888783977</v>
      </c>
      <c r="P100" s="17">
        <f>P99/P97</f>
        <v>0.13998902336141</v>
      </c>
      <c r="Q100" s="14"/>
      <c r="R100" s="14"/>
      <c r="S100" s="14"/>
    </row>
    <row r="101" spans="1:27">
      <c r="A101" s="4"/>
      <c r="B101" s="4" t="s">
        <v>22</v>
      </c>
      <c r="C101" s="6"/>
      <c r="D101" s="10">
        <v>1</v>
      </c>
      <c r="E101" s="10">
        <v>2</v>
      </c>
      <c r="F101" s="10">
        <v>2</v>
      </c>
      <c r="G101" s="10">
        <v>2</v>
      </c>
      <c r="H101" s="10">
        <v>2</v>
      </c>
      <c r="I101" s="14">
        <v>2</v>
      </c>
      <c r="J101" s="14">
        <v>2</v>
      </c>
      <c r="K101" s="14">
        <v>2</v>
      </c>
      <c r="L101" s="14">
        <v>2</v>
      </c>
      <c r="M101" s="14">
        <v>2</v>
      </c>
      <c r="N101" s="14">
        <v>2</v>
      </c>
      <c r="O101" s="14">
        <v>2</v>
      </c>
      <c r="P101" s="14"/>
      <c r="Q101" s="14"/>
      <c r="R101" s="14"/>
      <c r="S101" s="14"/>
    </row>
    <row r="102" spans="1:27">
      <c r="A102" s="4"/>
      <c r="B102" s="4"/>
      <c r="C102" s="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27">
      <c r="A103" s="4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4"/>
      <c r="R103" s="14"/>
      <c r="S103" s="14"/>
    </row>
    <row r="104" spans="1:27">
      <c r="A104" s="4"/>
      <c r="B104" s="4"/>
      <c r="C104" s="6"/>
      <c r="D104" s="10" t="s">
        <v>2</v>
      </c>
      <c r="E104" s="10" t="s">
        <v>2</v>
      </c>
      <c r="F104" s="10" t="s">
        <v>2</v>
      </c>
      <c r="G104" s="10" t="s">
        <v>2</v>
      </c>
      <c r="H104" s="10" t="s">
        <v>2</v>
      </c>
      <c r="I104" s="14" t="s">
        <v>3</v>
      </c>
      <c r="J104" s="14" t="s">
        <v>3</v>
      </c>
      <c r="K104" s="14" t="s">
        <v>3</v>
      </c>
      <c r="L104" s="14" t="s">
        <v>3</v>
      </c>
      <c r="M104" s="14" t="s">
        <v>3</v>
      </c>
      <c r="N104" s="14" t="s">
        <v>3</v>
      </c>
      <c r="O104" s="14" t="s">
        <v>3</v>
      </c>
      <c r="P104" s="14" t="s">
        <v>4</v>
      </c>
      <c r="Q104" s="14"/>
      <c r="R104" s="14"/>
      <c r="S104" s="14"/>
    </row>
    <row r="105" spans="1:27">
      <c r="A105" s="4"/>
      <c r="B105" s="4" t="s">
        <v>32</v>
      </c>
      <c r="C105" s="6"/>
      <c r="D105" s="10" t="s">
        <v>6</v>
      </c>
      <c r="E105" s="10" t="s">
        <v>7</v>
      </c>
      <c r="F105" s="10" t="s">
        <v>8</v>
      </c>
      <c r="G105" s="10" t="s">
        <v>9</v>
      </c>
      <c r="H105" s="10" t="s">
        <v>10</v>
      </c>
      <c r="I105" s="14" t="s">
        <v>11</v>
      </c>
      <c r="J105" s="14" t="s">
        <v>12</v>
      </c>
      <c r="K105" s="14" t="s">
        <v>13</v>
      </c>
      <c r="L105" s="14" t="s">
        <v>14</v>
      </c>
      <c r="M105" s="14" t="s">
        <v>15</v>
      </c>
      <c r="N105" s="14" t="s">
        <v>16</v>
      </c>
      <c r="O105" s="14" t="s">
        <v>17</v>
      </c>
      <c r="P105" s="14" t="s">
        <v>4</v>
      </c>
      <c r="Q105" s="14"/>
      <c r="R105" s="14"/>
      <c r="S105" s="14"/>
    </row>
    <row r="106" spans="1:27">
      <c r="A106" s="5"/>
      <c r="B106" s="5" t="s">
        <v>18</v>
      </c>
      <c r="C106" s="7"/>
      <c r="D106" s="11">
        <v>0</v>
      </c>
      <c r="E106" s="11">
        <v>48510.15</v>
      </c>
      <c r="F106" s="11">
        <v>48510.15</v>
      </c>
      <c r="G106" s="11">
        <v>48510.15</v>
      </c>
      <c r="H106" s="11">
        <v>26629.39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f>SUM(C106:O106)</f>
        <v>172159.84</v>
      </c>
      <c r="Q106" s="14"/>
      <c r="R106" s="14"/>
      <c r="S106" s="14"/>
    </row>
    <row r="107" spans="1:27">
      <c r="A107" s="4"/>
      <c r="B107" s="4" t="s">
        <v>19</v>
      </c>
      <c r="C107" s="6"/>
      <c r="D107" s="12">
        <v>0</v>
      </c>
      <c r="E107" s="12">
        <v>-51695.78</v>
      </c>
      <c r="F107" s="12">
        <v>-44999.67</v>
      </c>
      <c r="G107" s="12">
        <v>-44037.94</v>
      </c>
      <c r="H107" s="12">
        <v>-23563.53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f>SUM(C107:O107)</f>
        <v>-164296.92</v>
      </c>
      <c r="Q107" s="14"/>
      <c r="R107" s="14"/>
      <c r="S107" s="14"/>
    </row>
    <row r="108" spans="1:27">
      <c r="A108" s="5"/>
      <c r="B108" s="5" t="s">
        <v>20</v>
      </c>
      <c r="C108" s="7"/>
      <c r="D108" s="11">
        <f>D106+D107</f>
        <v>0</v>
      </c>
      <c r="E108" s="11">
        <f>E106+E107</f>
        <v>-3185.63</v>
      </c>
      <c r="F108" s="11">
        <f>F106+F107</f>
        <v>3510.48</v>
      </c>
      <c r="G108" s="11">
        <f>G106+G107</f>
        <v>4472.21</v>
      </c>
      <c r="H108" s="11">
        <f>H106+H107</f>
        <v>3065.86</v>
      </c>
      <c r="I108" s="15">
        <f>I106+I107</f>
        <v>0</v>
      </c>
      <c r="J108" s="15">
        <f>J106+J107</f>
        <v>0</v>
      </c>
      <c r="K108" s="15">
        <f>K106+K107</f>
        <v>0</v>
      </c>
      <c r="L108" s="15">
        <f>L106+L107</f>
        <v>0</v>
      </c>
      <c r="M108" s="15">
        <f>M106+M107</f>
        <v>0</v>
      </c>
      <c r="N108" s="15">
        <f>N106+N107</f>
        <v>0</v>
      </c>
      <c r="O108" s="15">
        <f>O106+O107</f>
        <v>0</v>
      </c>
      <c r="P108" s="15">
        <f>P106+P107</f>
        <v>7862.92</v>
      </c>
      <c r="Q108" s="14"/>
      <c r="R108" s="14"/>
      <c r="S108" s="14"/>
    </row>
    <row r="109" spans="1:27">
      <c r="A109" s="4"/>
      <c r="B109" s="4" t="s">
        <v>21</v>
      </c>
      <c r="C109" s="6"/>
      <c r="D109" s="13" t="str">
        <f>D108/D106</f>
        <v>0</v>
      </c>
      <c r="E109" s="13">
        <f>E108/E106</f>
        <v>-0.065669349610339</v>
      </c>
      <c r="F109" s="13">
        <f>F108/F106</f>
        <v>0.072365886314514</v>
      </c>
      <c r="G109" s="13">
        <f>G108/G106</f>
        <v>0.092191221837079</v>
      </c>
      <c r="H109" s="13">
        <f>H108/H106</f>
        <v>0.11513068831092</v>
      </c>
      <c r="I109" s="17" t="str">
        <f>I108/I106</f>
        <v>0</v>
      </c>
      <c r="J109" s="17" t="str">
        <f>J108/J106</f>
        <v>0</v>
      </c>
      <c r="K109" s="17" t="str">
        <f>K108/K106</f>
        <v>0</v>
      </c>
      <c r="L109" s="17" t="str">
        <f>L108/L106</f>
        <v>0</v>
      </c>
      <c r="M109" s="17" t="str">
        <f>M108/M106</f>
        <v>0</v>
      </c>
      <c r="N109" s="17" t="str">
        <f>N108/N106</f>
        <v>0</v>
      </c>
      <c r="O109" s="17" t="str">
        <f>O108/O106</f>
        <v>0</v>
      </c>
      <c r="P109" s="17">
        <f>P108/P106</f>
        <v>0.045672207873799</v>
      </c>
      <c r="Q109" s="14"/>
      <c r="R109" s="14"/>
      <c r="S109" s="14"/>
    </row>
    <row r="110" spans="1:27">
      <c r="A110" s="4"/>
      <c r="B110" s="4" t="s">
        <v>22</v>
      </c>
      <c r="C110" s="6"/>
      <c r="D110" s="10">
        <v>0</v>
      </c>
      <c r="E110" s="10">
        <v>1</v>
      </c>
      <c r="F110" s="10">
        <v>1</v>
      </c>
      <c r="G110" s="10">
        <v>4</v>
      </c>
      <c r="H110" s="10">
        <v>5</v>
      </c>
      <c r="I110" s="14">
        <v>5</v>
      </c>
      <c r="J110" s="14">
        <v>5</v>
      </c>
      <c r="K110" s="14">
        <v>5</v>
      </c>
      <c r="L110" s="14">
        <v>5</v>
      </c>
      <c r="M110" s="14">
        <v>5</v>
      </c>
      <c r="N110" s="14">
        <v>5</v>
      </c>
      <c r="O110" s="14">
        <v>5</v>
      </c>
      <c r="P110" s="14"/>
      <c r="Q110" s="14"/>
      <c r="R110" s="14"/>
      <c r="S110" s="14"/>
    </row>
    <row r="111" spans="1:27">
      <c r="A111" s="4"/>
      <c r="B111" s="4"/>
      <c r="C111" s="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27">
      <c r="A112" s="4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4"/>
      <c r="R112" s="14"/>
      <c r="S112" s="14"/>
    </row>
    <row r="113" spans="1:27">
      <c r="A113" s="4"/>
      <c r="B113" s="4"/>
      <c r="C113" s="6"/>
      <c r="D113" s="10" t="s">
        <v>2</v>
      </c>
      <c r="E113" s="10" t="s">
        <v>2</v>
      </c>
      <c r="F113" s="10" t="s">
        <v>2</v>
      </c>
      <c r="G113" s="10" t="s">
        <v>2</v>
      </c>
      <c r="H113" s="10" t="s">
        <v>2</v>
      </c>
      <c r="I113" s="14" t="s">
        <v>3</v>
      </c>
      <c r="J113" s="14" t="s">
        <v>3</v>
      </c>
      <c r="K113" s="14" t="s">
        <v>3</v>
      </c>
      <c r="L113" s="14" t="s">
        <v>3</v>
      </c>
      <c r="M113" s="14" t="s">
        <v>3</v>
      </c>
      <c r="N113" s="14" t="s">
        <v>3</v>
      </c>
      <c r="O113" s="14" t="s">
        <v>3</v>
      </c>
      <c r="P113" s="14" t="s">
        <v>4</v>
      </c>
      <c r="Q113" s="14"/>
      <c r="R113" s="14"/>
      <c r="S113" s="14"/>
    </row>
    <row r="114" spans="1:27">
      <c r="A114" s="4"/>
      <c r="B114" s="4" t="s">
        <v>33</v>
      </c>
      <c r="C114" s="6"/>
      <c r="D114" s="10" t="s">
        <v>6</v>
      </c>
      <c r="E114" s="10" t="s">
        <v>7</v>
      </c>
      <c r="F114" s="10" t="s">
        <v>8</v>
      </c>
      <c r="G114" s="10" t="s">
        <v>9</v>
      </c>
      <c r="H114" s="10" t="s">
        <v>10</v>
      </c>
      <c r="I114" s="14" t="s">
        <v>11</v>
      </c>
      <c r="J114" s="14" t="s">
        <v>12</v>
      </c>
      <c r="K114" s="14" t="s">
        <v>13</v>
      </c>
      <c r="L114" s="14" t="s">
        <v>14</v>
      </c>
      <c r="M114" s="14" t="s">
        <v>15</v>
      </c>
      <c r="N114" s="14" t="s">
        <v>16</v>
      </c>
      <c r="O114" s="14" t="s">
        <v>17</v>
      </c>
      <c r="P114" s="14" t="s">
        <v>4</v>
      </c>
      <c r="Q114" s="14"/>
      <c r="R114" s="14"/>
      <c r="S114" s="14"/>
    </row>
    <row r="115" spans="1:27">
      <c r="A115" s="5"/>
      <c r="B115" s="5" t="s">
        <v>18</v>
      </c>
      <c r="C115" s="7"/>
      <c r="D115" s="11">
        <v>25389.51</v>
      </c>
      <c r="E115" s="11">
        <v>22319.49</v>
      </c>
      <c r="F115" s="11">
        <v>42527.85</v>
      </c>
      <c r="G115" s="11">
        <v>43513.39</v>
      </c>
      <c r="H115" s="11">
        <v>43513.39</v>
      </c>
      <c r="I115" s="15">
        <v>43513.39</v>
      </c>
      <c r="J115" s="15">
        <v>43513.39</v>
      </c>
      <c r="K115" s="15">
        <v>43513.39</v>
      </c>
      <c r="L115" s="15">
        <v>43513.39</v>
      </c>
      <c r="M115" s="15">
        <v>43513.39</v>
      </c>
      <c r="N115" s="15">
        <v>43513.39</v>
      </c>
      <c r="O115" s="15">
        <v>43513.39</v>
      </c>
      <c r="P115" s="15">
        <f>SUM(C115:O115)</f>
        <v>481857.36</v>
      </c>
      <c r="Q115" s="14"/>
      <c r="R115" s="14"/>
      <c r="S115" s="14"/>
    </row>
    <row r="116" spans="1:27">
      <c r="A116" s="4"/>
      <c r="B116" s="4" t="s">
        <v>19</v>
      </c>
      <c r="C116" s="6"/>
      <c r="D116" s="12">
        <v>-20530.95</v>
      </c>
      <c r="E116" s="12">
        <v>-20384.52</v>
      </c>
      <c r="F116" s="12">
        <v>-39428.36</v>
      </c>
      <c r="G116" s="12">
        <v>-40379.36</v>
      </c>
      <c r="H116" s="12">
        <v>-40379.36</v>
      </c>
      <c r="I116" s="16">
        <v>-40252.09</v>
      </c>
      <c r="J116" s="16">
        <v>-40252.09</v>
      </c>
      <c r="K116" s="16">
        <v>-40252.09</v>
      </c>
      <c r="L116" s="16">
        <v>-40252.09</v>
      </c>
      <c r="M116" s="16">
        <v>-40252.09</v>
      </c>
      <c r="N116" s="16">
        <v>-40252.09</v>
      </c>
      <c r="O116" s="16">
        <v>-40252.09</v>
      </c>
      <c r="P116" s="16">
        <f>SUM(C116:O116)</f>
        <v>-442867.18</v>
      </c>
      <c r="Q116" s="14"/>
      <c r="R116" s="14"/>
      <c r="S116" s="14"/>
    </row>
    <row r="117" spans="1:27">
      <c r="A117" s="5"/>
      <c r="B117" s="5" t="s">
        <v>20</v>
      </c>
      <c r="C117" s="7"/>
      <c r="D117" s="11">
        <f>D115+D116</f>
        <v>4858.56</v>
      </c>
      <c r="E117" s="11">
        <f>E115+E116</f>
        <v>1934.97</v>
      </c>
      <c r="F117" s="11">
        <f>F115+F116</f>
        <v>3099.49</v>
      </c>
      <c r="G117" s="11">
        <f>G115+G116</f>
        <v>3134.03</v>
      </c>
      <c r="H117" s="11">
        <f>H115+H116</f>
        <v>3134.03</v>
      </c>
      <c r="I117" s="15">
        <f>I115+I116</f>
        <v>3261.3</v>
      </c>
      <c r="J117" s="15">
        <f>J115+J116</f>
        <v>3261.3</v>
      </c>
      <c r="K117" s="15">
        <f>K115+K116</f>
        <v>3261.3</v>
      </c>
      <c r="L117" s="15">
        <f>L115+L116</f>
        <v>3261.3</v>
      </c>
      <c r="M117" s="15">
        <f>M115+M116</f>
        <v>3261.3</v>
      </c>
      <c r="N117" s="15">
        <f>N115+N116</f>
        <v>3261.3</v>
      </c>
      <c r="O117" s="15">
        <f>O115+O116</f>
        <v>3261.3</v>
      </c>
      <c r="P117" s="15">
        <f>P115+P116</f>
        <v>38990.18</v>
      </c>
      <c r="Q117" s="14"/>
      <c r="R117" s="14"/>
      <c r="S117" s="14"/>
    </row>
    <row r="118" spans="1:27">
      <c r="A118" s="4"/>
      <c r="B118" s="4" t="s">
        <v>21</v>
      </c>
      <c r="C118" s="6"/>
      <c r="D118" s="13">
        <f>D117/D115</f>
        <v>0.19136092031709</v>
      </c>
      <c r="E118" s="13">
        <f>E117/E115</f>
        <v>0.086694185216598</v>
      </c>
      <c r="F118" s="13">
        <f>F117/F115</f>
        <v>0.072881417706279</v>
      </c>
      <c r="G118" s="13">
        <f>G117/G115</f>
        <v>0.07202449636767</v>
      </c>
      <c r="H118" s="13">
        <f>H117/H115</f>
        <v>0.07202449636767</v>
      </c>
      <c r="I118" s="17">
        <f>I117/I115</f>
        <v>0.074949343179192</v>
      </c>
      <c r="J118" s="17">
        <f>J117/J115</f>
        <v>0.074949343179192</v>
      </c>
      <c r="K118" s="17">
        <f>K117/K115</f>
        <v>0.074949343179192</v>
      </c>
      <c r="L118" s="17">
        <f>L117/L115</f>
        <v>0.074949343179192</v>
      </c>
      <c r="M118" s="17">
        <f>M117/M115</f>
        <v>0.074949343179192</v>
      </c>
      <c r="N118" s="17">
        <f>N117/N115</f>
        <v>0.074949343179192</v>
      </c>
      <c r="O118" s="17">
        <f>O117/O115</f>
        <v>0.074949343179192</v>
      </c>
      <c r="P118" s="17">
        <f>P117/P115</f>
        <v>0.080916435519425</v>
      </c>
      <c r="Q118" s="14"/>
      <c r="R118" s="14"/>
      <c r="S118" s="14"/>
    </row>
    <row r="119" spans="1:27">
      <c r="A119" s="4"/>
      <c r="B119" s="4" t="s">
        <v>22</v>
      </c>
      <c r="C119" s="6"/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/>
      <c r="Q119" s="14"/>
      <c r="R119" s="14"/>
      <c r="S119" s="14"/>
    </row>
    <row r="120" spans="1:27">
      <c r="A120" s="4"/>
      <c r="B120" s="4"/>
      <c r="C120" s="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27">
      <c r="A121" s="4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4"/>
      <c r="R121" s="14"/>
      <c r="S121" s="14"/>
    </row>
    <row r="122" spans="1:27">
      <c r="A122" s="4"/>
      <c r="B122" s="4"/>
      <c r="C122" s="6"/>
      <c r="D122" s="10" t="s">
        <v>2</v>
      </c>
      <c r="E122" s="10" t="s">
        <v>2</v>
      </c>
      <c r="F122" s="10" t="s">
        <v>2</v>
      </c>
      <c r="G122" s="10" t="s">
        <v>2</v>
      </c>
      <c r="H122" s="10" t="s">
        <v>2</v>
      </c>
      <c r="I122" s="14" t="s">
        <v>3</v>
      </c>
      <c r="J122" s="14" t="s">
        <v>3</v>
      </c>
      <c r="K122" s="14" t="s">
        <v>3</v>
      </c>
      <c r="L122" s="14" t="s">
        <v>3</v>
      </c>
      <c r="M122" s="14" t="s">
        <v>3</v>
      </c>
      <c r="N122" s="14" t="s">
        <v>3</v>
      </c>
      <c r="O122" s="14" t="s">
        <v>3</v>
      </c>
      <c r="P122" s="14" t="s">
        <v>4</v>
      </c>
      <c r="Q122" s="14"/>
      <c r="R122" s="14"/>
      <c r="S122" s="14"/>
    </row>
    <row r="123" spans="1:27">
      <c r="A123" s="4"/>
      <c r="B123" s="4" t="s">
        <v>34</v>
      </c>
      <c r="C123" s="6"/>
      <c r="D123" s="10" t="s">
        <v>6</v>
      </c>
      <c r="E123" s="10" t="s">
        <v>7</v>
      </c>
      <c r="F123" s="10" t="s">
        <v>8</v>
      </c>
      <c r="G123" s="10" t="s">
        <v>9</v>
      </c>
      <c r="H123" s="10" t="s">
        <v>10</v>
      </c>
      <c r="I123" s="14" t="s">
        <v>11</v>
      </c>
      <c r="J123" s="14" t="s">
        <v>12</v>
      </c>
      <c r="K123" s="14" t="s">
        <v>13</v>
      </c>
      <c r="L123" s="14" t="s">
        <v>14</v>
      </c>
      <c r="M123" s="14" t="s">
        <v>15</v>
      </c>
      <c r="N123" s="14" t="s">
        <v>16</v>
      </c>
      <c r="O123" s="14" t="s">
        <v>17</v>
      </c>
      <c r="P123" s="14" t="s">
        <v>4</v>
      </c>
      <c r="Q123" s="14"/>
      <c r="R123" s="14"/>
      <c r="S123" s="14"/>
    </row>
    <row r="124" spans="1:27">
      <c r="A124" s="5"/>
      <c r="B124" s="5" t="s">
        <v>18</v>
      </c>
      <c r="C124" s="7"/>
      <c r="D124" s="11">
        <v>0</v>
      </c>
      <c r="E124" s="11">
        <v>0</v>
      </c>
      <c r="F124" s="11">
        <v>26810</v>
      </c>
      <c r="G124" s="11">
        <v>26810</v>
      </c>
      <c r="H124" s="11">
        <v>28647.16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f>SUM(C124:O124)</f>
        <v>82267.16</v>
      </c>
      <c r="Q124" s="14"/>
      <c r="R124" s="14"/>
      <c r="S124" s="14"/>
    </row>
    <row r="125" spans="1:27">
      <c r="A125" s="4"/>
      <c r="B125" s="4" t="s">
        <v>19</v>
      </c>
      <c r="C125" s="6"/>
      <c r="D125" s="12">
        <v>0</v>
      </c>
      <c r="E125" s="12">
        <v>0</v>
      </c>
      <c r="F125" s="12">
        <v>-24959.43</v>
      </c>
      <c r="G125" s="12">
        <v>-24549.23</v>
      </c>
      <c r="H125" s="12">
        <v>-24192.99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f>SUM(C125:O125)</f>
        <v>-73701.65</v>
      </c>
      <c r="Q125" s="14"/>
      <c r="R125" s="14"/>
      <c r="S125" s="14"/>
    </row>
    <row r="126" spans="1:27">
      <c r="A126" s="5"/>
      <c r="B126" s="5" t="s">
        <v>20</v>
      </c>
      <c r="C126" s="7"/>
      <c r="D126" s="11">
        <f>D124+D125</f>
        <v>0</v>
      </c>
      <c r="E126" s="11">
        <f>E124+E125</f>
        <v>0</v>
      </c>
      <c r="F126" s="11">
        <f>F124+F125</f>
        <v>1850.57</v>
      </c>
      <c r="G126" s="11">
        <f>G124+G125</f>
        <v>2260.77</v>
      </c>
      <c r="H126" s="11">
        <f>H124+H125</f>
        <v>4454.17</v>
      </c>
      <c r="I126" s="15">
        <f>I124+I125</f>
        <v>0</v>
      </c>
      <c r="J126" s="15">
        <f>J124+J125</f>
        <v>0</v>
      </c>
      <c r="K126" s="15">
        <f>K124+K125</f>
        <v>0</v>
      </c>
      <c r="L126" s="15">
        <f>L124+L125</f>
        <v>0</v>
      </c>
      <c r="M126" s="15">
        <f>M124+M125</f>
        <v>0</v>
      </c>
      <c r="N126" s="15">
        <f>N124+N125</f>
        <v>0</v>
      </c>
      <c r="O126" s="15">
        <f>O124+O125</f>
        <v>0</v>
      </c>
      <c r="P126" s="15">
        <f>P124+P125</f>
        <v>8565.51</v>
      </c>
      <c r="Q126" s="14"/>
      <c r="R126" s="14"/>
      <c r="S126" s="14"/>
    </row>
    <row r="127" spans="1:27">
      <c r="A127" s="4"/>
      <c r="B127" s="4" t="s">
        <v>21</v>
      </c>
      <c r="C127" s="6"/>
      <c r="D127" s="13" t="str">
        <f>D126/D124</f>
        <v>0</v>
      </c>
      <c r="E127" s="13" t="str">
        <f>E126/E124</f>
        <v>0</v>
      </c>
      <c r="F127" s="13">
        <f>F126/F124</f>
        <v>0.069025363670272</v>
      </c>
      <c r="G127" s="13">
        <f>G126/G124</f>
        <v>0.084325624766878</v>
      </c>
      <c r="H127" s="13">
        <f>H126/H124</f>
        <v>0.15548382457458</v>
      </c>
      <c r="I127" s="17" t="str">
        <f>I126/I124</f>
        <v>0</v>
      </c>
      <c r="J127" s="17" t="str">
        <f>J126/J124</f>
        <v>0</v>
      </c>
      <c r="K127" s="17" t="str">
        <f>K126/K124</f>
        <v>0</v>
      </c>
      <c r="L127" s="17" t="str">
        <f>L126/L124</f>
        <v>0</v>
      </c>
      <c r="M127" s="17" t="str">
        <f>M126/M124</f>
        <v>0</v>
      </c>
      <c r="N127" s="17" t="str">
        <f>N126/N124</f>
        <v>0</v>
      </c>
      <c r="O127" s="17" t="str">
        <f>O126/O124</f>
        <v>0</v>
      </c>
      <c r="P127" s="17">
        <f>P126/P124</f>
        <v>0.10411821679513</v>
      </c>
      <c r="Q127" s="14"/>
      <c r="R127" s="14"/>
      <c r="S127" s="14"/>
    </row>
    <row r="128" spans="1:27">
      <c r="A128" s="4"/>
      <c r="B128" s="4" t="s">
        <v>22</v>
      </c>
      <c r="C128" s="6"/>
      <c r="D128" s="10">
        <v>0</v>
      </c>
      <c r="E128" s="10">
        <v>0</v>
      </c>
      <c r="F128" s="10">
        <v>2</v>
      </c>
      <c r="G128" s="10">
        <v>2</v>
      </c>
      <c r="H128" s="10">
        <v>2</v>
      </c>
      <c r="I128" s="14">
        <v>2</v>
      </c>
      <c r="J128" s="14">
        <v>2</v>
      </c>
      <c r="K128" s="14">
        <v>2</v>
      </c>
      <c r="L128" s="14">
        <v>2</v>
      </c>
      <c r="M128" s="14">
        <v>2</v>
      </c>
      <c r="N128" s="14">
        <v>2</v>
      </c>
      <c r="O128" s="14">
        <v>2</v>
      </c>
      <c r="P128" s="14"/>
      <c r="Q128" s="14"/>
      <c r="R128" s="14"/>
      <c r="S128" s="14"/>
    </row>
    <row r="129" spans="1:27">
      <c r="A129" s="4"/>
      <c r="B129" s="4"/>
      <c r="C129" s="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7">
      <c r="A130" s="4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4"/>
      <c r="R130" s="14"/>
      <c r="S130" s="14"/>
    </row>
    <row r="131" spans="1:27">
      <c r="A131" s="4"/>
      <c r="B131" s="4"/>
      <c r="C131" s="6"/>
      <c r="D131" s="10" t="s">
        <v>2</v>
      </c>
      <c r="E131" s="10" t="s">
        <v>2</v>
      </c>
      <c r="F131" s="10" t="s">
        <v>2</v>
      </c>
      <c r="G131" s="10" t="s">
        <v>2</v>
      </c>
      <c r="H131" s="10" t="s">
        <v>2</v>
      </c>
      <c r="I131" s="14" t="s">
        <v>3</v>
      </c>
      <c r="J131" s="14" t="s">
        <v>3</v>
      </c>
      <c r="K131" s="14" t="s">
        <v>3</v>
      </c>
      <c r="L131" s="14" t="s">
        <v>3</v>
      </c>
      <c r="M131" s="14" t="s">
        <v>3</v>
      </c>
      <c r="N131" s="14" t="s">
        <v>3</v>
      </c>
      <c r="O131" s="14" t="s">
        <v>3</v>
      </c>
      <c r="P131" s="14" t="s">
        <v>4</v>
      </c>
      <c r="Q131" s="14"/>
      <c r="R131" s="14"/>
      <c r="S131" s="14"/>
    </row>
    <row r="132" spans="1:27">
      <c r="A132" s="4"/>
      <c r="B132" s="4" t="s">
        <v>35</v>
      </c>
      <c r="C132" s="6"/>
      <c r="D132" s="10" t="s">
        <v>6</v>
      </c>
      <c r="E132" s="10" t="s">
        <v>7</v>
      </c>
      <c r="F132" s="10" t="s">
        <v>8</v>
      </c>
      <c r="G132" s="10" t="s">
        <v>9</v>
      </c>
      <c r="H132" s="10" t="s">
        <v>10</v>
      </c>
      <c r="I132" s="14" t="s">
        <v>11</v>
      </c>
      <c r="J132" s="14" t="s">
        <v>12</v>
      </c>
      <c r="K132" s="14" t="s">
        <v>13</v>
      </c>
      <c r="L132" s="14" t="s">
        <v>14</v>
      </c>
      <c r="M132" s="14" t="s">
        <v>15</v>
      </c>
      <c r="N132" s="14" t="s">
        <v>16</v>
      </c>
      <c r="O132" s="14" t="s">
        <v>17</v>
      </c>
      <c r="P132" s="14" t="s">
        <v>4</v>
      </c>
      <c r="Q132" s="14"/>
      <c r="R132" s="14"/>
      <c r="S132" s="14"/>
    </row>
    <row r="133" spans="1:27">
      <c r="A133" s="5"/>
      <c r="B133" s="5" t="s">
        <v>18</v>
      </c>
      <c r="C133" s="7"/>
      <c r="D133" s="11">
        <v>14831.82</v>
      </c>
      <c r="E133" s="11">
        <v>0</v>
      </c>
      <c r="F133" s="11">
        <v>0</v>
      </c>
      <c r="G133" s="11">
        <v>0</v>
      </c>
      <c r="H133" s="11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f>SUM(C133:O133)</f>
        <v>14831.82</v>
      </c>
      <c r="Q133" s="14"/>
      <c r="R133" s="14"/>
      <c r="S133" s="14"/>
    </row>
    <row r="134" spans="1:27">
      <c r="A134" s="4"/>
      <c r="B134" s="4" t="s">
        <v>19</v>
      </c>
      <c r="C134" s="6"/>
      <c r="D134" s="12">
        <v>-707.4</v>
      </c>
      <c r="E134" s="12">
        <v>0</v>
      </c>
      <c r="F134" s="12">
        <v>0</v>
      </c>
      <c r="G134" s="12">
        <v>0</v>
      </c>
      <c r="H134" s="12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f>SUM(C134:O134)</f>
        <v>-707.4</v>
      </c>
      <c r="Q134" s="14"/>
      <c r="R134" s="14"/>
      <c r="S134" s="14"/>
    </row>
    <row r="135" spans="1:27">
      <c r="A135" s="5"/>
      <c r="B135" s="5" t="s">
        <v>20</v>
      </c>
      <c r="C135" s="7"/>
      <c r="D135" s="11">
        <f>D133+D134</f>
        <v>14124.42</v>
      </c>
      <c r="E135" s="11">
        <f>E133+E134</f>
        <v>0</v>
      </c>
      <c r="F135" s="11">
        <f>F133+F134</f>
        <v>0</v>
      </c>
      <c r="G135" s="11">
        <f>G133+G134</f>
        <v>0</v>
      </c>
      <c r="H135" s="11">
        <f>H133+H134</f>
        <v>0</v>
      </c>
      <c r="I135" s="15">
        <f>I133+I134</f>
        <v>0</v>
      </c>
      <c r="J135" s="15">
        <f>J133+J134</f>
        <v>0</v>
      </c>
      <c r="K135" s="15">
        <f>K133+K134</f>
        <v>0</v>
      </c>
      <c r="L135" s="15">
        <f>L133+L134</f>
        <v>0</v>
      </c>
      <c r="M135" s="15">
        <f>M133+M134</f>
        <v>0</v>
      </c>
      <c r="N135" s="15">
        <f>N133+N134</f>
        <v>0</v>
      </c>
      <c r="O135" s="15">
        <f>O133+O134</f>
        <v>0</v>
      </c>
      <c r="P135" s="15">
        <f>P133+P134</f>
        <v>14124.42</v>
      </c>
      <c r="Q135" s="14"/>
      <c r="R135" s="14"/>
      <c r="S135" s="14"/>
    </row>
    <row r="136" spans="1:27">
      <c r="A136" s="4"/>
      <c r="B136" s="4" t="s">
        <v>21</v>
      </c>
      <c r="C136" s="6"/>
      <c r="D136" s="13">
        <f>D135/D133</f>
        <v>0.95230524642289</v>
      </c>
      <c r="E136" s="13" t="str">
        <f>E135/E133</f>
        <v>0</v>
      </c>
      <c r="F136" s="13" t="str">
        <f>F135/F133</f>
        <v>0</v>
      </c>
      <c r="G136" s="13" t="str">
        <f>G135/G133</f>
        <v>0</v>
      </c>
      <c r="H136" s="13" t="str">
        <f>H135/H133</f>
        <v>0</v>
      </c>
      <c r="I136" s="17" t="str">
        <f>I135/I133</f>
        <v>0</v>
      </c>
      <c r="J136" s="17" t="str">
        <f>J135/J133</f>
        <v>0</v>
      </c>
      <c r="K136" s="17" t="str">
        <f>K135/K133</f>
        <v>0</v>
      </c>
      <c r="L136" s="17" t="str">
        <f>L135/L133</f>
        <v>0</v>
      </c>
      <c r="M136" s="17" t="str">
        <f>M135/M133</f>
        <v>0</v>
      </c>
      <c r="N136" s="17" t="str">
        <f>N135/N133</f>
        <v>0</v>
      </c>
      <c r="O136" s="17" t="str">
        <f>O135/O133</f>
        <v>0</v>
      </c>
      <c r="P136" s="17">
        <f>P135/P133</f>
        <v>0.95230524642289</v>
      </c>
      <c r="Q136" s="14"/>
      <c r="R136" s="14"/>
      <c r="S136" s="14"/>
    </row>
    <row r="137" spans="1:27">
      <c r="A137" s="4"/>
      <c r="B137" s="4" t="s">
        <v>22</v>
      </c>
      <c r="C137" s="6"/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/>
      <c r="Q137" s="14"/>
      <c r="R137" s="14"/>
      <c r="S137" s="14"/>
    </row>
    <row r="138" spans="1:27">
      <c r="A138" s="4"/>
      <c r="B138" s="4"/>
      <c r="C138" s="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27">
      <c r="A139" s="4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4"/>
      <c r="R139" s="14"/>
      <c r="S139" s="14"/>
    </row>
    <row r="140" spans="1:27">
      <c r="A140" s="4"/>
      <c r="B140" s="4"/>
      <c r="C140" s="6"/>
      <c r="D140" s="10" t="s">
        <v>2</v>
      </c>
      <c r="E140" s="10" t="s">
        <v>2</v>
      </c>
      <c r="F140" s="10" t="s">
        <v>2</v>
      </c>
      <c r="G140" s="10" t="s">
        <v>2</v>
      </c>
      <c r="H140" s="10" t="s">
        <v>2</v>
      </c>
      <c r="I140" s="14" t="s">
        <v>3</v>
      </c>
      <c r="J140" s="14" t="s">
        <v>3</v>
      </c>
      <c r="K140" s="14" t="s">
        <v>3</v>
      </c>
      <c r="L140" s="14" t="s">
        <v>3</v>
      </c>
      <c r="M140" s="14" t="s">
        <v>3</v>
      </c>
      <c r="N140" s="14" t="s">
        <v>3</v>
      </c>
      <c r="O140" s="14" t="s">
        <v>3</v>
      </c>
      <c r="P140" s="14" t="s">
        <v>4</v>
      </c>
      <c r="Q140" s="14"/>
      <c r="R140" s="14"/>
      <c r="S140" s="14"/>
    </row>
    <row r="141" spans="1:27">
      <c r="A141" s="4"/>
      <c r="B141" s="4" t="s">
        <v>36</v>
      </c>
      <c r="C141" s="6"/>
      <c r="D141" s="10" t="s">
        <v>6</v>
      </c>
      <c r="E141" s="10" t="s">
        <v>7</v>
      </c>
      <c r="F141" s="10" t="s">
        <v>8</v>
      </c>
      <c r="G141" s="10" t="s">
        <v>9</v>
      </c>
      <c r="H141" s="10" t="s">
        <v>10</v>
      </c>
      <c r="I141" s="14" t="s">
        <v>11</v>
      </c>
      <c r="J141" s="14" t="s">
        <v>12</v>
      </c>
      <c r="K141" s="14" t="s">
        <v>13</v>
      </c>
      <c r="L141" s="14" t="s">
        <v>14</v>
      </c>
      <c r="M141" s="14" t="s">
        <v>15</v>
      </c>
      <c r="N141" s="14" t="s">
        <v>16</v>
      </c>
      <c r="O141" s="14" t="s">
        <v>17</v>
      </c>
      <c r="P141" s="14" t="s">
        <v>4</v>
      </c>
      <c r="Q141" s="14"/>
      <c r="R141" s="14"/>
      <c r="S141" s="14"/>
    </row>
    <row r="142" spans="1:27">
      <c r="A142" s="5"/>
      <c r="B142" s="5" t="s">
        <v>18</v>
      </c>
      <c r="C142" s="7"/>
      <c r="D142" s="11">
        <v>34960</v>
      </c>
      <c r="E142" s="11">
        <v>34960</v>
      </c>
      <c r="F142" s="11">
        <v>48285.45</v>
      </c>
      <c r="G142" s="11">
        <v>49766.06</v>
      </c>
      <c r="H142" s="11">
        <v>49766.06</v>
      </c>
      <c r="I142" s="15">
        <v>43800</v>
      </c>
      <c r="J142" s="15">
        <v>49766.06</v>
      </c>
      <c r="K142" s="15">
        <v>49766.06</v>
      </c>
      <c r="L142" s="15">
        <v>0</v>
      </c>
      <c r="M142" s="15">
        <v>0</v>
      </c>
      <c r="N142" s="15">
        <v>0</v>
      </c>
      <c r="O142" s="15">
        <v>0</v>
      </c>
      <c r="P142" s="15">
        <f>SUM(C142:O142)</f>
        <v>361069.69</v>
      </c>
      <c r="Q142" s="14"/>
      <c r="R142" s="14"/>
      <c r="S142" s="14"/>
    </row>
    <row r="143" spans="1:27">
      <c r="A143" s="4"/>
      <c r="B143" s="4" t="s">
        <v>19</v>
      </c>
      <c r="C143" s="6"/>
      <c r="D143" s="12">
        <v>-32371.41</v>
      </c>
      <c r="E143" s="12">
        <v>-32371.41</v>
      </c>
      <c r="F143" s="12">
        <v>-31790.96</v>
      </c>
      <c r="G143" s="12">
        <v>-45317.58</v>
      </c>
      <c r="H143" s="12">
        <v>-43365.58</v>
      </c>
      <c r="I143" s="16">
        <v>-39040</v>
      </c>
      <c r="J143" s="16">
        <v>-44660.85</v>
      </c>
      <c r="K143" s="16">
        <v>-44660.85</v>
      </c>
      <c r="L143" s="16">
        <v>0</v>
      </c>
      <c r="M143" s="16">
        <v>0</v>
      </c>
      <c r="N143" s="16">
        <v>0</v>
      </c>
      <c r="O143" s="16">
        <v>0</v>
      </c>
      <c r="P143" s="16">
        <f>SUM(C143:O143)</f>
        <v>-313578.64</v>
      </c>
      <c r="Q143" s="14"/>
      <c r="R143" s="14"/>
      <c r="S143" s="14"/>
    </row>
    <row r="144" spans="1:27">
      <c r="A144" s="5"/>
      <c r="B144" s="5" t="s">
        <v>20</v>
      </c>
      <c r="C144" s="7"/>
      <c r="D144" s="11">
        <f>D142+D143</f>
        <v>2588.59</v>
      </c>
      <c r="E144" s="11">
        <f>E142+E143</f>
        <v>2588.59</v>
      </c>
      <c r="F144" s="11">
        <f>F142+F143</f>
        <v>16494.49</v>
      </c>
      <c r="G144" s="11">
        <f>G142+G143</f>
        <v>4448.48</v>
      </c>
      <c r="H144" s="11">
        <f>H142+H143</f>
        <v>6400.48</v>
      </c>
      <c r="I144" s="15">
        <f>I142+I143</f>
        <v>4760</v>
      </c>
      <c r="J144" s="15">
        <f>J142+J143</f>
        <v>5105.21</v>
      </c>
      <c r="K144" s="15">
        <f>K142+K143</f>
        <v>5105.21</v>
      </c>
      <c r="L144" s="15">
        <f>L142+L143</f>
        <v>0</v>
      </c>
      <c r="M144" s="15">
        <f>M142+M143</f>
        <v>0</v>
      </c>
      <c r="N144" s="15">
        <f>N142+N143</f>
        <v>0</v>
      </c>
      <c r="O144" s="15">
        <f>O142+O143</f>
        <v>0</v>
      </c>
      <c r="P144" s="15">
        <f>P142+P143</f>
        <v>47491.05</v>
      </c>
      <c r="Q144" s="14"/>
      <c r="R144" s="14"/>
      <c r="S144" s="14"/>
    </row>
    <row r="145" spans="1:27">
      <c r="A145" s="4"/>
      <c r="B145" s="4" t="s">
        <v>21</v>
      </c>
      <c r="C145" s="6"/>
      <c r="D145" s="13">
        <f>D144/D142</f>
        <v>0.074044336384439</v>
      </c>
      <c r="E145" s="13">
        <f>E144/E142</f>
        <v>0.074044336384439</v>
      </c>
      <c r="F145" s="13">
        <f>F144/F142</f>
        <v>0.3416037336299</v>
      </c>
      <c r="G145" s="13">
        <f>G144/G142</f>
        <v>0.089387827768563</v>
      </c>
      <c r="H145" s="13">
        <f>H144/H142</f>
        <v>0.12861134676926</v>
      </c>
      <c r="I145" s="17">
        <f>I144/I142</f>
        <v>0.10867579908676</v>
      </c>
      <c r="J145" s="17">
        <f>J144/J142</f>
        <v>0.10258417081843</v>
      </c>
      <c r="K145" s="17">
        <f>K144/K142</f>
        <v>0.10258417081843</v>
      </c>
      <c r="L145" s="17" t="str">
        <f>L144/L142</f>
        <v>0</v>
      </c>
      <c r="M145" s="17" t="str">
        <f>M144/M142</f>
        <v>0</v>
      </c>
      <c r="N145" s="17" t="str">
        <f>N144/N142</f>
        <v>0</v>
      </c>
      <c r="O145" s="17" t="str">
        <f>O144/O142</f>
        <v>0</v>
      </c>
      <c r="P145" s="17">
        <f>P144/P142</f>
        <v>0.13152876387935</v>
      </c>
      <c r="Q145" s="14"/>
      <c r="R145" s="14"/>
      <c r="S145" s="14"/>
    </row>
    <row r="146" spans="1:27">
      <c r="A146" s="4"/>
      <c r="B146" s="4" t="s">
        <v>22</v>
      </c>
      <c r="C146" s="6"/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/>
      <c r="Q146" s="14"/>
      <c r="R146" s="14"/>
      <c r="S146" s="14"/>
    </row>
    <row r="147" spans="1:27">
      <c r="A147" s="4"/>
      <c r="B147" s="4"/>
      <c r="C147" s="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27">
      <c r="A148" s="4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4"/>
      <c r="R148" s="14"/>
      <c r="S148" s="14"/>
    </row>
    <row r="149" spans="1:27">
      <c r="A149" s="4"/>
      <c r="B149" s="4"/>
      <c r="C149" s="6"/>
      <c r="D149" s="10" t="s">
        <v>2</v>
      </c>
      <c r="E149" s="10" t="s">
        <v>2</v>
      </c>
      <c r="F149" s="10" t="s">
        <v>2</v>
      </c>
      <c r="G149" s="10" t="s">
        <v>2</v>
      </c>
      <c r="H149" s="10" t="s">
        <v>2</v>
      </c>
      <c r="I149" s="14" t="s">
        <v>3</v>
      </c>
      <c r="J149" s="14" t="s">
        <v>3</v>
      </c>
      <c r="K149" s="14" t="s">
        <v>3</v>
      </c>
      <c r="L149" s="14" t="s">
        <v>3</v>
      </c>
      <c r="M149" s="14" t="s">
        <v>3</v>
      </c>
      <c r="N149" s="14" t="s">
        <v>3</v>
      </c>
      <c r="O149" s="14" t="s">
        <v>3</v>
      </c>
      <c r="P149" s="14" t="s">
        <v>4</v>
      </c>
      <c r="Q149" s="14"/>
      <c r="R149" s="14"/>
      <c r="S149" s="14"/>
    </row>
    <row r="150" spans="1:27">
      <c r="A150" s="4"/>
      <c r="B150" s="4" t="s">
        <v>37</v>
      </c>
      <c r="C150" s="6"/>
      <c r="D150" s="10" t="s">
        <v>6</v>
      </c>
      <c r="E150" s="10" t="s">
        <v>7</v>
      </c>
      <c r="F150" s="10" t="s">
        <v>8</v>
      </c>
      <c r="G150" s="10" t="s">
        <v>9</v>
      </c>
      <c r="H150" s="10" t="s">
        <v>10</v>
      </c>
      <c r="I150" s="14" t="s">
        <v>11</v>
      </c>
      <c r="J150" s="14" t="s">
        <v>12</v>
      </c>
      <c r="K150" s="14" t="s">
        <v>13</v>
      </c>
      <c r="L150" s="14" t="s">
        <v>14</v>
      </c>
      <c r="M150" s="14" t="s">
        <v>15</v>
      </c>
      <c r="N150" s="14" t="s">
        <v>16</v>
      </c>
      <c r="O150" s="14" t="s">
        <v>17</v>
      </c>
      <c r="P150" s="14" t="s">
        <v>4</v>
      </c>
      <c r="Q150" s="14"/>
      <c r="R150" s="14"/>
      <c r="S150" s="14"/>
    </row>
    <row r="151" spans="1:27">
      <c r="A151" s="5"/>
      <c r="B151" s="5" t="s">
        <v>18</v>
      </c>
      <c r="C151" s="7"/>
      <c r="D151" s="11">
        <v>33530</v>
      </c>
      <c r="E151" s="11">
        <v>3915.1</v>
      </c>
      <c r="F151" s="11">
        <v>20320</v>
      </c>
      <c r="G151" s="11">
        <v>25320</v>
      </c>
      <c r="H151" s="11">
        <v>11900</v>
      </c>
      <c r="I151" s="15">
        <v>11900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f>SUM(C151:O151)</f>
        <v>106885.1</v>
      </c>
      <c r="Q151" s="14"/>
      <c r="R151" s="14"/>
      <c r="S151" s="14"/>
    </row>
    <row r="152" spans="1:27">
      <c r="A152" s="4"/>
      <c r="B152" s="4" t="s">
        <v>19</v>
      </c>
      <c r="C152" s="6"/>
      <c r="D152" s="12">
        <v>-16606.41</v>
      </c>
      <c r="E152" s="12">
        <v>-4794.94</v>
      </c>
      <c r="F152" s="12">
        <v>-19396.35</v>
      </c>
      <c r="G152" s="12">
        <v>-22573.72</v>
      </c>
      <c r="H152" s="12">
        <v>-9957.69</v>
      </c>
      <c r="I152" s="16">
        <v>-10228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f>SUM(C152:O152)</f>
        <v>-83557.11</v>
      </c>
      <c r="Q152" s="14"/>
      <c r="R152" s="14"/>
      <c r="S152" s="14"/>
    </row>
    <row r="153" spans="1:27">
      <c r="A153" s="5"/>
      <c r="B153" s="5" t="s">
        <v>20</v>
      </c>
      <c r="C153" s="7"/>
      <c r="D153" s="11">
        <f>D151+D152</f>
        <v>16923.59</v>
      </c>
      <c r="E153" s="11">
        <f>E151+E152</f>
        <v>-879.84</v>
      </c>
      <c r="F153" s="11">
        <f>F151+F152</f>
        <v>923.65</v>
      </c>
      <c r="G153" s="11">
        <f>G151+G152</f>
        <v>2746.28</v>
      </c>
      <c r="H153" s="11">
        <f>H151+H152</f>
        <v>1942.31</v>
      </c>
      <c r="I153" s="15">
        <f>I151+I152</f>
        <v>1672</v>
      </c>
      <c r="J153" s="15">
        <f>J151+J152</f>
        <v>0</v>
      </c>
      <c r="K153" s="15">
        <f>K151+K152</f>
        <v>0</v>
      </c>
      <c r="L153" s="15">
        <f>L151+L152</f>
        <v>0</v>
      </c>
      <c r="M153" s="15">
        <f>M151+M152</f>
        <v>0</v>
      </c>
      <c r="N153" s="15">
        <f>N151+N152</f>
        <v>0</v>
      </c>
      <c r="O153" s="15">
        <f>O151+O152</f>
        <v>0</v>
      </c>
      <c r="P153" s="15">
        <f>P151+P152</f>
        <v>23327.99</v>
      </c>
      <c r="Q153" s="14"/>
      <c r="R153" s="14"/>
      <c r="S153" s="14"/>
    </row>
    <row r="154" spans="1:27">
      <c r="A154" s="4"/>
      <c r="B154" s="4" t="s">
        <v>21</v>
      </c>
      <c r="C154" s="6"/>
      <c r="D154" s="13">
        <f>D153/D151</f>
        <v>0.50472979421414</v>
      </c>
      <c r="E154" s="13">
        <f>E153/E151</f>
        <v>-0.22472989195678</v>
      </c>
      <c r="F154" s="13">
        <f>F153/F151</f>
        <v>0.045455216535433</v>
      </c>
      <c r="G154" s="13">
        <f>G153/G151</f>
        <v>0.10846287519747</v>
      </c>
      <c r="H154" s="13">
        <f>H153/H151</f>
        <v>0.16321932773109</v>
      </c>
      <c r="I154" s="17">
        <f>I153/I151</f>
        <v>0.14050420168067</v>
      </c>
      <c r="J154" s="17" t="str">
        <f>J153/J151</f>
        <v>0</v>
      </c>
      <c r="K154" s="17" t="str">
        <f>K153/K151</f>
        <v>0</v>
      </c>
      <c r="L154" s="17" t="str">
        <f>L153/L151</f>
        <v>0</v>
      </c>
      <c r="M154" s="17" t="str">
        <f>M153/M151</f>
        <v>0</v>
      </c>
      <c r="N154" s="17" t="str">
        <f>N153/N151</f>
        <v>0</v>
      </c>
      <c r="O154" s="17" t="str">
        <f>O153/O151</f>
        <v>0</v>
      </c>
      <c r="P154" s="17">
        <f>P153/P151</f>
        <v>0.21825296509991</v>
      </c>
      <c r="Q154" s="14"/>
      <c r="R154" s="14"/>
      <c r="S154" s="14"/>
    </row>
    <row r="155" spans="1:27">
      <c r="A155" s="4"/>
      <c r="B155" s="4" t="s">
        <v>22</v>
      </c>
      <c r="C155" s="6"/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/>
      <c r="Q155" s="14"/>
      <c r="R155" s="14"/>
      <c r="S155" s="14"/>
    </row>
    <row r="156" spans="1:27">
      <c r="A156" s="4"/>
      <c r="B156" s="4"/>
      <c r="C156" s="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27">
      <c r="A157" s="4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4"/>
      <c r="R157" s="14"/>
      <c r="S157" s="14"/>
    </row>
    <row r="158" spans="1:27">
      <c r="A158" s="4"/>
      <c r="B158" s="4"/>
      <c r="C158" s="6"/>
      <c r="D158" s="10" t="s">
        <v>2</v>
      </c>
      <c r="E158" s="10" t="s">
        <v>2</v>
      </c>
      <c r="F158" s="10" t="s">
        <v>2</v>
      </c>
      <c r="G158" s="10" t="s">
        <v>2</v>
      </c>
      <c r="H158" s="10" t="s">
        <v>2</v>
      </c>
      <c r="I158" s="14" t="s">
        <v>3</v>
      </c>
      <c r="J158" s="14" t="s">
        <v>3</v>
      </c>
      <c r="K158" s="14" t="s">
        <v>3</v>
      </c>
      <c r="L158" s="14" t="s">
        <v>3</v>
      </c>
      <c r="M158" s="14" t="s">
        <v>3</v>
      </c>
      <c r="N158" s="14" t="s">
        <v>3</v>
      </c>
      <c r="O158" s="14" t="s">
        <v>3</v>
      </c>
      <c r="P158" s="14" t="s">
        <v>4</v>
      </c>
      <c r="Q158" s="14"/>
      <c r="R158" s="14"/>
      <c r="S158" s="14"/>
    </row>
    <row r="159" spans="1:27">
      <c r="A159" s="4"/>
      <c r="B159" s="4" t="s">
        <v>38</v>
      </c>
      <c r="C159" s="6"/>
      <c r="D159" s="10" t="s">
        <v>6</v>
      </c>
      <c r="E159" s="10" t="s">
        <v>7</v>
      </c>
      <c r="F159" s="10" t="s">
        <v>8</v>
      </c>
      <c r="G159" s="10" t="s">
        <v>9</v>
      </c>
      <c r="H159" s="10" t="s">
        <v>10</v>
      </c>
      <c r="I159" s="14" t="s">
        <v>11</v>
      </c>
      <c r="J159" s="14" t="s">
        <v>12</v>
      </c>
      <c r="K159" s="14" t="s">
        <v>13</v>
      </c>
      <c r="L159" s="14" t="s">
        <v>14</v>
      </c>
      <c r="M159" s="14" t="s">
        <v>15</v>
      </c>
      <c r="N159" s="14" t="s">
        <v>16</v>
      </c>
      <c r="O159" s="14" t="s">
        <v>17</v>
      </c>
      <c r="P159" s="14" t="s">
        <v>4</v>
      </c>
      <c r="Q159" s="14"/>
      <c r="R159" s="14"/>
      <c r="S159" s="14"/>
    </row>
    <row r="160" spans="1:27">
      <c r="A160" s="5"/>
      <c r="B160" s="5" t="s">
        <v>18</v>
      </c>
      <c r="C160" s="7"/>
      <c r="D160" s="11">
        <v>0</v>
      </c>
      <c r="E160" s="11">
        <v>8550.1</v>
      </c>
      <c r="F160" s="11">
        <v>17550</v>
      </c>
      <c r="G160" s="11">
        <v>13186</v>
      </c>
      <c r="H160" s="11">
        <v>22350</v>
      </c>
      <c r="I160" s="15">
        <v>13186.4</v>
      </c>
      <c r="J160" s="15">
        <v>13186</v>
      </c>
      <c r="K160" s="15">
        <v>9659</v>
      </c>
      <c r="L160" s="15">
        <v>0</v>
      </c>
      <c r="M160" s="15">
        <v>0</v>
      </c>
      <c r="N160" s="15">
        <v>0</v>
      </c>
      <c r="O160" s="15">
        <v>0</v>
      </c>
      <c r="P160" s="15">
        <f>SUM(C160:O160)</f>
        <v>97667.5</v>
      </c>
      <c r="Q160" s="14"/>
      <c r="R160" s="14"/>
      <c r="S160" s="14"/>
    </row>
    <row r="161" spans="1:27">
      <c r="A161" s="4"/>
      <c r="B161" s="4" t="s">
        <v>19</v>
      </c>
      <c r="C161" s="6"/>
      <c r="D161" s="12">
        <v>0</v>
      </c>
      <c r="E161" s="12">
        <v>-7687.79</v>
      </c>
      <c r="F161" s="12">
        <v>-14553.41</v>
      </c>
      <c r="G161" s="12">
        <v>-12068.9</v>
      </c>
      <c r="H161" s="12">
        <v>-18257</v>
      </c>
      <c r="I161" s="16">
        <v>-11440</v>
      </c>
      <c r="J161" s="16">
        <v>-11440</v>
      </c>
      <c r="K161" s="16">
        <v>-8320</v>
      </c>
      <c r="L161" s="16">
        <v>0</v>
      </c>
      <c r="M161" s="16">
        <v>0</v>
      </c>
      <c r="N161" s="16">
        <v>0</v>
      </c>
      <c r="O161" s="16">
        <v>0</v>
      </c>
      <c r="P161" s="16">
        <f>SUM(C161:O161)</f>
        <v>-83767.1</v>
      </c>
      <c r="Q161" s="14"/>
      <c r="R161" s="14"/>
      <c r="S161" s="14"/>
    </row>
    <row r="162" spans="1:27">
      <c r="A162" s="5"/>
      <c r="B162" s="5" t="s">
        <v>20</v>
      </c>
      <c r="C162" s="7"/>
      <c r="D162" s="11">
        <f>D160+D161</f>
        <v>0</v>
      </c>
      <c r="E162" s="11">
        <f>E160+E161</f>
        <v>862.31</v>
      </c>
      <c r="F162" s="11">
        <f>F160+F161</f>
        <v>2996.59</v>
      </c>
      <c r="G162" s="11">
        <f>G160+G161</f>
        <v>1117.1</v>
      </c>
      <c r="H162" s="11">
        <f>H160+H161</f>
        <v>4093</v>
      </c>
      <c r="I162" s="15">
        <f>I160+I161</f>
        <v>1746.4</v>
      </c>
      <c r="J162" s="15">
        <f>J160+J161</f>
        <v>1746</v>
      </c>
      <c r="K162" s="15">
        <f>K160+K161</f>
        <v>1339</v>
      </c>
      <c r="L162" s="15">
        <f>L160+L161</f>
        <v>0</v>
      </c>
      <c r="M162" s="15">
        <f>M160+M161</f>
        <v>0</v>
      </c>
      <c r="N162" s="15">
        <f>N160+N161</f>
        <v>0</v>
      </c>
      <c r="O162" s="15">
        <f>O160+O161</f>
        <v>0</v>
      </c>
      <c r="P162" s="15">
        <f>P160+P161</f>
        <v>13900.4</v>
      </c>
      <c r="Q162" s="14"/>
      <c r="R162" s="14"/>
      <c r="S162" s="14"/>
    </row>
    <row r="163" spans="1:27">
      <c r="A163" s="4"/>
      <c r="B163" s="4" t="s">
        <v>21</v>
      </c>
      <c r="C163" s="6"/>
      <c r="D163" s="13" t="str">
        <f>D162/D160</f>
        <v>0</v>
      </c>
      <c r="E163" s="13">
        <f>E162/E160</f>
        <v>0.10085379118373</v>
      </c>
      <c r="F163" s="13">
        <f>F162/F160</f>
        <v>0.17074586894587</v>
      </c>
      <c r="G163" s="13">
        <f>G162/G160</f>
        <v>0.084718640982861</v>
      </c>
      <c r="H163" s="13">
        <f>H162/H160</f>
        <v>0.18313199105145</v>
      </c>
      <c r="I163" s="17">
        <f>I162/I160</f>
        <v>0.1324394831038</v>
      </c>
      <c r="J163" s="17">
        <f>J162/J160</f>
        <v>0.13241316547854</v>
      </c>
      <c r="K163" s="17">
        <f>K162/K160</f>
        <v>0.13862718707941</v>
      </c>
      <c r="L163" s="17" t="str">
        <f>L162/L160</f>
        <v>0</v>
      </c>
      <c r="M163" s="17" t="str">
        <f>M162/M160</f>
        <v>0</v>
      </c>
      <c r="N163" s="17" t="str">
        <f>N162/N160</f>
        <v>0</v>
      </c>
      <c r="O163" s="17" t="str">
        <f>O162/O160</f>
        <v>0</v>
      </c>
      <c r="P163" s="17">
        <f>P162/P160</f>
        <v>0.14232370030972</v>
      </c>
      <c r="Q163" s="14"/>
      <c r="R163" s="14"/>
      <c r="S163" s="14"/>
    </row>
    <row r="164" spans="1:27">
      <c r="A164" s="4"/>
      <c r="B164" s="4" t="s">
        <v>22</v>
      </c>
      <c r="C164" s="6"/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/>
      <c r="Q164" s="14"/>
      <c r="R164" s="14"/>
      <c r="S164" s="14"/>
    </row>
    <row r="165" spans="1:27">
      <c r="A165" s="4"/>
      <c r="B165" s="4"/>
      <c r="C165" s="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27">
      <c r="A166" s="4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4"/>
      <c r="R166" s="14"/>
      <c r="S166" s="14"/>
    </row>
    <row r="167" spans="1:27">
      <c r="A167" s="4"/>
      <c r="B167" s="4"/>
      <c r="C167" s="6"/>
      <c r="D167" s="10" t="s">
        <v>2</v>
      </c>
      <c r="E167" s="10" t="s">
        <v>2</v>
      </c>
      <c r="F167" s="10" t="s">
        <v>2</v>
      </c>
      <c r="G167" s="10" t="s">
        <v>2</v>
      </c>
      <c r="H167" s="10" t="s">
        <v>2</v>
      </c>
      <c r="I167" s="14" t="s">
        <v>3</v>
      </c>
      <c r="J167" s="14" t="s">
        <v>3</v>
      </c>
      <c r="K167" s="14" t="s">
        <v>3</v>
      </c>
      <c r="L167" s="14" t="s">
        <v>3</v>
      </c>
      <c r="M167" s="14" t="s">
        <v>3</v>
      </c>
      <c r="N167" s="14" t="s">
        <v>3</v>
      </c>
      <c r="O167" s="14" t="s">
        <v>3</v>
      </c>
      <c r="P167" s="14" t="s">
        <v>4</v>
      </c>
      <c r="Q167" s="14"/>
      <c r="R167" s="14"/>
      <c r="S167" s="14"/>
    </row>
    <row r="168" spans="1:27">
      <c r="A168" s="4"/>
      <c r="B168" s="4" t="s">
        <v>39</v>
      </c>
      <c r="C168" s="6"/>
      <c r="D168" s="10" t="s">
        <v>6</v>
      </c>
      <c r="E168" s="10" t="s">
        <v>7</v>
      </c>
      <c r="F168" s="10" t="s">
        <v>8</v>
      </c>
      <c r="G168" s="10" t="s">
        <v>9</v>
      </c>
      <c r="H168" s="10" t="s">
        <v>10</v>
      </c>
      <c r="I168" s="14" t="s">
        <v>11</v>
      </c>
      <c r="J168" s="14" t="s">
        <v>12</v>
      </c>
      <c r="K168" s="14" t="s">
        <v>13</v>
      </c>
      <c r="L168" s="14" t="s">
        <v>14</v>
      </c>
      <c r="M168" s="14" t="s">
        <v>15</v>
      </c>
      <c r="N168" s="14" t="s">
        <v>16</v>
      </c>
      <c r="O168" s="14" t="s">
        <v>17</v>
      </c>
      <c r="P168" s="14" t="s">
        <v>4</v>
      </c>
      <c r="Q168" s="14"/>
      <c r="R168" s="14"/>
      <c r="S168" s="14"/>
    </row>
    <row r="169" spans="1:27">
      <c r="A169" s="5"/>
      <c r="B169" s="5" t="s">
        <v>18</v>
      </c>
      <c r="C169" s="7"/>
      <c r="D169" s="11">
        <v>70093.83</v>
      </c>
      <c r="E169" s="11">
        <v>69962.16</v>
      </c>
      <c r="F169" s="11">
        <v>73140.73</v>
      </c>
      <c r="G169" s="11">
        <v>67920.92</v>
      </c>
      <c r="H169" s="11">
        <v>67920.92</v>
      </c>
      <c r="I169" s="15">
        <v>67920.92</v>
      </c>
      <c r="J169" s="15">
        <v>67920.92</v>
      </c>
      <c r="K169" s="15">
        <v>67920.92</v>
      </c>
      <c r="L169" s="15">
        <v>67920.92</v>
      </c>
      <c r="M169" s="15">
        <v>67920.92</v>
      </c>
      <c r="N169" s="15">
        <v>67920.92</v>
      </c>
      <c r="O169" s="15">
        <v>67920.92</v>
      </c>
      <c r="P169" s="15">
        <f>SUM(C169:O169)</f>
        <v>824485</v>
      </c>
      <c r="Q169" s="14"/>
      <c r="R169" s="14"/>
      <c r="S169" s="14"/>
    </row>
    <row r="170" spans="1:27">
      <c r="A170" s="4"/>
      <c r="B170" s="4" t="s">
        <v>19</v>
      </c>
      <c r="C170" s="6"/>
      <c r="D170" s="12">
        <v>-48182.2</v>
      </c>
      <c r="E170" s="12">
        <v>-59143.32</v>
      </c>
      <c r="F170" s="12">
        <v>-68791.12</v>
      </c>
      <c r="G170" s="12">
        <v>-61181.65</v>
      </c>
      <c r="H170" s="12">
        <v>-61860.05</v>
      </c>
      <c r="I170" s="16">
        <v>-63003.33</v>
      </c>
      <c r="J170" s="16">
        <v>-63003.33</v>
      </c>
      <c r="K170" s="16">
        <v>-63003.33</v>
      </c>
      <c r="L170" s="16">
        <v>-63003.33</v>
      </c>
      <c r="M170" s="16">
        <v>-63003.33</v>
      </c>
      <c r="N170" s="16">
        <v>-63003.33</v>
      </c>
      <c r="O170" s="16">
        <v>-63003.33</v>
      </c>
      <c r="P170" s="16">
        <f>SUM(C170:O170)</f>
        <v>-740181.65</v>
      </c>
      <c r="Q170" s="14"/>
      <c r="R170" s="14"/>
      <c r="S170" s="14"/>
    </row>
    <row r="171" spans="1:27">
      <c r="A171" s="5"/>
      <c r="B171" s="5" t="s">
        <v>20</v>
      </c>
      <c r="C171" s="7"/>
      <c r="D171" s="11">
        <f>D169+D170</f>
        <v>21911.63</v>
      </c>
      <c r="E171" s="11">
        <f>E169+E170</f>
        <v>10818.84</v>
      </c>
      <c r="F171" s="11">
        <f>F169+F170</f>
        <v>4349.61</v>
      </c>
      <c r="G171" s="11">
        <f>G169+G170</f>
        <v>6739.27</v>
      </c>
      <c r="H171" s="11">
        <f>H169+H170</f>
        <v>6060.87</v>
      </c>
      <c r="I171" s="15">
        <f>I169+I170</f>
        <v>4917.59</v>
      </c>
      <c r="J171" s="15">
        <f>J169+J170</f>
        <v>4917.59</v>
      </c>
      <c r="K171" s="15">
        <f>K169+K170</f>
        <v>4917.59</v>
      </c>
      <c r="L171" s="15">
        <f>L169+L170</f>
        <v>4917.59</v>
      </c>
      <c r="M171" s="15">
        <f>M169+M170</f>
        <v>4917.59</v>
      </c>
      <c r="N171" s="15">
        <f>N169+N170</f>
        <v>4917.59</v>
      </c>
      <c r="O171" s="15">
        <f>O169+O170</f>
        <v>4917.59</v>
      </c>
      <c r="P171" s="15">
        <f>P169+P170</f>
        <v>84303.35</v>
      </c>
      <c r="Q171" s="14"/>
      <c r="R171" s="14"/>
      <c r="S171" s="14"/>
    </row>
    <row r="172" spans="1:27">
      <c r="A172" s="4"/>
      <c r="B172" s="4" t="s">
        <v>21</v>
      </c>
      <c r="C172" s="6"/>
      <c r="D172" s="13">
        <f>D171/D169</f>
        <v>0.31260426202991</v>
      </c>
      <c r="E172" s="13">
        <f>E171/E169</f>
        <v>0.15463845027083</v>
      </c>
      <c r="F172" s="13">
        <f>F171/F169</f>
        <v>0.059469053699628</v>
      </c>
      <c r="G172" s="13">
        <f>G171/G169</f>
        <v>0.099222301464703</v>
      </c>
      <c r="H172" s="13">
        <f>H171/H169</f>
        <v>0.089234215319816</v>
      </c>
      <c r="I172" s="17">
        <f>I171/I169</f>
        <v>0.072401698916917</v>
      </c>
      <c r="J172" s="17">
        <f>J171/J169</f>
        <v>0.072401698916917</v>
      </c>
      <c r="K172" s="17">
        <f>K171/K169</f>
        <v>0.072401698916917</v>
      </c>
      <c r="L172" s="17">
        <f>L171/L169</f>
        <v>0.072401698916917</v>
      </c>
      <c r="M172" s="17">
        <f>M171/M169</f>
        <v>0.072401698916917</v>
      </c>
      <c r="N172" s="17">
        <f>N171/N169</f>
        <v>0.072401698916917</v>
      </c>
      <c r="O172" s="17">
        <f>O171/O169</f>
        <v>0.072401698916917</v>
      </c>
      <c r="P172" s="17">
        <f>P171/P169</f>
        <v>0.1022497073931</v>
      </c>
      <c r="Q172" s="14"/>
      <c r="R172" s="14"/>
      <c r="S172" s="14"/>
    </row>
    <row r="173" spans="1:27">
      <c r="A173" s="4"/>
      <c r="B173" s="4" t="s">
        <v>22</v>
      </c>
      <c r="C173" s="6"/>
      <c r="D173" s="10">
        <v>2</v>
      </c>
      <c r="E173" s="10">
        <v>3</v>
      </c>
      <c r="F173" s="10">
        <v>2</v>
      </c>
      <c r="G173" s="10">
        <v>2</v>
      </c>
      <c r="H173" s="10">
        <v>2</v>
      </c>
      <c r="I173" s="14">
        <v>2</v>
      </c>
      <c r="J173" s="14">
        <v>2</v>
      </c>
      <c r="K173" s="14">
        <v>2</v>
      </c>
      <c r="L173" s="14">
        <v>2</v>
      </c>
      <c r="M173" s="14">
        <v>2</v>
      </c>
      <c r="N173" s="14">
        <v>2</v>
      </c>
      <c r="O173" s="14">
        <v>2</v>
      </c>
      <c r="P173" s="14"/>
      <c r="Q173" s="14"/>
      <c r="R173" s="14"/>
      <c r="S173" s="14"/>
    </row>
    <row r="174" spans="1:27">
      <c r="A174" s="4"/>
      <c r="B174" s="4"/>
      <c r="C174" s="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27">
      <c r="A175" s="4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4"/>
      <c r="R175" s="14"/>
      <c r="S175" s="14"/>
    </row>
    <row r="176" spans="1:27">
      <c r="A176" s="4"/>
      <c r="B176" s="4"/>
      <c r="C176" s="6"/>
      <c r="D176" s="10" t="s">
        <v>2</v>
      </c>
      <c r="E176" s="10" t="s">
        <v>2</v>
      </c>
      <c r="F176" s="10" t="s">
        <v>2</v>
      </c>
      <c r="G176" s="10" t="s">
        <v>2</v>
      </c>
      <c r="H176" s="10" t="s">
        <v>2</v>
      </c>
      <c r="I176" s="14" t="s">
        <v>3</v>
      </c>
      <c r="J176" s="14" t="s">
        <v>3</v>
      </c>
      <c r="K176" s="14" t="s">
        <v>3</v>
      </c>
      <c r="L176" s="14" t="s">
        <v>3</v>
      </c>
      <c r="M176" s="14" t="s">
        <v>3</v>
      </c>
      <c r="N176" s="14" t="s">
        <v>3</v>
      </c>
      <c r="O176" s="14" t="s">
        <v>3</v>
      </c>
      <c r="P176" s="14" t="s">
        <v>4</v>
      </c>
      <c r="Q176" s="14"/>
      <c r="R176" s="14"/>
      <c r="S176" s="14"/>
    </row>
    <row r="177" spans="1:27">
      <c r="A177" s="4"/>
      <c r="B177" s="4" t="s">
        <v>40</v>
      </c>
      <c r="C177" s="6"/>
      <c r="D177" s="10" t="s">
        <v>6</v>
      </c>
      <c r="E177" s="10" t="s">
        <v>7</v>
      </c>
      <c r="F177" s="10" t="s">
        <v>8</v>
      </c>
      <c r="G177" s="10" t="s">
        <v>9</v>
      </c>
      <c r="H177" s="10" t="s">
        <v>10</v>
      </c>
      <c r="I177" s="14" t="s">
        <v>11</v>
      </c>
      <c r="J177" s="14" t="s">
        <v>12</v>
      </c>
      <c r="K177" s="14" t="s">
        <v>13</v>
      </c>
      <c r="L177" s="14" t="s">
        <v>14</v>
      </c>
      <c r="M177" s="14" t="s">
        <v>15</v>
      </c>
      <c r="N177" s="14" t="s">
        <v>16</v>
      </c>
      <c r="O177" s="14" t="s">
        <v>17</v>
      </c>
      <c r="P177" s="14" t="s">
        <v>4</v>
      </c>
      <c r="Q177" s="14"/>
      <c r="R177" s="14"/>
      <c r="S177" s="14"/>
    </row>
    <row r="178" spans="1:27">
      <c r="A178" s="5"/>
      <c r="B178" s="5" t="s">
        <v>18</v>
      </c>
      <c r="C178" s="7"/>
      <c r="D178" s="11">
        <v>114993.37</v>
      </c>
      <c r="E178" s="11">
        <v>125194.35</v>
      </c>
      <c r="F178" s="11">
        <v>131956.33</v>
      </c>
      <c r="G178" s="11">
        <v>129747.11</v>
      </c>
      <c r="H178" s="11">
        <v>129747.11</v>
      </c>
      <c r="I178" s="15">
        <v>141551.92</v>
      </c>
      <c r="J178" s="15">
        <v>129747.11</v>
      </c>
      <c r="K178" s="15">
        <v>129747.11</v>
      </c>
      <c r="L178" s="15">
        <v>129747.11</v>
      </c>
      <c r="M178" s="15">
        <v>129747.11</v>
      </c>
      <c r="N178" s="15">
        <v>129747.11</v>
      </c>
      <c r="O178" s="15">
        <v>129747.11</v>
      </c>
      <c r="P178" s="15">
        <f>SUM(C178:O178)</f>
        <v>1551672.85</v>
      </c>
      <c r="Q178" s="14"/>
      <c r="R178" s="14"/>
      <c r="S178" s="14"/>
    </row>
    <row r="179" spans="1:27">
      <c r="A179" s="4"/>
      <c r="B179" s="4" t="s">
        <v>19</v>
      </c>
      <c r="C179" s="6"/>
      <c r="D179" s="12">
        <v>-104373.96</v>
      </c>
      <c r="E179" s="12">
        <v>-94019.03</v>
      </c>
      <c r="F179" s="12">
        <v>-123201.66</v>
      </c>
      <c r="G179" s="12">
        <v>-119432.79</v>
      </c>
      <c r="H179" s="12">
        <v>-117143.04</v>
      </c>
      <c r="I179" s="16">
        <v>-130762.56</v>
      </c>
      <c r="J179" s="16">
        <v>-120016.08</v>
      </c>
      <c r="K179" s="16">
        <v>-120016.08</v>
      </c>
      <c r="L179" s="16">
        <v>-120016.08</v>
      </c>
      <c r="M179" s="16">
        <v>-120016.08</v>
      </c>
      <c r="N179" s="16">
        <v>-120016.08</v>
      </c>
      <c r="O179" s="16">
        <v>-120016.08</v>
      </c>
      <c r="P179" s="16">
        <f>SUM(C179:O179)</f>
        <v>-1409029.52</v>
      </c>
      <c r="Q179" s="14"/>
      <c r="R179" s="14"/>
      <c r="S179" s="14"/>
    </row>
    <row r="180" spans="1:27">
      <c r="A180" s="5"/>
      <c r="B180" s="5" t="s">
        <v>20</v>
      </c>
      <c r="C180" s="7"/>
      <c r="D180" s="11">
        <f>D178+D179</f>
        <v>10619.41</v>
      </c>
      <c r="E180" s="11">
        <f>E178+E179</f>
        <v>31175.32</v>
      </c>
      <c r="F180" s="11">
        <f>F178+F179</f>
        <v>8754.67</v>
      </c>
      <c r="G180" s="11">
        <f>G178+G179</f>
        <v>10314.32</v>
      </c>
      <c r="H180" s="11">
        <f>H178+H179</f>
        <v>12604.07</v>
      </c>
      <c r="I180" s="15">
        <f>I178+I179</f>
        <v>10789.36</v>
      </c>
      <c r="J180" s="15">
        <f>J178+J179</f>
        <v>9731.03</v>
      </c>
      <c r="K180" s="15">
        <f>K178+K179</f>
        <v>9731.03</v>
      </c>
      <c r="L180" s="15">
        <f>L178+L179</f>
        <v>9731.03</v>
      </c>
      <c r="M180" s="15">
        <f>M178+M179</f>
        <v>9731.03</v>
      </c>
      <c r="N180" s="15">
        <f>N178+N179</f>
        <v>9731.03</v>
      </c>
      <c r="O180" s="15">
        <f>O178+O179</f>
        <v>9731.03</v>
      </c>
      <c r="P180" s="15">
        <f>P178+P179</f>
        <v>142643.33</v>
      </c>
      <c r="Q180" s="14"/>
      <c r="R180" s="14"/>
      <c r="S180" s="14"/>
    </row>
    <row r="181" spans="1:27">
      <c r="A181" s="4"/>
      <c r="B181" s="4" t="s">
        <v>21</v>
      </c>
      <c r="C181" s="6"/>
      <c r="D181" s="13">
        <f>D180/D178</f>
        <v>0.092348019716267</v>
      </c>
      <c r="E181" s="13">
        <f>E180/E178</f>
        <v>0.24901539087027</v>
      </c>
      <c r="F181" s="13">
        <f>F180/F178</f>
        <v>0.066345206781668</v>
      </c>
      <c r="G181" s="13">
        <f>G180/G178</f>
        <v>0.079495566413772</v>
      </c>
      <c r="H181" s="13">
        <f>H180/H178</f>
        <v>0.097143358337615</v>
      </c>
      <c r="I181" s="17">
        <f>I180/I178</f>
        <v>0.076221926202061</v>
      </c>
      <c r="J181" s="17">
        <f>J180/J178</f>
        <v>0.074999974951273</v>
      </c>
      <c r="K181" s="17">
        <f>K180/K178</f>
        <v>0.074999974951273</v>
      </c>
      <c r="L181" s="17">
        <f>L180/L178</f>
        <v>0.074999974951273</v>
      </c>
      <c r="M181" s="17">
        <f>M180/M178</f>
        <v>0.074999974951273</v>
      </c>
      <c r="N181" s="17">
        <f>N180/N178</f>
        <v>0.074999974951273</v>
      </c>
      <c r="O181" s="17">
        <f>O180/O178</f>
        <v>0.074999974951273</v>
      </c>
      <c r="P181" s="17">
        <f>P180/P178</f>
        <v>0.091928740004699</v>
      </c>
      <c r="Q181" s="14"/>
      <c r="R181" s="14"/>
      <c r="S181" s="14"/>
    </row>
    <row r="182" spans="1:27">
      <c r="A182" s="4"/>
      <c r="B182" s="4" t="s">
        <v>22</v>
      </c>
      <c r="C182" s="6"/>
      <c r="D182" s="10">
        <v>4</v>
      </c>
      <c r="E182" s="10">
        <v>4</v>
      </c>
      <c r="F182" s="10">
        <v>4</v>
      </c>
      <c r="G182" s="10">
        <v>4</v>
      </c>
      <c r="H182" s="10">
        <v>5</v>
      </c>
      <c r="I182" s="14">
        <v>5</v>
      </c>
      <c r="J182" s="14">
        <v>5</v>
      </c>
      <c r="K182" s="14">
        <v>5</v>
      </c>
      <c r="L182" s="14">
        <v>5</v>
      </c>
      <c r="M182" s="14">
        <v>5</v>
      </c>
      <c r="N182" s="14">
        <v>5</v>
      </c>
      <c r="O182" s="14">
        <v>5</v>
      </c>
      <c r="P182" s="14"/>
      <c r="Q182" s="14"/>
      <c r="R182" s="14"/>
      <c r="S182" s="14"/>
    </row>
    <row r="183" spans="1:27">
      <c r="A183" s="4"/>
      <c r="B183" s="4"/>
      <c r="C183" s="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27">
      <c r="A184" s="4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4"/>
      <c r="R184" s="14"/>
      <c r="S184" s="14"/>
    </row>
    <row r="185" spans="1:27">
      <c r="A185" s="4"/>
      <c r="B185" s="4"/>
      <c r="C185" s="6"/>
      <c r="D185" s="10" t="s">
        <v>2</v>
      </c>
      <c r="E185" s="10" t="s">
        <v>2</v>
      </c>
      <c r="F185" s="10" t="s">
        <v>2</v>
      </c>
      <c r="G185" s="10" t="s">
        <v>2</v>
      </c>
      <c r="H185" s="10" t="s">
        <v>2</v>
      </c>
      <c r="I185" s="14" t="s">
        <v>3</v>
      </c>
      <c r="J185" s="14" t="s">
        <v>3</v>
      </c>
      <c r="K185" s="14" t="s">
        <v>3</v>
      </c>
      <c r="L185" s="14" t="s">
        <v>3</v>
      </c>
      <c r="M185" s="14" t="s">
        <v>3</v>
      </c>
      <c r="N185" s="14" t="s">
        <v>3</v>
      </c>
      <c r="O185" s="14" t="s">
        <v>3</v>
      </c>
      <c r="P185" s="14" t="s">
        <v>4</v>
      </c>
      <c r="Q185" s="14"/>
      <c r="R185" s="14"/>
      <c r="S185" s="14"/>
    </row>
    <row r="186" spans="1:27">
      <c r="A186" s="4"/>
      <c r="B186" s="4" t="s">
        <v>41</v>
      </c>
      <c r="C186" s="6"/>
      <c r="D186" s="10" t="s">
        <v>6</v>
      </c>
      <c r="E186" s="10" t="s">
        <v>7</v>
      </c>
      <c r="F186" s="10" t="s">
        <v>8</v>
      </c>
      <c r="G186" s="10" t="s">
        <v>9</v>
      </c>
      <c r="H186" s="10" t="s">
        <v>10</v>
      </c>
      <c r="I186" s="14" t="s">
        <v>11</v>
      </c>
      <c r="J186" s="14" t="s">
        <v>12</v>
      </c>
      <c r="K186" s="14" t="s">
        <v>13</v>
      </c>
      <c r="L186" s="14" t="s">
        <v>14</v>
      </c>
      <c r="M186" s="14" t="s">
        <v>15</v>
      </c>
      <c r="N186" s="14" t="s">
        <v>16</v>
      </c>
      <c r="O186" s="14" t="s">
        <v>17</v>
      </c>
      <c r="P186" s="14" t="s">
        <v>4</v>
      </c>
      <c r="Q186" s="14"/>
      <c r="R186" s="14"/>
      <c r="S186" s="14"/>
    </row>
    <row r="187" spans="1:27">
      <c r="A187" s="5"/>
      <c r="B187" s="5" t="s">
        <v>18</v>
      </c>
      <c r="C187" s="7"/>
      <c r="D187" s="11">
        <v>25845.3</v>
      </c>
      <c r="E187" s="11">
        <v>60674.46</v>
      </c>
      <c r="F187" s="11">
        <v>60674.3</v>
      </c>
      <c r="G187" s="11">
        <v>60674.3</v>
      </c>
      <c r="H187" s="11">
        <v>60674.3</v>
      </c>
      <c r="I187" s="15">
        <v>28732.7</v>
      </c>
      <c r="J187" s="15">
        <v>28732.7</v>
      </c>
      <c r="K187" s="15">
        <v>28732.7</v>
      </c>
      <c r="L187" s="15">
        <v>28732.7</v>
      </c>
      <c r="M187" s="15">
        <v>28732.7</v>
      </c>
      <c r="N187" s="15">
        <v>28732.7</v>
      </c>
      <c r="O187" s="15">
        <v>28732.7</v>
      </c>
      <c r="P187" s="15">
        <f>SUM(C187:O187)</f>
        <v>469671.56</v>
      </c>
      <c r="Q187" s="14"/>
      <c r="R187" s="14"/>
      <c r="S187" s="14"/>
    </row>
    <row r="188" spans="1:27">
      <c r="A188" s="4"/>
      <c r="B188" s="4" t="s">
        <v>19</v>
      </c>
      <c r="C188" s="6"/>
      <c r="D188" s="12">
        <v>-52038.58</v>
      </c>
      <c r="E188" s="12">
        <v>-55359.69</v>
      </c>
      <c r="F188" s="12">
        <v>-56274.67</v>
      </c>
      <c r="G188" s="12">
        <v>-55635.71</v>
      </c>
      <c r="H188" s="12">
        <v>-54652.83</v>
      </c>
      <c r="I188" s="16">
        <v>-24342.14</v>
      </c>
      <c r="J188" s="16">
        <v>-24342.14</v>
      </c>
      <c r="K188" s="16">
        <v>-24342.14</v>
      </c>
      <c r="L188" s="16">
        <v>-24342.14</v>
      </c>
      <c r="M188" s="16">
        <v>-24342.14</v>
      </c>
      <c r="N188" s="16">
        <v>-24342.14</v>
      </c>
      <c r="O188" s="16">
        <v>-24342.14</v>
      </c>
      <c r="P188" s="16">
        <f>SUM(C188:O188)</f>
        <v>-444356.46</v>
      </c>
      <c r="Q188" s="14"/>
      <c r="R188" s="14"/>
      <c r="S188" s="14"/>
    </row>
    <row r="189" spans="1:27">
      <c r="A189" s="5"/>
      <c r="B189" s="5" t="s">
        <v>20</v>
      </c>
      <c r="C189" s="7"/>
      <c r="D189" s="11">
        <f>D187+D188</f>
        <v>-26193.28</v>
      </c>
      <c r="E189" s="11">
        <f>E187+E188</f>
        <v>5314.77</v>
      </c>
      <c r="F189" s="11">
        <f>F187+F188</f>
        <v>4399.63</v>
      </c>
      <c r="G189" s="11">
        <f>G187+G188</f>
        <v>5038.59</v>
      </c>
      <c r="H189" s="11">
        <f>H187+H188</f>
        <v>6021.47</v>
      </c>
      <c r="I189" s="15">
        <f>I187+I188</f>
        <v>4390.56</v>
      </c>
      <c r="J189" s="15">
        <f>J187+J188</f>
        <v>4390.56</v>
      </c>
      <c r="K189" s="15">
        <f>K187+K188</f>
        <v>4390.56</v>
      </c>
      <c r="L189" s="15">
        <f>L187+L188</f>
        <v>4390.56</v>
      </c>
      <c r="M189" s="15">
        <f>M187+M188</f>
        <v>4390.56</v>
      </c>
      <c r="N189" s="15">
        <f>N187+N188</f>
        <v>4390.56</v>
      </c>
      <c r="O189" s="15">
        <f>O187+O188</f>
        <v>4390.56</v>
      </c>
      <c r="P189" s="15">
        <f>P187+P188</f>
        <v>25315.1</v>
      </c>
      <c r="Q189" s="14"/>
      <c r="R189" s="14"/>
      <c r="S189" s="14"/>
    </row>
    <row r="190" spans="1:27">
      <c r="A190" s="4"/>
      <c r="B190" s="4" t="s">
        <v>21</v>
      </c>
      <c r="C190" s="6"/>
      <c r="D190" s="13">
        <f>D189/D187</f>
        <v>-1.0134639566962</v>
      </c>
      <c r="E190" s="13">
        <f>E189/E187</f>
        <v>0.087594846332378</v>
      </c>
      <c r="F190" s="13">
        <f>F189/F187</f>
        <v>0.072512249832301</v>
      </c>
      <c r="G190" s="13">
        <f>G189/G187</f>
        <v>0.083043232472398</v>
      </c>
      <c r="H190" s="13">
        <f>H189/H187</f>
        <v>0.099242512892609</v>
      </c>
      <c r="I190" s="17">
        <f>I189/I187</f>
        <v>0.15280708043449</v>
      </c>
      <c r="J190" s="17">
        <f>J189/J187</f>
        <v>0.15280708043449</v>
      </c>
      <c r="K190" s="17">
        <f>K189/K187</f>
        <v>0.15280708043449</v>
      </c>
      <c r="L190" s="17">
        <f>L189/L187</f>
        <v>0.15280708043449</v>
      </c>
      <c r="M190" s="17">
        <f>M189/M187</f>
        <v>0.15280708043449</v>
      </c>
      <c r="N190" s="17">
        <f>N189/N187</f>
        <v>0.15280708043449</v>
      </c>
      <c r="O190" s="17">
        <f>O189/O187</f>
        <v>0.15280708043449</v>
      </c>
      <c r="P190" s="17">
        <f>P189/P187</f>
        <v>0.053899580379106</v>
      </c>
      <c r="Q190" s="14"/>
      <c r="R190" s="14"/>
      <c r="S190" s="14"/>
    </row>
    <row r="191" spans="1:27">
      <c r="A191" s="4"/>
      <c r="B191" s="4" t="s">
        <v>22</v>
      </c>
      <c r="C191" s="6"/>
      <c r="D191" s="10">
        <v>2</v>
      </c>
      <c r="E191" s="10">
        <v>2</v>
      </c>
      <c r="F191" s="10">
        <v>2</v>
      </c>
      <c r="G191" s="10">
        <v>2</v>
      </c>
      <c r="H191" s="10">
        <v>2</v>
      </c>
      <c r="I191" s="14">
        <v>2</v>
      </c>
      <c r="J191" s="14">
        <v>2</v>
      </c>
      <c r="K191" s="14">
        <v>2</v>
      </c>
      <c r="L191" s="14">
        <v>2</v>
      </c>
      <c r="M191" s="14">
        <v>2</v>
      </c>
      <c r="N191" s="14">
        <v>2</v>
      </c>
      <c r="O191" s="14">
        <v>2</v>
      </c>
      <c r="P191" s="14"/>
      <c r="Q191" s="14"/>
      <c r="R191" s="14"/>
      <c r="S191" s="14"/>
    </row>
    <row r="192" spans="1:27">
      <c r="A192" s="4"/>
      <c r="B192" s="4"/>
      <c r="C192" s="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27">
      <c r="A193" s="4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4"/>
      <c r="R193" s="14"/>
      <c r="S193" s="14"/>
    </row>
    <row r="194" spans="1:27">
      <c r="A194" s="4"/>
      <c r="B194" s="4"/>
      <c r="C194" s="6"/>
      <c r="D194" s="10" t="s">
        <v>2</v>
      </c>
      <c r="E194" s="10" t="s">
        <v>2</v>
      </c>
      <c r="F194" s="10" t="s">
        <v>2</v>
      </c>
      <c r="G194" s="10" t="s">
        <v>2</v>
      </c>
      <c r="H194" s="10" t="s">
        <v>2</v>
      </c>
      <c r="I194" s="14" t="s">
        <v>3</v>
      </c>
      <c r="J194" s="14" t="s">
        <v>3</v>
      </c>
      <c r="K194" s="14" t="s">
        <v>3</v>
      </c>
      <c r="L194" s="14" t="s">
        <v>3</v>
      </c>
      <c r="M194" s="14" t="s">
        <v>3</v>
      </c>
      <c r="N194" s="14" t="s">
        <v>3</v>
      </c>
      <c r="O194" s="14" t="s">
        <v>3</v>
      </c>
      <c r="P194" s="14" t="s">
        <v>4</v>
      </c>
      <c r="Q194" s="14"/>
      <c r="R194" s="14"/>
      <c r="S194" s="14"/>
    </row>
    <row r="195" spans="1:27">
      <c r="A195" s="4"/>
      <c r="B195" s="4" t="s">
        <v>42</v>
      </c>
      <c r="C195" s="6"/>
      <c r="D195" s="10" t="s">
        <v>6</v>
      </c>
      <c r="E195" s="10" t="s">
        <v>7</v>
      </c>
      <c r="F195" s="10" t="s">
        <v>8</v>
      </c>
      <c r="G195" s="10" t="s">
        <v>9</v>
      </c>
      <c r="H195" s="10" t="s">
        <v>10</v>
      </c>
      <c r="I195" s="14" t="s">
        <v>11</v>
      </c>
      <c r="J195" s="14" t="s">
        <v>12</v>
      </c>
      <c r="K195" s="14" t="s">
        <v>13</v>
      </c>
      <c r="L195" s="14" t="s">
        <v>14</v>
      </c>
      <c r="M195" s="14" t="s">
        <v>15</v>
      </c>
      <c r="N195" s="14" t="s">
        <v>16</v>
      </c>
      <c r="O195" s="14" t="s">
        <v>17</v>
      </c>
      <c r="P195" s="14" t="s">
        <v>4</v>
      </c>
      <c r="Q195" s="14"/>
      <c r="R195" s="14"/>
      <c r="S195" s="14"/>
    </row>
    <row r="196" spans="1:27">
      <c r="A196" s="5"/>
      <c r="B196" s="5" t="s">
        <v>18</v>
      </c>
      <c r="C196" s="7"/>
      <c r="D196" s="11">
        <v>57941.79</v>
      </c>
      <c r="E196" s="11">
        <v>57941.79</v>
      </c>
      <c r="F196" s="11">
        <v>36688.74</v>
      </c>
      <c r="G196" s="11">
        <v>0</v>
      </c>
      <c r="H196" s="11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f>SUM(C196:O196)</f>
        <v>152572.32</v>
      </c>
      <c r="Q196" s="14"/>
      <c r="R196" s="14"/>
      <c r="S196" s="14"/>
    </row>
    <row r="197" spans="1:27">
      <c r="A197" s="4"/>
      <c r="B197" s="4" t="s">
        <v>19</v>
      </c>
      <c r="C197" s="6"/>
      <c r="D197" s="12">
        <v>-54643.52</v>
      </c>
      <c r="E197" s="12">
        <v>-54643.52</v>
      </c>
      <c r="F197" s="12">
        <v>-32514.86</v>
      </c>
      <c r="G197" s="12">
        <v>-312.75</v>
      </c>
      <c r="H197" s="12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f>SUM(C197:O197)</f>
        <v>-142114.65</v>
      </c>
      <c r="Q197" s="14"/>
      <c r="R197" s="14"/>
      <c r="S197" s="14"/>
    </row>
    <row r="198" spans="1:27">
      <c r="A198" s="5"/>
      <c r="B198" s="5" t="s">
        <v>20</v>
      </c>
      <c r="C198" s="7"/>
      <c r="D198" s="11">
        <f>D196+D197</f>
        <v>3298.27</v>
      </c>
      <c r="E198" s="11">
        <f>E196+E197</f>
        <v>3298.27</v>
      </c>
      <c r="F198" s="11">
        <f>F196+F197</f>
        <v>4173.88</v>
      </c>
      <c r="G198" s="11">
        <f>G196+G197</f>
        <v>-312.75</v>
      </c>
      <c r="H198" s="11">
        <f>H196+H197</f>
        <v>0</v>
      </c>
      <c r="I198" s="15">
        <f>I196+I197</f>
        <v>0</v>
      </c>
      <c r="J198" s="15">
        <f>J196+J197</f>
        <v>0</v>
      </c>
      <c r="K198" s="15">
        <f>K196+K197</f>
        <v>0</v>
      </c>
      <c r="L198" s="15">
        <f>L196+L197</f>
        <v>0</v>
      </c>
      <c r="M198" s="15">
        <f>M196+M197</f>
        <v>0</v>
      </c>
      <c r="N198" s="15">
        <f>N196+N197</f>
        <v>0</v>
      </c>
      <c r="O198" s="15">
        <f>O196+O197</f>
        <v>0</v>
      </c>
      <c r="P198" s="15">
        <f>P196+P197</f>
        <v>10457.67</v>
      </c>
      <c r="Q198" s="14"/>
      <c r="R198" s="14"/>
      <c r="S198" s="14"/>
    </row>
    <row r="199" spans="1:27">
      <c r="A199" s="4"/>
      <c r="B199" s="4" t="s">
        <v>21</v>
      </c>
      <c r="C199" s="6"/>
      <c r="D199" s="13">
        <f>D198/D196</f>
        <v>0.056923854095636</v>
      </c>
      <c r="E199" s="13">
        <f>E198/E196</f>
        <v>0.056923854095636</v>
      </c>
      <c r="F199" s="13">
        <f>F198/F196</f>
        <v>0.11376460461711</v>
      </c>
      <c r="G199" s="13" t="str">
        <f>G198/G196</f>
        <v>0</v>
      </c>
      <c r="H199" s="13" t="str">
        <f>H198/H196</f>
        <v>0</v>
      </c>
      <c r="I199" s="17" t="str">
        <f>I198/I196</f>
        <v>0</v>
      </c>
      <c r="J199" s="17" t="str">
        <f>J198/J196</f>
        <v>0</v>
      </c>
      <c r="K199" s="17" t="str">
        <f>K198/K196</f>
        <v>0</v>
      </c>
      <c r="L199" s="17" t="str">
        <f>L198/L196</f>
        <v>0</v>
      </c>
      <c r="M199" s="17" t="str">
        <f>M198/M196</f>
        <v>0</v>
      </c>
      <c r="N199" s="17" t="str">
        <f>N198/N196</f>
        <v>0</v>
      </c>
      <c r="O199" s="17" t="str">
        <f>O198/O196</f>
        <v>0</v>
      </c>
      <c r="P199" s="17">
        <f>P198/P196</f>
        <v>0.068542380426541</v>
      </c>
      <c r="Q199" s="14"/>
      <c r="R199" s="14"/>
      <c r="S199" s="14"/>
    </row>
    <row r="200" spans="1:27">
      <c r="A200" s="4"/>
      <c r="B200" s="4" t="s">
        <v>22</v>
      </c>
      <c r="C200" s="6"/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/>
      <c r="Q200" s="14"/>
      <c r="R200" s="14"/>
      <c r="S200" s="14"/>
    </row>
    <row r="201" spans="1:27">
      <c r="A201" s="4"/>
      <c r="B201" s="4"/>
      <c r="C201" s="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27">
      <c r="A202" s="4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4"/>
      <c r="R202" s="14"/>
      <c r="S202" s="14"/>
    </row>
    <row r="203" spans="1:27">
      <c r="A203" s="4"/>
      <c r="B203" s="4"/>
      <c r="C203" s="6"/>
      <c r="D203" s="10" t="s">
        <v>2</v>
      </c>
      <c r="E203" s="10" t="s">
        <v>2</v>
      </c>
      <c r="F203" s="10" t="s">
        <v>2</v>
      </c>
      <c r="G203" s="10" t="s">
        <v>2</v>
      </c>
      <c r="H203" s="10" t="s">
        <v>2</v>
      </c>
      <c r="I203" s="14" t="s">
        <v>3</v>
      </c>
      <c r="J203" s="14" t="s">
        <v>3</v>
      </c>
      <c r="K203" s="14" t="s">
        <v>3</v>
      </c>
      <c r="L203" s="14" t="s">
        <v>3</v>
      </c>
      <c r="M203" s="14" t="s">
        <v>3</v>
      </c>
      <c r="N203" s="14" t="s">
        <v>3</v>
      </c>
      <c r="O203" s="14" t="s">
        <v>3</v>
      </c>
      <c r="P203" s="14" t="s">
        <v>4</v>
      </c>
      <c r="Q203" s="14"/>
      <c r="R203" s="14"/>
      <c r="S203" s="14"/>
    </row>
    <row r="204" spans="1:27">
      <c r="A204" s="4"/>
      <c r="B204" s="4" t="s">
        <v>43</v>
      </c>
      <c r="C204" s="6"/>
      <c r="D204" s="10" t="s">
        <v>6</v>
      </c>
      <c r="E204" s="10" t="s">
        <v>7</v>
      </c>
      <c r="F204" s="10" t="s">
        <v>8</v>
      </c>
      <c r="G204" s="10" t="s">
        <v>9</v>
      </c>
      <c r="H204" s="10" t="s">
        <v>10</v>
      </c>
      <c r="I204" s="14" t="s">
        <v>11</v>
      </c>
      <c r="J204" s="14" t="s">
        <v>12</v>
      </c>
      <c r="K204" s="14" t="s">
        <v>13</v>
      </c>
      <c r="L204" s="14" t="s">
        <v>14</v>
      </c>
      <c r="M204" s="14" t="s">
        <v>15</v>
      </c>
      <c r="N204" s="14" t="s">
        <v>16</v>
      </c>
      <c r="O204" s="14" t="s">
        <v>17</v>
      </c>
      <c r="P204" s="14" t="s">
        <v>4</v>
      </c>
      <c r="Q204" s="14"/>
      <c r="R204" s="14"/>
      <c r="S204" s="14"/>
    </row>
    <row r="205" spans="1:27">
      <c r="A205" s="5"/>
      <c r="B205" s="5" t="s">
        <v>18</v>
      </c>
      <c r="C205" s="7"/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f>SUM(C205:O205)</f>
        <v>0</v>
      </c>
      <c r="Q205" s="14"/>
      <c r="R205" s="14"/>
      <c r="S205" s="14"/>
    </row>
    <row r="206" spans="1:27">
      <c r="A206" s="4"/>
      <c r="B206" s="4" t="s">
        <v>19</v>
      </c>
      <c r="C206" s="6"/>
      <c r="D206" s="12">
        <v>-6.87</v>
      </c>
      <c r="E206" s="12">
        <v>-63.89</v>
      </c>
      <c r="F206" s="12">
        <v>0</v>
      </c>
      <c r="G206" s="12">
        <v>-68.71</v>
      </c>
      <c r="H206" s="12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f>SUM(C206:O206)</f>
        <v>-139.47</v>
      </c>
      <c r="Q206" s="14"/>
      <c r="R206" s="14"/>
      <c r="S206" s="14"/>
    </row>
    <row r="207" spans="1:27">
      <c r="A207" s="5"/>
      <c r="B207" s="5" t="s">
        <v>20</v>
      </c>
      <c r="C207" s="7"/>
      <c r="D207" s="11">
        <f>D205+D206</f>
        <v>-6.87</v>
      </c>
      <c r="E207" s="11">
        <f>E205+E206</f>
        <v>-63.89</v>
      </c>
      <c r="F207" s="11">
        <f>F205+F206</f>
        <v>0</v>
      </c>
      <c r="G207" s="11">
        <f>G205+G206</f>
        <v>-68.71</v>
      </c>
      <c r="H207" s="11">
        <f>H205+H206</f>
        <v>0</v>
      </c>
      <c r="I207" s="15">
        <f>I205+I206</f>
        <v>0</v>
      </c>
      <c r="J207" s="15">
        <f>J205+J206</f>
        <v>0</v>
      </c>
      <c r="K207" s="15">
        <f>K205+K206</f>
        <v>0</v>
      </c>
      <c r="L207" s="15">
        <f>L205+L206</f>
        <v>0</v>
      </c>
      <c r="M207" s="15">
        <f>M205+M206</f>
        <v>0</v>
      </c>
      <c r="N207" s="15">
        <f>N205+N206</f>
        <v>0</v>
      </c>
      <c r="O207" s="15">
        <f>O205+O206</f>
        <v>0</v>
      </c>
      <c r="P207" s="15">
        <f>P205+P206</f>
        <v>-139.47</v>
      </c>
      <c r="Q207" s="14"/>
      <c r="R207" s="14"/>
      <c r="S207" s="14"/>
    </row>
    <row r="208" spans="1:27">
      <c r="A208" s="4"/>
      <c r="B208" s="4" t="s">
        <v>21</v>
      </c>
      <c r="C208" s="6"/>
      <c r="D208" s="13" t="str">
        <f>D207/D205</f>
        <v>0</v>
      </c>
      <c r="E208" s="13" t="str">
        <f>E207/E205</f>
        <v>0</v>
      </c>
      <c r="F208" s="13" t="str">
        <f>F207/F205</f>
        <v>0</v>
      </c>
      <c r="G208" s="13" t="str">
        <f>G207/G205</f>
        <v>0</v>
      </c>
      <c r="H208" s="13" t="str">
        <f>H207/H205</f>
        <v>0</v>
      </c>
      <c r="I208" s="17" t="str">
        <f>I207/I205</f>
        <v>0</v>
      </c>
      <c r="J208" s="17" t="str">
        <f>J207/J205</f>
        <v>0</v>
      </c>
      <c r="K208" s="17" t="str">
        <f>K207/K205</f>
        <v>0</v>
      </c>
      <c r="L208" s="17" t="str">
        <f>L207/L205</f>
        <v>0</v>
      </c>
      <c r="M208" s="17" t="str">
        <f>M207/M205</f>
        <v>0</v>
      </c>
      <c r="N208" s="17" t="str">
        <f>N207/N205</f>
        <v>0</v>
      </c>
      <c r="O208" s="17" t="str">
        <f>O207/O205</f>
        <v>0</v>
      </c>
      <c r="P208" s="17" t="str">
        <f>P207/P205</f>
        <v>0</v>
      </c>
      <c r="Q208" s="14"/>
      <c r="R208" s="14"/>
      <c r="S208" s="14"/>
    </row>
    <row r="209" spans="1:27">
      <c r="A209" s="4"/>
      <c r="B209" s="4" t="s">
        <v>22</v>
      </c>
      <c r="C209" s="6"/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/>
      <c r="Q209" s="14"/>
      <c r="R209" s="14"/>
      <c r="S209" s="14"/>
    </row>
    <row r="210" spans="1:27">
      <c r="A210" s="4"/>
      <c r="B210" s="4"/>
      <c r="C210" s="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27">
      <c r="A211" s="4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4"/>
      <c r="R211" s="14"/>
      <c r="S211" s="14"/>
    </row>
    <row r="212" spans="1:27">
      <c r="A212" s="4"/>
      <c r="B212" s="4"/>
      <c r="C212" s="6"/>
      <c r="D212" s="10" t="s">
        <v>2</v>
      </c>
      <c r="E212" s="10" t="s">
        <v>2</v>
      </c>
      <c r="F212" s="10" t="s">
        <v>2</v>
      </c>
      <c r="G212" s="10" t="s">
        <v>2</v>
      </c>
      <c r="H212" s="10" t="s">
        <v>2</v>
      </c>
      <c r="I212" s="14" t="s">
        <v>3</v>
      </c>
      <c r="J212" s="14" t="s">
        <v>3</v>
      </c>
      <c r="K212" s="14" t="s">
        <v>3</v>
      </c>
      <c r="L212" s="14" t="s">
        <v>3</v>
      </c>
      <c r="M212" s="14" t="s">
        <v>3</v>
      </c>
      <c r="N212" s="14" t="s">
        <v>3</v>
      </c>
      <c r="O212" s="14" t="s">
        <v>3</v>
      </c>
      <c r="P212" s="14" t="s">
        <v>4</v>
      </c>
      <c r="Q212" s="14"/>
      <c r="R212" s="14"/>
      <c r="S212" s="14"/>
    </row>
    <row r="213" spans="1:27">
      <c r="A213" s="4"/>
      <c r="B213" s="4" t="s">
        <v>44</v>
      </c>
      <c r="C213" s="6"/>
      <c r="D213" s="10" t="s">
        <v>6</v>
      </c>
      <c r="E213" s="10" t="s">
        <v>7</v>
      </c>
      <c r="F213" s="10" t="s">
        <v>8</v>
      </c>
      <c r="G213" s="10" t="s">
        <v>9</v>
      </c>
      <c r="H213" s="10" t="s">
        <v>10</v>
      </c>
      <c r="I213" s="14" t="s">
        <v>11</v>
      </c>
      <c r="J213" s="14" t="s">
        <v>12</v>
      </c>
      <c r="K213" s="14" t="s">
        <v>13</v>
      </c>
      <c r="L213" s="14" t="s">
        <v>14</v>
      </c>
      <c r="M213" s="14" t="s">
        <v>15</v>
      </c>
      <c r="N213" s="14" t="s">
        <v>16</v>
      </c>
      <c r="O213" s="14" t="s">
        <v>17</v>
      </c>
      <c r="P213" s="14" t="s">
        <v>4</v>
      </c>
      <c r="Q213" s="14"/>
      <c r="R213" s="14"/>
      <c r="S213" s="14"/>
    </row>
    <row r="214" spans="1:27">
      <c r="A214" s="5"/>
      <c r="B214" s="5" t="s">
        <v>18</v>
      </c>
      <c r="C214" s="7"/>
      <c r="D214" s="11">
        <v>36277.37</v>
      </c>
      <c r="E214" s="11">
        <v>43410.04</v>
      </c>
      <c r="F214" s="11">
        <v>44510.25</v>
      </c>
      <c r="G214" s="11">
        <v>47910.34</v>
      </c>
      <c r="H214" s="11">
        <v>47910.34</v>
      </c>
      <c r="I214" s="15">
        <v>47910.34</v>
      </c>
      <c r="J214" s="15">
        <v>47910.34</v>
      </c>
      <c r="K214" s="15">
        <v>47910.34</v>
      </c>
      <c r="L214" s="15">
        <v>47910.34</v>
      </c>
      <c r="M214" s="15">
        <v>47910.34</v>
      </c>
      <c r="N214" s="15">
        <v>47910.34</v>
      </c>
      <c r="O214" s="15">
        <v>47910.34</v>
      </c>
      <c r="P214" s="15">
        <f>SUM(C214:O214)</f>
        <v>555390.72</v>
      </c>
      <c r="Q214" s="14"/>
      <c r="R214" s="14"/>
      <c r="S214" s="14"/>
    </row>
    <row r="215" spans="1:27">
      <c r="A215" s="4"/>
      <c r="B215" s="4" t="s">
        <v>19</v>
      </c>
      <c r="C215" s="6"/>
      <c r="D215" s="12">
        <v>-35208</v>
      </c>
      <c r="E215" s="12">
        <v>-26672.11</v>
      </c>
      <c r="F215" s="12">
        <v>-41343.53</v>
      </c>
      <c r="G215" s="12">
        <v>-43299.19</v>
      </c>
      <c r="H215" s="12">
        <v>-42880.52</v>
      </c>
      <c r="I215" s="16">
        <v>-44115.57</v>
      </c>
      <c r="J215" s="16">
        <v>-44115.57</v>
      </c>
      <c r="K215" s="16">
        <v>-44115.57</v>
      </c>
      <c r="L215" s="16">
        <v>-44115.57</v>
      </c>
      <c r="M215" s="16">
        <v>-44115.57</v>
      </c>
      <c r="N215" s="16">
        <v>-44115.57</v>
      </c>
      <c r="O215" s="16">
        <v>-44115.57</v>
      </c>
      <c r="P215" s="16">
        <f>SUM(C215:O215)</f>
        <v>-498212.34</v>
      </c>
      <c r="Q215" s="14"/>
      <c r="R215" s="14"/>
      <c r="S215" s="14"/>
    </row>
    <row r="216" spans="1:27">
      <c r="A216" s="5"/>
      <c r="B216" s="5" t="s">
        <v>20</v>
      </c>
      <c r="C216" s="7"/>
      <c r="D216" s="11">
        <f>D214+D215</f>
        <v>1069.37</v>
      </c>
      <c r="E216" s="11">
        <f>E214+E215</f>
        <v>16737.93</v>
      </c>
      <c r="F216" s="11">
        <f>F214+F215</f>
        <v>3166.72</v>
      </c>
      <c r="G216" s="11">
        <f>G214+G215</f>
        <v>4611.15</v>
      </c>
      <c r="H216" s="11">
        <f>H214+H215</f>
        <v>5029.82</v>
      </c>
      <c r="I216" s="15">
        <f>I214+I215</f>
        <v>3794.77</v>
      </c>
      <c r="J216" s="15">
        <f>J214+J215</f>
        <v>3794.77</v>
      </c>
      <c r="K216" s="15">
        <f>K214+K215</f>
        <v>3794.77</v>
      </c>
      <c r="L216" s="15">
        <f>L214+L215</f>
        <v>3794.77</v>
      </c>
      <c r="M216" s="15">
        <f>M214+M215</f>
        <v>3794.77</v>
      </c>
      <c r="N216" s="15">
        <f>N214+N215</f>
        <v>3794.77</v>
      </c>
      <c r="O216" s="15">
        <f>O214+O215</f>
        <v>3794.77</v>
      </c>
      <c r="P216" s="15">
        <f>P214+P215</f>
        <v>57178.38</v>
      </c>
      <c r="Q216" s="14"/>
      <c r="R216" s="14"/>
      <c r="S216" s="14"/>
    </row>
    <row r="217" spans="1:27">
      <c r="A217" s="4"/>
      <c r="B217" s="4" t="s">
        <v>21</v>
      </c>
      <c r="C217" s="6"/>
      <c r="D217" s="13">
        <f>D216/D214</f>
        <v>0.029477605460374</v>
      </c>
      <c r="E217" s="13">
        <f>E216/E214</f>
        <v>0.38557739177388</v>
      </c>
      <c r="F217" s="13">
        <f>F216/F214</f>
        <v>0.071145859661539</v>
      </c>
      <c r="G217" s="13">
        <f>G216/G214</f>
        <v>0.096245403393088</v>
      </c>
      <c r="H217" s="13">
        <f>H216/H214</f>
        <v>0.10498401806374</v>
      </c>
      <c r="I217" s="17">
        <f>I216/I214</f>
        <v>0.079205657901822</v>
      </c>
      <c r="J217" s="17">
        <f>J216/J214</f>
        <v>0.079205657901822</v>
      </c>
      <c r="K217" s="17">
        <f>K216/K214</f>
        <v>0.079205657901822</v>
      </c>
      <c r="L217" s="17">
        <f>L216/L214</f>
        <v>0.079205657901822</v>
      </c>
      <c r="M217" s="17">
        <f>M216/M214</f>
        <v>0.079205657901822</v>
      </c>
      <c r="N217" s="17">
        <f>N216/N214</f>
        <v>0.079205657901822</v>
      </c>
      <c r="O217" s="17">
        <f>O216/O214</f>
        <v>0.079205657901822</v>
      </c>
      <c r="P217" s="17">
        <f>P216/P214</f>
        <v>0.10295163016047</v>
      </c>
      <c r="Q217" s="14"/>
      <c r="R217" s="14"/>
      <c r="S217" s="14"/>
    </row>
    <row r="218" spans="1:27">
      <c r="A218" s="4"/>
      <c r="B218" s="4" t="s">
        <v>22</v>
      </c>
      <c r="C218" s="6"/>
      <c r="D218" s="10">
        <v>1</v>
      </c>
      <c r="E218" s="10">
        <v>1</v>
      </c>
      <c r="F218" s="10">
        <v>1</v>
      </c>
      <c r="G218" s="10">
        <v>1</v>
      </c>
      <c r="H218" s="10">
        <v>2</v>
      </c>
      <c r="I218" s="14">
        <v>2</v>
      </c>
      <c r="J218" s="14">
        <v>2</v>
      </c>
      <c r="K218" s="14">
        <v>2</v>
      </c>
      <c r="L218" s="14">
        <v>2</v>
      </c>
      <c r="M218" s="14">
        <v>2</v>
      </c>
      <c r="N218" s="14">
        <v>2</v>
      </c>
      <c r="O218" s="14">
        <v>2</v>
      </c>
      <c r="P218" s="14"/>
      <c r="Q218" s="14"/>
      <c r="R218" s="14"/>
      <c r="S218" s="14"/>
    </row>
    <row r="219" spans="1:27">
      <c r="A219" s="4"/>
      <c r="B219" s="4"/>
      <c r="C219" s="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27">
      <c r="A220" s="4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4"/>
      <c r="R220" s="14"/>
      <c r="S220" s="14"/>
    </row>
    <row r="221" spans="1:27">
      <c r="A221" s="4"/>
      <c r="B221" s="4"/>
      <c r="C221" s="6"/>
      <c r="D221" s="10" t="s">
        <v>2</v>
      </c>
      <c r="E221" s="10" t="s">
        <v>2</v>
      </c>
      <c r="F221" s="10" t="s">
        <v>2</v>
      </c>
      <c r="G221" s="10" t="s">
        <v>2</v>
      </c>
      <c r="H221" s="10" t="s">
        <v>2</v>
      </c>
      <c r="I221" s="14" t="s">
        <v>3</v>
      </c>
      <c r="J221" s="14" t="s">
        <v>3</v>
      </c>
      <c r="K221" s="14" t="s">
        <v>3</v>
      </c>
      <c r="L221" s="14" t="s">
        <v>3</v>
      </c>
      <c r="M221" s="14" t="s">
        <v>3</v>
      </c>
      <c r="N221" s="14" t="s">
        <v>3</v>
      </c>
      <c r="O221" s="14" t="s">
        <v>3</v>
      </c>
      <c r="P221" s="14" t="s">
        <v>4</v>
      </c>
      <c r="Q221" s="14"/>
      <c r="R221" s="14"/>
      <c r="S221" s="14"/>
    </row>
    <row r="222" spans="1:27">
      <c r="A222" s="4"/>
      <c r="B222" s="4" t="s">
        <v>45</v>
      </c>
      <c r="C222" s="6"/>
      <c r="D222" s="10" t="s">
        <v>6</v>
      </c>
      <c r="E222" s="10" t="s">
        <v>7</v>
      </c>
      <c r="F222" s="10" t="s">
        <v>8</v>
      </c>
      <c r="G222" s="10" t="s">
        <v>9</v>
      </c>
      <c r="H222" s="10" t="s">
        <v>10</v>
      </c>
      <c r="I222" s="14" t="s">
        <v>11</v>
      </c>
      <c r="J222" s="14" t="s">
        <v>12</v>
      </c>
      <c r="K222" s="14" t="s">
        <v>13</v>
      </c>
      <c r="L222" s="14" t="s">
        <v>14</v>
      </c>
      <c r="M222" s="14" t="s">
        <v>15</v>
      </c>
      <c r="N222" s="14" t="s">
        <v>16</v>
      </c>
      <c r="O222" s="14" t="s">
        <v>17</v>
      </c>
      <c r="P222" s="14" t="s">
        <v>4</v>
      </c>
      <c r="Q222" s="14"/>
      <c r="R222" s="14"/>
      <c r="S222" s="14"/>
    </row>
    <row r="223" spans="1:27">
      <c r="A223" s="5"/>
      <c r="B223" s="5" t="s">
        <v>18</v>
      </c>
      <c r="C223" s="7"/>
      <c r="D223" s="11">
        <v>17335.77</v>
      </c>
      <c r="E223" s="11">
        <v>16798.12</v>
      </c>
      <c r="F223" s="11">
        <v>16798.36</v>
      </c>
      <c r="G223" s="11">
        <v>25195.88</v>
      </c>
      <c r="H223" s="11">
        <v>25195.88</v>
      </c>
      <c r="I223" s="15">
        <v>25195.88</v>
      </c>
      <c r="J223" s="15">
        <v>25195.88</v>
      </c>
      <c r="K223" s="15">
        <v>25195.88</v>
      </c>
      <c r="L223" s="15">
        <v>25195.88</v>
      </c>
      <c r="M223" s="15">
        <v>25195.88</v>
      </c>
      <c r="N223" s="15">
        <v>25195.88</v>
      </c>
      <c r="O223" s="15">
        <v>25195.88</v>
      </c>
      <c r="P223" s="15">
        <f>SUM(C223:O223)</f>
        <v>277695.17</v>
      </c>
      <c r="Q223" s="14"/>
      <c r="R223" s="14"/>
      <c r="S223" s="14"/>
    </row>
    <row r="224" spans="1:27">
      <c r="A224" s="4"/>
      <c r="B224" s="4" t="s">
        <v>19</v>
      </c>
      <c r="C224" s="6"/>
      <c r="D224" s="12">
        <v>-15827.55</v>
      </c>
      <c r="E224" s="12">
        <v>-15804.78</v>
      </c>
      <c r="F224" s="12">
        <v>-17231.44</v>
      </c>
      <c r="G224" s="12">
        <v>-23294.27</v>
      </c>
      <c r="H224" s="12">
        <v>-22539.34</v>
      </c>
      <c r="I224" s="16">
        <v>-23230.6</v>
      </c>
      <c r="J224" s="16">
        <v>-23230.6</v>
      </c>
      <c r="K224" s="16">
        <v>-23230.6</v>
      </c>
      <c r="L224" s="16">
        <v>-23230.6</v>
      </c>
      <c r="M224" s="16">
        <v>-23230.6</v>
      </c>
      <c r="N224" s="16">
        <v>-23230.6</v>
      </c>
      <c r="O224" s="16">
        <v>-23230.6</v>
      </c>
      <c r="P224" s="16">
        <f>SUM(C224:O224)</f>
        <v>-257311.58</v>
      </c>
      <c r="Q224" s="14"/>
      <c r="R224" s="14"/>
      <c r="S224" s="14"/>
    </row>
    <row r="225" spans="1:27">
      <c r="A225" s="5"/>
      <c r="B225" s="5" t="s">
        <v>20</v>
      </c>
      <c r="C225" s="7"/>
      <c r="D225" s="11">
        <f>D223+D224</f>
        <v>1508.22</v>
      </c>
      <c r="E225" s="11">
        <f>E223+E224</f>
        <v>993.34</v>
      </c>
      <c r="F225" s="11">
        <f>F223+F224</f>
        <v>-433.08</v>
      </c>
      <c r="G225" s="11">
        <f>G223+G224</f>
        <v>1901.61</v>
      </c>
      <c r="H225" s="11">
        <f>H223+H224</f>
        <v>2656.54</v>
      </c>
      <c r="I225" s="15">
        <f>I223+I224</f>
        <v>1965.28</v>
      </c>
      <c r="J225" s="15">
        <f>J223+J224</f>
        <v>1965.28</v>
      </c>
      <c r="K225" s="15">
        <f>K223+K224</f>
        <v>1965.28</v>
      </c>
      <c r="L225" s="15">
        <f>L223+L224</f>
        <v>1965.28</v>
      </c>
      <c r="M225" s="15">
        <f>M223+M224</f>
        <v>1965.28</v>
      </c>
      <c r="N225" s="15">
        <f>N223+N224</f>
        <v>1965.28</v>
      </c>
      <c r="O225" s="15">
        <f>O223+O224</f>
        <v>1965.28</v>
      </c>
      <c r="P225" s="15">
        <f>P223+P224</f>
        <v>20383.59</v>
      </c>
      <c r="Q225" s="14"/>
      <c r="R225" s="14"/>
      <c r="S225" s="14"/>
    </row>
    <row r="226" spans="1:27">
      <c r="A226" s="4"/>
      <c r="B226" s="4" t="s">
        <v>21</v>
      </c>
      <c r="C226" s="6"/>
      <c r="D226" s="13">
        <f>D225/D223</f>
        <v>0.087000462050431</v>
      </c>
      <c r="E226" s="13">
        <f>E225/E223</f>
        <v>0.059133998328384</v>
      </c>
      <c r="F226" s="13">
        <f>F225/F223</f>
        <v>-0.025781088153843</v>
      </c>
      <c r="G226" s="13">
        <f>G225/G223</f>
        <v>0.075473053530974</v>
      </c>
      <c r="H226" s="13">
        <f>H225/H223</f>
        <v>0.10543549183438</v>
      </c>
      <c r="I226" s="17">
        <f>I225/I223</f>
        <v>0.078000053977079</v>
      </c>
      <c r="J226" s="17">
        <f>J225/J223</f>
        <v>0.078000053977079</v>
      </c>
      <c r="K226" s="17">
        <f>K225/K223</f>
        <v>0.078000053977079</v>
      </c>
      <c r="L226" s="17">
        <f>L225/L223</f>
        <v>0.078000053977079</v>
      </c>
      <c r="M226" s="17">
        <f>M225/M223</f>
        <v>0.078000053977079</v>
      </c>
      <c r="N226" s="17">
        <f>N225/N223</f>
        <v>0.078000053977079</v>
      </c>
      <c r="O226" s="17">
        <f>O225/O223</f>
        <v>0.078000053977079</v>
      </c>
      <c r="P226" s="17">
        <f>P225/P223</f>
        <v>0.073402753097938</v>
      </c>
      <c r="Q226" s="14"/>
      <c r="R226" s="14"/>
      <c r="S226" s="14"/>
    </row>
    <row r="227" spans="1:27">
      <c r="A227" s="4"/>
      <c r="B227" s="4" t="s">
        <v>22</v>
      </c>
      <c r="C227" s="6"/>
      <c r="D227" s="10">
        <v>0</v>
      </c>
      <c r="E227" s="10">
        <v>0</v>
      </c>
      <c r="F227" s="10">
        <v>1</v>
      </c>
      <c r="G227" s="10">
        <v>0</v>
      </c>
      <c r="H227" s="10">
        <v>1</v>
      </c>
      <c r="I227" s="14">
        <v>1</v>
      </c>
      <c r="J227" s="14">
        <v>1</v>
      </c>
      <c r="K227" s="14">
        <v>1</v>
      </c>
      <c r="L227" s="14">
        <v>1</v>
      </c>
      <c r="M227" s="14">
        <v>1</v>
      </c>
      <c r="N227" s="14">
        <v>1</v>
      </c>
      <c r="O227" s="14">
        <v>1</v>
      </c>
      <c r="P227" s="14"/>
      <c r="Q227" s="14"/>
      <c r="R227" s="14"/>
      <c r="S227" s="14"/>
    </row>
    <row r="228" spans="1:27">
      <c r="A228" s="4"/>
      <c r="B228" s="4"/>
      <c r="C228" s="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27">
      <c r="A229" s="4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4"/>
      <c r="R229" s="14"/>
      <c r="S229" s="14"/>
    </row>
    <row r="230" spans="1:27">
      <c r="A230" s="4"/>
      <c r="B230" s="4"/>
      <c r="C230" s="6"/>
      <c r="D230" s="10" t="s">
        <v>2</v>
      </c>
      <c r="E230" s="10" t="s">
        <v>2</v>
      </c>
      <c r="F230" s="10" t="s">
        <v>2</v>
      </c>
      <c r="G230" s="10" t="s">
        <v>2</v>
      </c>
      <c r="H230" s="10" t="s">
        <v>2</v>
      </c>
      <c r="I230" s="14" t="s">
        <v>3</v>
      </c>
      <c r="J230" s="14" t="s">
        <v>3</v>
      </c>
      <c r="K230" s="14" t="s">
        <v>3</v>
      </c>
      <c r="L230" s="14" t="s">
        <v>3</v>
      </c>
      <c r="M230" s="14" t="s">
        <v>3</v>
      </c>
      <c r="N230" s="14" t="s">
        <v>3</v>
      </c>
      <c r="O230" s="14" t="s">
        <v>3</v>
      </c>
      <c r="P230" s="14" t="s">
        <v>4</v>
      </c>
      <c r="Q230" s="14"/>
      <c r="R230" s="14"/>
      <c r="S230" s="14"/>
    </row>
    <row r="231" spans="1:27">
      <c r="A231" s="4"/>
      <c r="B231" s="4" t="s">
        <v>46</v>
      </c>
      <c r="C231" s="6"/>
      <c r="D231" s="10" t="s">
        <v>6</v>
      </c>
      <c r="E231" s="10" t="s">
        <v>7</v>
      </c>
      <c r="F231" s="10" t="s">
        <v>8</v>
      </c>
      <c r="G231" s="10" t="s">
        <v>9</v>
      </c>
      <c r="H231" s="10" t="s">
        <v>10</v>
      </c>
      <c r="I231" s="14" t="s">
        <v>11</v>
      </c>
      <c r="J231" s="14" t="s">
        <v>12</v>
      </c>
      <c r="K231" s="14" t="s">
        <v>13</v>
      </c>
      <c r="L231" s="14" t="s">
        <v>14</v>
      </c>
      <c r="M231" s="14" t="s">
        <v>15</v>
      </c>
      <c r="N231" s="14" t="s">
        <v>16</v>
      </c>
      <c r="O231" s="14" t="s">
        <v>17</v>
      </c>
      <c r="P231" s="14" t="s">
        <v>4</v>
      </c>
      <c r="Q231" s="14"/>
      <c r="R231" s="14"/>
      <c r="S231" s="14"/>
    </row>
    <row r="232" spans="1:27">
      <c r="A232" s="5"/>
      <c r="B232" s="5" t="s">
        <v>18</v>
      </c>
      <c r="C232" s="7"/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5">
        <v>58600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f>SUM(C232:O232)</f>
        <v>58600</v>
      </c>
      <c r="Q232" s="14"/>
      <c r="R232" s="14"/>
      <c r="S232" s="14"/>
    </row>
    <row r="233" spans="1:27">
      <c r="A233" s="4"/>
      <c r="B233" s="4" t="s">
        <v>19</v>
      </c>
      <c r="C233" s="6"/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6">
        <v>-51256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f>SUM(C233:O233)</f>
        <v>-51256</v>
      </c>
      <c r="Q233" s="14"/>
      <c r="R233" s="14"/>
      <c r="S233" s="14"/>
    </row>
    <row r="234" spans="1:27">
      <c r="A234" s="5"/>
      <c r="B234" s="5" t="s">
        <v>20</v>
      </c>
      <c r="C234" s="7"/>
      <c r="D234" s="11">
        <f>D232+D233</f>
        <v>0</v>
      </c>
      <c r="E234" s="11">
        <f>E232+E233</f>
        <v>0</v>
      </c>
      <c r="F234" s="11">
        <f>F232+F233</f>
        <v>0</v>
      </c>
      <c r="G234" s="11">
        <f>G232+G233</f>
        <v>0</v>
      </c>
      <c r="H234" s="11">
        <f>H232+H233</f>
        <v>0</v>
      </c>
      <c r="I234" s="15">
        <f>I232+I233</f>
        <v>7344</v>
      </c>
      <c r="J234" s="15">
        <f>J232+J233</f>
        <v>0</v>
      </c>
      <c r="K234" s="15">
        <f>K232+K233</f>
        <v>0</v>
      </c>
      <c r="L234" s="15">
        <f>L232+L233</f>
        <v>0</v>
      </c>
      <c r="M234" s="15">
        <f>M232+M233</f>
        <v>0</v>
      </c>
      <c r="N234" s="15">
        <f>N232+N233</f>
        <v>0</v>
      </c>
      <c r="O234" s="15">
        <f>O232+O233</f>
        <v>0</v>
      </c>
      <c r="P234" s="15">
        <f>P232+P233</f>
        <v>7344</v>
      </c>
      <c r="Q234" s="14"/>
      <c r="R234" s="14"/>
      <c r="S234" s="14"/>
    </row>
    <row r="235" spans="1:27">
      <c r="A235" s="4"/>
      <c r="B235" s="4" t="s">
        <v>21</v>
      </c>
      <c r="C235" s="6"/>
      <c r="D235" s="13" t="str">
        <f>D234/D232</f>
        <v>0</v>
      </c>
      <c r="E235" s="13" t="str">
        <f>E234/E232</f>
        <v>0</v>
      </c>
      <c r="F235" s="13" t="str">
        <f>F234/F232</f>
        <v>0</v>
      </c>
      <c r="G235" s="13" t="str">
        <f>G234/G232</f>
        <v>0</v>
      </c>
      <c r="H235" s="13" t="str">
        <f>H234/H232</f>
        <v>0</v>
      </c>
      <c r="I235" s="17">
        <f>I234/I232</f>
        <v>0.12532423208191</v>
      </c>
      <c r="J235" s="17" t="str">
        <f>J234/J232</f>
        <v>0</v>
      </c>
      <c r="K235" s="17" t="str">
        <f>K234/K232</f>
        <v>0</v>
      </c>
      <c r="L235" s="17" t="str">
        <f>L234/L232</f>
        <v>0</v>
      </c>
      <c r="M235" s="17" t="str">
        <f>M234/M232</f>
        <v>0</v>
      </c>
      <c r="N235" s="17" t="str">
        <f>N234/N232</f>
        <v>0</v>
      </c>
      <c r="O235" s="17" t="str">
        <f>O234/O232</f>
        <v>0</v>
      </c>
      <c r="P235" s="17">
        <f>P234/P232</f>
        <v>0.12532423208191</v>
      </c>
      <c r="Q235" s="14"/>
      <c r="R235" s="14"/>
      <c r="S235" s="14"/>
    </row>
    <row r="236" spans="1:27">
      <c r="A236" s="4"/>
      <c r="B236" s="4" t="s">
        <v>22</v>
      </c>
      <c r="C236" s="6"/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/>
      <c r="Q236" s="14"/>
      <c r="R236" s="14"/>
      <c r="S236" s="14"/>
    </row>
    <row r="237" spans="1:27">
      <c r="A237" s="4"/>
      <c r="B237" s="4"/>
      <c r="C237" s="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27">
      <c r="A238" s="4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4"/>
      <c r="R238" s="14"/>
      <c r="S238" s="14"/>
    </row>
    <row r="239" spans="1:27">
      <c r="A239" s="4"/>
      <c r="B239" s="4"/>
      <c r="C239" s="6"/>
      <c r="D239" s="10" t="s">
        <v>2</v>
      </c>
      <c r="E239" s="10" t="s">
        <v>2</v>
      </c>
      <c r="F239" s="10" t="s">
        <v>2</v>
      </c>
      <c r="G239" s="10" t="s">
        <v>2</v>
      </c>
      <c r="H239" s="10" t="s">
        <v>2</v>
      </c>
      <c r="I239" s="14" t="s">
        <v>3</v>
      </c>
      <c r="J239" s="14" t="s">
        <v>3</v>
      </c>
      <c r="K239" s="14" t="s">
        <v>3</v>
      </c>
      <c r="L239" s="14" t="s">
        <v>3</v>
      </c>
      <c r="M239" s="14" t="s">
        <v>3</v>
      </c>
      <c r="N239" s="14" t="s">
        <v>3</v>
      </c>
      <c r="O239" s="14" t="s">
        <v>3</v>
      </c>
      <c r="P239" s="14" t="s">
        <v>4</v>
      </c>
      <c r="Q239" s="14"/>
      <c r="R239" s="14"/>
      <c r="S239" s="14"/>
    </row>
    <row r="240" spans="1:27">
      <c r="A240" s="4"/>
      <c r="B240" s="4" t="s">
        <v>47</v>
      </c>
      <c r="C240" s="6"/>
      <c r="D240" s="10" t="s">
        <v>6</v>
      </c>
      <c r="E240" s="10" t="s">
        <v>7</v>
      </c>
      <c r="F240" s="10" t="s">
        <v>8</v>
      </c>
      <c r="G240" s="10" t="s">
        <v>9</v>
      </c>
      <c r="H240" s="10" t="s">
        <v>10</v>
      </c>
      <c r="I240" s="14" t="s">
        <v>11</v>
      </c>
      <c r="J240" s="14" t="s">
        <v>12</v>
      </c>
      <c r="K240" s="14" t="s">
        <v>13</v>
      </c>
      <c r="L240" s="14" t="s">
        <v>14</v>
      </c>
      <c r="M240" s="14" t="s">
        <v>15</v>
      </c>
      <c r="N240" s="14" t="s">
        <v>16</v>
      </c>
      <c r="O240" s="14" t="s">
        <v>17</v>
      </c>
      <c r="P240" s="14" t="s">
        <v>4</v>
      </c>
      <c r="Q240" s="14"/>
      <c r="R240" s="14"/>
      <c r="S240" s="14"/>
    </row>
    <row r="241" spans="1:27">
      <c r="A241" s="5"/>
      <c r="B241" s="5" t="s">
        <v>18</v>
      </c>
      <c r="C241" s="7"/>
      <c r="D241" s="11">
        <v>0</v>
      </c>
      <c r="E241" s="11">
        <v>0</v>
      </c>
      <c r="F241" s="11">
        <v>0</v>
      </c>
      <c r="G241" s="11">
        <v>1230</v>
      </c>
      <c r="H241" s="11">
        <v>0</v>
      </c>
      <c r="I241" s="15">
        <v>8200</v>
      </c>
      <c r="J241" s="15">
        <v>8650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f>SUM(C241:O241)</f>
        <v>18080</v>
      </c>
      <c r="Q241" s="14"/>
      <c r="R241" s="14"/>
      <c r="S241" s="14"/>
    </row>
    <row r="242" spans="1:27">
      <c r="A242" s="4"/>
      <c r="B242" s="4" t="s">
        <v>19</v>
      </c>
      <c r="C242" s="6"/>
      <c r="D242" s="12">
        <v>0</v>
      </c>
      <c r="E242" s="12">
        <v>0</v>
      </c>
      <c r="F242" s="12">
        <v>0</v>
      </c>
      <c r="G242" s="12">
        <v>-58.66</v>
      </c>
      <c r="H242" s="12">
        <v>0</v>
      </c>
      <c r="I242" s="16">
        <v>-7200</v>
      </c>
      <c r="J242" s="16">
        <v>-7200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f>SUM(C242:O242)</f>
        <v>-14458.66</v>
      </c>
      <c r="Q242" s="14"/>
      <c r="R242" s="14"/>
      <c r="S242" s="14"/>
    </row>
    <row r="243" spans="1:27">
      <c r="A243" s="5"/>
      <c r="B243" s="5" t="s">
        <v>20</v>
      </c>
      <c r="C243" s="7"/>
      <c r="D243" s="11">
        <f>D241+D242</f>
        <v>0</v>
      </c>
      <c r="E243" s="11">
        <f>E241+E242</f>
        <v>0</v>
      </c>
      <c r="F243" s="11">
        <f>F241+F242</f>
        <v>0</v>
      </c>
      <c r="G243" s="11">
        <f>G241+G242</f>
        <v>1171.34</v>
      </c>
      <c r="H243" s="11">
        <f>H241+H242</f>
        <v>0</v>
      </c>
      <c r="I243" s="15">
        <f>I241+I242</f>
        <v>1000</v>
      </c>
      <c r="J243" s="15">
        <f>J241+J242</f>
        <v>1450</v>
      </c>
      <c r="K243" s="15">
        <f>K241+K242</f>
        <v>0</v>
      </c>
      <c r="L243" s="15">
        <f>L241+L242</f>
        <v>0</v>
      </c>
      <c r="M243" s="15">
        <f>M241+M242</f>
        <v>0</v>
      </c>
      <c r="N243" s="15">
        <f>N241+N242</f>
        <v>0</v>
      </c>
      <c r="O243" s="15">
        <f>O241+O242</f>
        <v>0</v>
      </c>
      <c r="P243" s="15">
        <f>P241+P242</f>
        <v>3621.34</v>
      </c>
      <c r="Q243" s="14"/>
      <c r="R243" s="14"/>
      <c r="S243" s="14"/>
    </row>
    <row r="244" spans="1:27">
      <c r="A244" s="4"/>
      <c r="B244" s="4" t="s">
        <v>21</v>
      </c>
      <c r="C244" s="6"/>
      <c r="D244" s="13" t="str">
        <f>D243/D241</f>
        <v>0</v>
      </c>
      <c r="E244" s="13" t="str">
        <f>E243/E241</f>
        <v>0</v>
      </c>
      <c r="F244" s="13" t="str">
        <f>F243/F241</f>
        <v>0</v>
      </c>
      <c r="G244" s="13">
        <f>G243/G241</f>
        <v>0.95230894308943</v>
      </c>
      <c r="H244" s="13" t="str">
        <f>H243/H241</f>
        <v>0</v>
      </c>
      <c r="I244" s="17">
        <f>I243/I241</f>
        <v>0.1219512195122</v>
      </c>
      <c r="J244" s="17">
        <f>J243/J241</f>
        <v>0.16763005780347</v>
      </c>
      <c r="K244" s="17" t="str">
        <f>K243/K241</f>
        <v>0</v>
      </c>
      <c r="L244" s="17" t="str">
        <f>L243/L241</f>
        <v>0</v>
      </c>
      <c r="M244" s="17" t="str">
        <f>M243/M241</f>
        <v>0</v>
      </c>
      <c r="N244" s="17" t="str">
        <f>N243/N241</f>
        <v>0</v>
      </c>
      <c r="O244" s="17" t="str">
        <f>O243/O241</f>
        <v>0</v>
      </c>
      <c r="P244" s="17">
        <f>P243/P241</f>
        <v>0.2002953539823</v>
      </c>
      <c r="Q244" s="14"/>
      <c r="R244" s="14"/>
      <c r="S244" s="14"/>
    </row>
    <row r="245" spans="1:27">
      <c r="A245" s="4"/>
      <c r="B245" s="4" t="s">
        <v>22</v>
      </c>
      <c r="C245" s="6"/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  <c r="P245" s="14"/>
      <c r="Q245" s="14"/>
      <c r="R245" s="14"/>
      <c r="S245" s="14"/>
    </row>
    <row r="246" spans="1:27">
      <c r="A246" s="4"/>
      <c r="B246" s="4"/>
      <c r="C246" s="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27">
      <c r="A247" s="4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14"/>
      <c r="R247" s="14"/>
      <c r="S247" s="14"/>
    </row>
    <row r="248" spans="1:27">
      <c r="A248" s="4"/>
      <c r="B248" s="4"/>
      <c r="C248" s="6"/>
      <c r="D248" s="10" t="s">
        <v>2</v>
      </c>
      <c r="E248" s="10" t="s">
        <v>2</v>
      </c>
      <c r="F248" s="10" t="s">
        <v>2</v>
      </c>
      <c r="G248" s="10" t="s">
        <v>2</v>
      </c>
      <c r="H248" s="10" t="s">
        <v>2</v>
      </c>
      <c r="I248" s="14" t="s">
        <v>3</v>
      </c>
      <c r="J248" s="14" t="s">
        <v>3</v>
      </c>
      <c r="K248" s="14" t="s">
        <v>3</v>
      </c>
      <c r="L248" s="14" t="s">
        <v>3</v>
      </c>
      <c r="M248" s="14" t="s">
        <v>3</v>
      </c>
      <c r="N248" s="14" t="s">
        <v>3</v>
      </c>
      <c r="O248" s="14" t="s">
        <v>3</v>
      </c>
      <c r="P248" s="14" t="s">
        <v>4</v>
      </c>
      <c r="Q248" s="14"/>
      <c r="R248" s="14"/>
      <c r="S248" s="14"/>
    </row>
    <row r="249" spans="1:27">
      <c r="A249" s="4"/>
      <c r="B249" s="4" t="s">
        <v>48</v>
      </c>
      <c r="C249" s="6"/>
      <c r="D249" s="10" t="s">
        <v>6</v>
      </c>
      <c r="E249" s="10" t="s">
        <v>7</v>
      </c>
      <c r="F249" s="10" t="s">
        <v>8</v>
      </c>
      <c r="G249" s="10" t="s">
        <v>9</v>
      </c>
      <c r="H249" s="10" t="s">
        <v>10</v>
      </c>
      <c r="I249" s="14" t="s">
        <v>11</v>
      </c>
      <c r="J249" s="14" t="s">
        <v>12</v>
      </c>
      <c r="K249" s="14" t="s">
        <v>13</v>
      </c>
      <c r="L249" s="14" t="s">
        <v>14</v>
      </c>
      <c r="M249" s="14" t="s">
        <v>15</v>
      </c>
      <c r="N249" s="14" t="s">
        <v>16</v>
      </c>
      <c r="O249" s="14" t="s">
        <v>17</v>
      </c>
      <c r="P249" s="14" t="s">
        <v>4</v>
      </c>
      <c r="Q249" s="14"/>
      <c r="R249" s="14"/>
      <c r="S249" s="14"/>
    </row>
    <row r="250" spans="1:27">
      <c r="A250" s="5"/>
      <c r="B250" s="5" t="s">
        <v>18</v>
      </c>
      <c r="C250" s="7"/>
      <c r="D250" s="11">
        <v>166631.53</v>
      </c>
      <c r="E250" s="11">
        <v>145289.57</v>
      </c>
      <c r="F250" s="11">
        <v>97133.32</v>
      </c>
      <c r="G250" s="11">
        <v>110814.07</v>
      </c>
      <c r="H250" s="11">
        <v>116286.37</v>
      </c>
      <c r="I250" s="15">
        <v>95765.25</v>
      </c>
      <c r="J250" s="15">
        <v>204246.22</v>
      </c>
      <c r="K250" s="15">
        <v>204246.22</v>
      </c>
      <c r="L250" s="15">
        <v>0</v>
      </c>
      <c r="M250" s="15">
        <v>0</v>
      </c>
      <c r="N250" s="15">
        <v>0</v>
      </c>
      <c r="O250" s="15">
        <v>0</v>
      </c>
      <c r="P250" s="15">
        <f>SUM(C250:O250)</f>
        <v>1140412.55</v>
      </c>
      <c r="Q250" s="14"/>
      <c r="R250" s="14"/>
      <c r="S250" s="14"/>
    </row>
    <row r="251" spans="1:27">
      <c r="A251" s="4"/>
      <c r="B251" s="4" t="s">
        <v>19</v>
      </c>
      <c r="C251" s="6"/>
      <c r="D251" s="12">
        <v>-116524.56</v>
      </c>
      <c r="E251" s="12">
        <v>-120623.75</v>
      </c>
      <c r="F251" s="12">
        <v>-90352.92</v>
      </c>
      <c r="G251" s="12">
        <v>-87361.53</v>
      </c>
      <c r="H251" s="12">
        <v>-96802.25</v>
      </c>
      <c r="I251" s="16">
        <v>-79850.02</v>
      </c>
      <c r="J251" s="16">
        <v>-185207.72</v>
      </c>
      <c r="K251" s="16">
        <v>-185207.72</v>
      </c>
      <c r="L251" s="16">
        <v>0</v>
      </c>
      <c r="M251" s="16">
        <v>0</v>
      </c>
      <c r="N251" s="16">
        <v>0</v>
      </c>
      <c r="O251" s="16">
        <v>0</v>
      </c>
      <c r="P251" s="16">
        <f>SUM(C251:O251)</f>
        <v>-961930.47</v>
      </c>
      <c r="Q251" s="14"/>
      <c r="R251" s="14"/>
      <c r="S251" s="14"/>
    </row>
    <row r="252" spans="1:27">
      <c r="A252" s="5"/>
      <c r="B252" s="5" t="s">
        <v>20</v>
      </c>
      <c r="C252" s="7"/>
      <c r="D252" s="11">
        <f>D250+D251</f>
        <v>50106.97</v>
      </c>
      <c r="E252" s="11">
        <f>E250+E251</f>
        <v>24665.82</v>
      </c>
      <c r="F252" s="11">
        <f>F250+F251</f>
        <v>6780.4</v>
      </c>
      <c r="G252" s="11">
        <f>G250+G251</f>
        <v>23452.54</v>
      </c>
      <c r="H252" s="11">
        <f>H250+H251</f>
        <v>19484.12</v>
      </c>
      <c r="I252" s="15">
        <f>I250+I251</f>
        <v>15915.23</v>
      </c>
      <c r="J252" s="15">
        <f>J250+J251</f>
        <v>19038.5</v>
      </c>
      <c r="K252" s="15">
        <f>K250+K251</f>
        <v>19038.5</v>
      </c>
      <c r="L252" s="15">
        <f>L250+L251</f>
        <v>0</v>
      </c>
      <c r="M252" s="15">
        <f>M250+M251</f>
        <v>0</v>
      </c>
      <c r="N252" s="15">
        <f>N250+N251</f>
        <v>0</v>
      </c>
      <c r="O252" s="15">
        <f>O250+O251</f>
        <v>0</v>
      </c>
      <c r="P252" s="15">
        <f>P250+P251</f>
        <v>178482.08</v>
      </c>
      <c r="Q252" s="14"/>
      <c r="R252" s="14"/>
      <c r="S252" s="14"/>
    </row>
    <row r="253" spans="1:27">
      <c r="A253" s="4"/>
      <c r="B253" s="4" t="s">
        <v>21</v>
      </c>
      <c r="C253" s="6"/>
      <c r="D253" s="13">
        <f>D252/D250</f>
        <v>0.30070521467336</v>
      </c>
      <c r="E253" s="13">
        <f>E252/E250</f>
        <v>0.16977006677079</v>
      </c>
      <c r="F253" s="13">
        <f>F252/F250</f>
        <v>0.069805088511337</v>
      </c>
      <c r="G253" s="13">
        <f>G252/G250</f>
        <v>0.21163864841351</v>
      </c>
      <c r="H253" s="13">
        <f>H252/H250</f>
        <v>0.16755291269304</v>
      </c>
      <c r="I253" s="17">
        <f>I252/I250</f>
        <v>0.16619003239693</v>
      </c>
      <c r="J253" s="17">
        <f>J252/J250</f>
        <v>0.0932134753828</v>
      </c>
      <c r="K253" s="17">
        <f>K252/K250</f>
        <v>0.0932134753828</v>
      </c>
      <c r="L253" s="17" t="str">
        <f>L252/L250</f>
        <v>0</v>
      </c>
      <c r="M253" s="17" t="str">
        <f>M252/M250</f>
        <v>0</v>
      </c>
      <c r="N253" s="17" t="str">
        <f>N252/N250</f>
        <v>0</v>
      </c>
      <c r="O253" s="17" t="str">
        <f>O252/O250</f>
        <v>0</v>
      </c>
      <c r="P253" s="17">
        <f>P252/P250</f>
        <v>0.15650659053165</v>
      </c>
      <c r="Q253" s="14"/>
      <c r="R253" s="14"/>
      <c r="S253" s="14"/>
    </row>
    <row r="254" spans="1:27">
      <c r="A254" s="4"/>
      <c r="B254" s="4" t="s">
        <v>22</v>
      </c>
      <c r="C254" s="6"/>
      <c r="D254" s="10">
        <v>2</v>
      </c>
      <c r="E254" s="10">
        <v>2</v>
      </c>
      <c r="F254" s="10">
        <v>0</v>
      </c>
      <c r="G254" s="10">
        <v>0</v>
      </c>
      <c r="H254" s="10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/>
      <c r="Q254" s="14"/>
      <c r="R254" s="14"/>
      <c r="S254" s="14"/>
    </row>
    <row r="255" spans="1:27">
      <c r="A255" s="4"/>
      <c r="B255" s="4"/>
      <c r="C255" s="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27">
      <c r="A256" s="4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14"/>
      <c r="R256" s="14"/>
      <c r="S256" s="14"/>
    </row>
    <row r="257" spans="1:27">
      <c r="A257" s="4"/>
      <c r="B257" s="4"/>
      <c r="C257" s="6"/>
      <c r="D257" s="10" t="s">
        <v>2</v>
      </c>
      <c r="E257" s="10" t="s">
        <v>2</v>
      </c>
      <c r="F257" s="10" t="s">
        <v>2</v>
      </c>
      <c r="G257" s="10" t="s">
        <v>2</v>
      </c>
      <c r="H257" s="10" t="s">
        <v>2</v>
      </c>
      <c r="I257" s="14" t="s">
        <v>3</v>
      </c>
      <c r="J257" s="14" t="s">
        <v>3</v>
      </c>
      <c r="K257" s="14" t="s">
        <v>3</v>
      </c>
      <c r="L257" s="14" t="s">
        <v>3</v>
      </c>
      <c r="M257" s="14" t="s">
        <v>3</v>
      </c>
      <c r="N257" s="14" t="s">
        <v>3</v>
      </c>
      <c r="O257" s="14" t="s">
        <v>3</v>
      </c>
      <c r="P257" s="14" t="s">
        <v>4</v>
      </c>
      <c r="Q257" s="14"/>
      <c r="R257" s="14"/>
      <c r="S257" s="14"/>
    </row>
    <row r="258" spans="1:27">
      <c r="A258" s="4"/>
      <c r="B258" s="4" t="s">
        <v>49</v>
      </c>
      <c r="C258" s="6"/>
      <c r="D258" s="10" t="s">
        <v>6</v>
      </c>
      <c r="E258" s="10" t="s">
        <v>7</v>
      </c>
      <c r="F258" s="10" t="s">
        <v>8</v>
      </c>
      <c r="G258" s="10" t="s">
        <v>9</v>
      </c>
      <c r="H258" s="10" t="s">
        <v>10</v>
      </c>
      <c r="I258" s="14" t="s">
        <v>11</v>
      </c>
      <c r="J258" s="14" t="s">
        <v>12</v>
      </c>
      <c r="K258" s="14" t="s">
        <v>13</v>
      </c>
      <c r="L258" s="14" t="s">
        <v>14</v>
      </c>
      <c r="M258" s="14" t="s">
        <v>15</v>
      </c>
      <c r="N258" s="14" t="s">
        <v>16</v>
      </c>
      <c r="O258" s="14" t="s">
        <v>17</v>
      </c>
      <c r="P258" s="14" t="s">
        <v>4</v>
      </c>
      <c r="Q258" s="14"/>
      <c r="R258" s="14"/>
      <c r="S258" s="14"/>
    </row>
    <row r="259" spans="1:27">
      <c r="A259" s="5"/>
      <c r="B259" s="5" t="s">
        <v>18</v>
      </c>
      <c r="C259" s="7"/>
      <c r="D259" s="11">
        <v>26925.58</v>
      </c>
      <c r="E259" s="11">
        <v>26925.58</v>
      </c>
      <c r="F259" s="11">
        <v>42695.35</v>
      </c>
      <c r="G259" s="11">
        <v>54059.72</v>
      </c>
      <c r="H259" s="11">
        <v>54059.72</v>
      </c>
      <c r="I259" s="15">
        <v>54059.72</v>
      </c>
      <c r="J259" s="15">
        <v>54059.72</v>
      </c>
      <c r="K259" s="15">
        <v>54059.72</v>
      </c>
      <c r="L259" s="15">
        <v>54059.72</v>
      </c>
      <c r="M259" s="15">
        <v>54059.72</v>
      </c>
      <c r="N259" s="15">
        <v>54059.72</v>
      </c>
      <c r="O259" s="15">
        <v>54059.72</v>
      </c>
      <c r="P259" s="15">
        <f>SUM(C259:O259)</f>
        <v>583083.99</v>
      </c>
      <c r="Q259" s="14"/>
      <c r="R259" s="14"/>
      <c r="S259" s="14"/>
    </row>
    <row r="260" spans="1:27">
      <c r="A260" s="4"/>
      <c r="B260" s="4" t="s">
        <v>19</v>
      </c>
      <c r="C260" s="6"/>
      <c r="D260" s="12">
        <v>-24470.33</v>
      </c>
      <c r="E260" s="12">
        <v>-25160.77</v>
      </c>
      <c r="F260" s="12">
        <v>-39372.09</v>
      </c>
      <c r="G260" s="12">
        <v>-40665.43</v>
      </c>
      <c r="H260" s="12">
        <v>-58638.22</v>
      </c>
      <c r="I260" s="16">
        <v>-50005.24</v>
      </c>
      <c r="J260" s="16">
        <v>-50005.24</v>
      </c>
      <c r="K260" s="16">
        <v>-50005.24</v>
      </c>
      <c r="L260" s="16">
        <v>-50005.24</v>
      </c>
      <c r="M260" s="16">
        <v>-50005.24</v>
      </c>
      <c r="N260" s="16">
        <v>-50005.24</v>
      </c>
      <c r="O260" s="16">
        <v>-50005.24</v>
      </c>
      <c r="P260" s="16">
        <f>SUM(C260:O260)</f>
        <v>-538343.52</v>
      </c>
      <c r="Q260" s="14"/>
      <c r="R260" s="14"/>
      <c r="S260" s="14"/>
    </row>
    <row r="261" spans="1:27">
      <c r="A261" s="5"/>
      <c r="B261" s="5" t="s">
        <v>20</v>
      </c>
      <c r="C261" s="7"/>
      <c r="D261" s="11">
        <f>D259+D260</f>
        <v>2455.25</v>
      </c>
      <c r="E261" s="11">
        <f>E259+E260</f>
        <v>1764.81</v>
      </c>
      <c r="F261" s="11">
        <f>F259+F260</f>
        <v>3323.26</v>
      </c>
      <c r="G261" s="11">
        <f>G259+G260</f>
        <v>13394.29</v>
      </c>
      <c r="H261" s="11">
        <f>H259+H260</f>
        <v>-4578.5</v>
      </c>
      <c r="I261" s="15">
        <f>I259+I260</f>
        <v>4054.48</v>
      </c>
      <c r="J261" s="15">
        <f>J259+J260</f>
        <v>4054.48</v>
      </c>
      <c r="K261" s="15">
        <f>K259+K260</f>
        <v>4054.48</v>
      </c>
      <c r="L261" s="15">
        <f>L259+L260</f>
        <v>4054.48</v>
      </c>
      <c r="M261" s="15">
        <f>M259+M260</f>
        <v>4054.48</v>
      </c>
      <c r="N261" s="15">
        <f>N259+N260</f>
        <v>4054.48</v>
      </c>
      <c r="O261" s="15">
        <f>O259+O260</f>
        <v>4054.48</v>
      </c>
      <c r="P261" s="15">
        <f>P259+P260</f>
        <v>44740.47</v>
      </c>
      <c r="Q261" s="14"/>
      <c r="R261" s="14"/>
      <c r="S261" s="14"/>
    </row>
    <row r="262" spans="1:27">
      <c r="A262" s="4"/>
      <c r="B262" s="4" t="s">
        <v>21</v>
      </c>
      <c r="C262" s="6"/>
      <c r="D262" s="13">
        <f>D261/D259</f>
        <v>0.091186522258759</v>
      </c>
      <c r="E262" s="13">
        <f>E261/E259</f>
        <v>0.065543991995716</v>
      </c>
      <c r="F262" s="13">
        <f>F261/F259</f>
        <v>0.077836579393306</v>
      </c>
      <c r="G262" s="13">
        <f>G261/G259</f>
        <v>0.24776839391695</v>
      </c>
      <c r="H262" s="13">
        <f>H261/H259</f>
        <v>-0.084693372440701</v>
      </c>
      <c r="I262" s="17">
        <f>I261/I259</f>
        <v>0.075000018498061</v>
      </c>
      <c r="J262" s="17">
        <f>J261/J259</f>
        <v>0.075000018498061</v>
      </c>
      <c r="K262" s="17">
        <f>K261/K259</f>
        <v>0.075000018498061</v>
      </c>
      <c r="L262" s="17">
        <f>L261/L259</f>
        <v>0.075000018498061</v>
      </c>
      <c r="M262" s="17">
        <f>M261/M259</f>
        <v>0.075000018498061</v>
      </c>
      <c r="N262" s="17">
        <f>N261/N259</f>
        <v>0.075000018498061</v>
      </c>
      <c r="O262" s="17">
        <f>O261/O259</f>
        <v>0.075000018498061</v>
      </c>
      <c r="P262" s="17">
        <f>P261/P259</f>
        <v>0.076730746800302</v>
      </c>
      <c r="Q262" s="14"/>
      <c r="R262" s="14"/>
      <c r="S262" s="14"/>
    </row>
    <row r="263" spans="1:27">
      <c r="A263" s="4"/>
      <c r="B263" s="4" t="s">
        <v>22</v>
      </c>
      <c r="C263" s="6"/>
      <c r="D263" s="10">
        <v>3</v>
      </c>
      <c r="E263" s="10">
        <v>3</v>
      </c>
      <c r="F263" s="10">
        <v>3</v>
      </c>
      <c r="G263" s="10">
        <v>4</v>
      </c>
      <c r="H263" s="10">
        <v>4</v>
      </c>
      <c r="I263" s="14">
        <v>4</v>
      </c>
      <c r="J263" s="14">
        <v>4</v>
      </c>
      <c r="K263" s="14">
        <v>4</v>
      </c>
      <c r="L263" s="14">
        <v>4</v>
      </c>
      <c r="M263" s="14">
        <v>4</v>
      </c>
      <c r="N263" s="14">
        <v>4</v>
      </c>
      <c r="O263" s="14">
        <v>4</v>
      </c>
      <c r="P263" s="14"/>
      <c r="Q263" s="14"/>
      <c r="R263" s="14"/>
      <c r="S263" s="14"/>
    </row>
    <row r="264" spans="1:27">
      <c r="A264" s="4"/>
      <c r="B264" s="4"/>
      <c r="C264" s="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27">
      <c r="A265" s="4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14"/>
      <c r="R265" s="14"/>
      <c r="S265" s="14"/>
    </row>
    <row r="266" spans="1:27">
      <c r="A266" s="4"/>
      <c r="B266" s="4"/>
      <c r="C266" s="6"/>
      <c r="D266" s="10" t="s">
        <v>2</v>
      </c>
      <c r="E266" s="10" t="s">
        <v>2</v>
      </c>
      <c r="F266" s="10" t="s">
        <v>2</v>
      </c>
      <c r="G266" s="10" t="s">
        <v>2</v>
      </c>
      <c r="H266" s="10" t="s">
        <v>2</v>
      </c>
      <c r="I266" s="14" t="s">
        <v>3</v>
      </c>
      <c r="J266" s="14" t="s">
        <v>3</v>
      </c>
      <c r="K266" s="14" t="s">
        <v>3</v>
      </c>
      <c r="L266" s="14" t="s">
        <v>3</v>
      </c>
      <c r="M266" s="14" t="s">
        <v>3</v>
      </c>
      <c r="N266" s="14" t="s">
        <v>3</v>
      </c>
      <c r="O266" s="14" t="s">
        <v>3</v>
      </c>
      <c r="P266" s="14" t="s">
        <v>4</v>
      </c>
      <c r="Q266" s="14"/>
      <c r="R266" s="14"/>
      <c r="S266" s="14"/>
    </row>
    <row r="267" spans="1:27">
      <c r="A267" s="4"/>
      <c r="B267" s="4" t="s">
        <v>50</v>
      </c>
      <c r="C267" s="6"/>
      <c r="D267" s="10" t="s">
        <v>6</v>
      </c>
      <c r="E267" s="10" t="s">
        <v>7</v>
      </c>
      <c r="F267" s="10" t="s">
        <v>8</v>
      </c>
      <c r="G267" s="10" t="s">
        <v>9</v>
      </c>
      <c r="H267" s="10" t="s">
        <v>10</v>
      </c>
      <c r="I267" s="14" t="s">
        <v>11</v>
      </c>
      <c r="J267" s="14" t="s">
        <v>12</v>
      </c>
      <c r="K267" s="14" t="s">
        <v>13</v>
      </c>
      <c r="L267" s="14" t="s">
        <v>14</v>
      </c>
      <c r="M267" s="14" t="s">
        <v>15</v>
      </c>
      <c r="N267" s="14" t="s">
        <v>16</v>
      </c>
      <c r="O267" s="14" t="s">
        <v>17</v>
      </c>
      <c r="P267" s="14" t="s">
        <v>4</v>
      </c>
      <c r="Q267" s="14"/>
      <c r="R267" s="14"/>
      <c r="S267" s="14"/>
    </row>
    <row r="268" spans="1:27">
      <c r="A268" s="5"/>
      <c r="B268" s="5" t="s">
        <v>18</v>
      </c>
      <c r="C268" s="7"/>
      <c r="D268" s="11">
        <v>14630.77</v>
      </c>
      <c r="E268" s="11">
        <v>19035.28</v>
      </c>
      <c r="F268" s="11">
        <v>34748.81</v>
      </c>
      <c r="G268" s="11">
        <v>34748.81</v>
      </c>
      <c r="H268" s="11">
        <v>34748.81</v>
      </c>
      <c r="I268" s="15">
        <v>34748.81</v>
      </c>
      <c r="J268" s="15">
        <v>34748.81</v>
      </c>
      <c r="K268" s="15">
        <v>34748.81</v>
      </c>
      <c r="L268" s="15">
        <v>34748.81</v>
      </c>
      <c r="M268" s="15">
        <v>34748.81</v>
      </c>
      <c r="N268" s="15">
        <v>34748.81</v>
      </c>
      <c r="O268" s="15">
        <v>34748.81</v>
      </c>
      <c r="P268" s="15">
        <f>SUM(C268:O268)</f>
        <v>381154.15</v>
      </c>
      <c r="Q268" s="14"/>
      <c r="R268" s="14"/>
      <c r="S268" s="14"/>
    </row>
    <row r="269" spans="1:27">
      <c r="A269" s="4"/>
      <c r="B269" s="4" t="s">
        <v>19</v>
      </c>
      <c r="C269" s="6"/>
      <c r="D269" s="12">
        <v>-13174.87</v>
      </c>
      <c r="E269" s="12">
        <v>-10036.52</v>
      </c>
      <c r="F269" s="12">
        <v>-23873.55</v>
      </c>
      <c r="G269" s="12">
        <v>-19782.3</v>
      </c>
      <c r="H269" s="12">
        <v>-43889.81</v>
      </c>
      <c r="I269" s="16">
        <v>-31968.9</v>
      </c>
      <c r="J269" s="16">
        <v>-31968.9</v>
      </c>
      <c r="K269" s="16">
        <v>-31968.9</v>
      </c>
      <c r="L269" s="16">
        <v>-31968.9</v>
      </c>
      <c r="M269" s="16">
        <v>-31968.9</v>
      </c>
      <c r="N269" s="16">
        <v>-31968.9</v>
      </c>
      <c r="O269" s="16">
        <v>-31968.9</v>
      </c>
      <c r="P269" s="16">
        <f>SUM(C269:O269)</f>
        <v>-334539.35</v>
      </c>
      <c r="Q269" s="14"/>
      <c r="R269" s="14"/>
      <c r="S269" s="14"/>
    </row>
    <row r="270" spans="1:27">
      <c r="A270" s="5"/>
      <c r="B270" s="5" t="s">
        <v>20</v>
      </c>
      <c r="C270" s="7"/>
      <c r="D270" s="11">
        <f>D268+D269</f>
        <v>1455.9</v>
      </c>
      <c r="E270" s="11">
        <f>E268+E269</f>
        <v>8998.76</v>
      </c>
      <c r="F270" s="11">
        <f>F268+F269</f>
        <v>10875.26</v>
      </c>
      <c r="G270" s="11">
        <f>G268+G269</f>
        <v>14966.51</v>
      </c>
      <c r="H270" s="11">
        <f>H268+H269</f>
        <v>-9141</v>
      </c>
      <c r="I270" s="15">
        <f>I268+I269</f>
        <v>2779.91</v>
      </c>
      <c r="J270" s="15">
        <f>J268+J269</f>
        <v>2779.91</v>
      </c>
      <c r="K270" s="15">
        <f>K268+K269</f>
        <v>2779.91</v>
      </c>
      <c r="L270" s="15">
        <f>L268+L269</f>
        <v>2779.91</v>
      </c>
      <c r="M270" s="15">
        <f>M268+M269</f>
        <v>2779.91</v>
      </c>
      <c r="N270" s="15">
        <f>N268+N269</f>
        <v>2779.91</v>
      </c>
      <c r="O270" s="15">
        <f>O268+O269</f>
        <v>2779.91</v>
      </c>
      <c r="P270" s="15">
        <f>P268+P269</f>
        <v>46614.8</v>
      </c>
      <c r="Q270" s="14"/>
      <c r="R270" s="14"/>
      <c r="S270" s="14"/>
    </row>
    <row r="271" spans="1:27">
      <c r="A271" s="4"/>
      <c r="B271" s="4" t="s">
        <v>21</v>
      </c>
      <c r="C271" s="6"/>
      <c r="D271" s="13">
        <f>D270/D268</f>
        <v>0.099509458490565</v>
      </c>
      <c r="E271" s="13">
        <f>E270/E268</f>
        <v>0.4727411417116</v>
      </c>
      <c r="F271" s="13">
        <f>F270/F268</f>
        <v>0.31296783976199</v>
      </c>
      <c r="G271" s="13">
        <f>G270/G268</f>
        <v>0.43070568459754</v>
      </c>
      <c r="H271" s="13">
        <f>H270/H268</f>
        <v>-0.2630593680762</v>
      </c>
      <c r="I271" s="17">
        <f>I270/I268</f>
        <v>0.080000149645412</v>
      </c>
      <c r="J271" s="17">
        <f>J270/J268</f>
        <v>0.080000149645412</v>
      </c>
      <c r="K271" s="17">
        <f>K270/K268</f>
        <v>0.080000149645412</v>
      </c>
      <c r="L271" s="17">
        <f>L270/L268</f>
        <v>0.080000149645412</v>
      </c>
      <c r="M271" s="17">
        <f>M270/M268</f>
        <v>0.080000149645412</v>
      </c>
      <c r="N271" s="17">
        <f>N270/N268</f>
        <v>0.080000149645412</v>
      </c>
      <c r="O271" s="17">
        <f>O270/O268</f>
        <v>0.080000149645412</v>
      </c>
      <c r="P271" s="17">
        <f>P270/P268</f>
        <v>0.12229907505926</v>
      </c>
      <c r="Q271" s="14"/>
      <c r="R271" s="14"/>
      <c r="S271" s="14"/>
    </row>
    <row r="272" spans="1:27">
      <c r="A272" s="4"/>
      <c r="B272" s="4" t="s">
        <v>22</v>
      </c>
      <c r="C272" s="6"/>
      <c r="D272" s="10">
        <v>1</v>
      </c>
      <c r="E272" s="10">
        <v>1</v>
      </c>
      <c r="F272" s="10">
        <v>3</v>
      </c>
      <c r="G272" s="10">
        <v>1</v>
      </c>
      <c r="H272" s="10">
        <v>1</v>
      </c>
      <c r="I272" s="14">
        <v>1</v>
      </c>
      <c r="J272" s="14">
        <v>1</v>
      </c>
      <c r="K272" s="14">
        <v>1</v>
      </c>
      <c r="L272" s="14">
        <v>1</v>
      </c>
      <c r="M272" s="14">
        <v>1</v>
      </c>
      <c r="N272" s="14">
        <v>1</v>
      </c>
      <c r="O272" s="14">
        <v>1</v>
      </c>
      <c r="P272" s="14"/>
      <c r="Q272" s="14"/>
      <c r="R272" s="14"/>
      <c r="S272" s="14"/>
    </row>
    <row r="273" spans="1:27">
      <c r="A273" s="4"/>
      <c r="B273" s="4"/>
      <c r="C273" s="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27">
      <c r="A274" s="4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14"/>
      <c r="R274" s="14"/>
      <c r="S274" s="14"/>
    </row>
    <row r="275" spans="1:27">
      <c r="A275" s="4"/>
      <c r="B275" s="4"/>
      <c r="C275" s="6"/>
      <c r="D275" s="10" t="s">
        <v>2</v>
      </c>
      <c r="E275" s="10" t="s">
        <v>2</v>
      </c>
      <c r="F275" s="10" t="s">
        <v>2</v>
      </c>
      <c r="G275" s="10" t="s">
        <v>2</v>
      </c>
      <c r="H275" s="10" t="s">
        <v>2</v>
      </c>
      <c r="I275" s="14" t="s">
        <v>3</v>
      </c>
      <c r="J275" s="14" t="s">
        <v>3</v>
      </c>
      <c r="K275" s="14" t="s">
        <v>3</v>
      </c>
      <c r="L275" s="14" t="s">
        <v>3</v>
      </c>
      <c r="M275" s="14" t="s">
        <v>3</v>
      </c>
      <c r="N275" s="14" t="s">
        <v>3</v>
      </c>
      <c r="O275" s="14" t="s">
        <v>3</v>
      </c>
      <c r="P275" s="14" t="s">
        <v>4</v>
      </c>
      <c r="Q275" s="14"/>
      <c r="R275" s="14"/>
      <c r="S275" s="14"/>
    </row>
    <row r="276" spans="1:27">
      <c r="A276" s="4"/>
      <c r="B276" s="4" t="s">
        <v>51</v>
      </c>
      <c r="C276" s="6"/>
      <c r="D276" s="10" t="s">
        <v>6</v>
      </c>
      <c r="E276" s="10" t="s">
        <v>7</v>
      </c>
      <c r="F276" s="10" t="s">
        <v>8</v>
      </c>
      <c r="G276" s="10" t="s">
        <v>9</v>
      </c>
      <c r="H276" s="10" t="s">
        <v>10</v>
      </c>
      <c r="I276" s="14" t="s">
        <v>11</v>
      </c>
      <c r="J276" s="14" t="s">
        <v>12</v>
      </c>
      <c r="K276" s="14" t="s">
        <v>13</v>
      </c>
      <c r="L276" s="14" t="s">
        <v>14</v>
      </c>
      <c r="M276" s="14" t="s">
        <v>15</v>
      </c>
      <c r="N276" s="14" t="s">
        <v>16</v>
      </c>
      <c r="O276" s="14" t="s">
        <v>17</v>
      </c>
      <c r="P276" s="14" t="s">
        <v>4</v>
      </c>
      <c r="Q276" s="14"/>
      <c r="R276" s="14"/>
      <c r="S276" s="14"/>
    </row>
    <row r="277" spans="1:27">
      <c r="A277" s="5"/>
      <c r="B277" s="5" t="s">
        <v>18</v>
      </c>
      <c r="C277" s="7"/>
      <c r="D277" s="11">
        <v>37213</v>
      </c>
      <c r="E277" s="11">
        <v>42413.79</v>
      </c>
      <c r="F277" s="11">
        <v>37213</v>
      </c>
      <c r="G277" s="11">
        <v>37212.89</v>
      </c>
      <c r="H277" s="11">
        <v>37212.89</v>
      </c>
      <c r="I277" s="15">
        <v>37212.89</v>
      </c>
      <c r="J277" s="15">
        <v>37212.89</v>
      </c>
      <c r="K277" s="15">
        <v>37212.89</v>
      </c>
      <c r="L277" s="15">
        <v>37212.89</v>
      </c>
      <c r="M277" s="15">
        <v>37212.89</v>
      </c>
      <c r="N277" s="15">
        <v>37212.89</v>
      </c>
      <c r="O277" s="15">
        <v>37212.89</v>
      </c>
      <c r="P277" s="15">
        <f>SUM(C277:O277)</f>
        <v>451755.8</v>
      </c>
      <c r="Q277" s="14"/>
      <c r="R277" s="14"/>
      <c r="S277" s="14"/>
    </row>
    <row r="278" spans="1:27">
      <c r="A278" s="4"/>
      <c r="B278" s="4" t="s">
        <v>19</v>
      </c>
      <c r="C278" s="6"/>
      <c r="D278" s="12">
        <v>-26910.65</v>
      </c>
      <c r="E278" s="12">
        <v>-29623.63</v>
      </c>
      <c r="F278" s="12">
        <v>-37317.73</v>
      </c>
      <c r="G278" s="12">
        <v>-35142.16</v>
      </c>
      <c r="H278" s="12">
        <v>-33962.82</v>
      </c>
      <c r="I278" s="16">
        <v>-34348.48</v>
      </c>
      <c r="J278" s="16">
        <v>-34348.48</v>
      </c>
      <c r="K278" s="16">
        <v>-34348.48</v>
      </c>
      <c r="L278" s="16">
        <v>-34348.48</v>
      </c>
      <c r="M278" s="16">
        <v>-34348.48</v>
      </c>
      <c r="N278" s="16">
        <v>-34348.48</v>
      </c>
      <c r="O278" s="16">
        <v>-34348.48</v>
      </c>
      <c r="P278" s="16">
        <f>SUM(C278:O278)</f>
        <v>-403396.35</v>
      </c>
      <c r="Q278" s="14"/>
      <c r="R278" s="14"/>
      <c r="S278" s="14"/>
    </row>
    <row r="279" spans="1:27">
      <c r="A279" s="5"/>
      <c r="B279" s="5" t="s">
        <v>20</v>
      </c>
      <c r="C279" s="7"/>
      <c r="D279" s="11">
        <f>D277+D278</f>
        <v>10302.35</v>
      </c>
      <c r="E279" s="11">
        <f>E277+E278</f>
        <v>12790.16</v>
      </c>
      <c r="F279" s="11">
        <f>F277+F278</f>
        <v>-104.73</v>
      </c>
      <c r="G279" s="11">
        <f>G277+G278</f>
        <v>2070.73</v>
      </c>
      <c r="H279" s="11">
        <f>H277+H278</f>
        <v>3250.07</v>
      </c>
      <c r="I279" s="15">
        <f>I277+I278</f>
        <v>2864.41</v>
      </c>
      <c r="J279" s="15">
        <f>J277+J278</f>
        <v>2864.41</v>
      </c>
      <c r="K279" s="15">
        <f>K277+K278</f>
        <v>2864.41</v>
      </c>
      <c r="L279" s="15">
        <f>L277+L278</f>
        <v>2864.41</v>
      </c>
      <c r="M279" s="15">
        <f>M277+M278</f>
        <v>2864.41</v>
      </c>
      <c r="N279" s="15">
        <f>N277+N278</f>
        <v>2864.41</v>
      </c>
      <c r="O279" s="15">
        <f>O277+O278</f>
        <v>2864.41</v>
      </c>
      <c r="P279" s="15">
        <f>P277+P278</f>
        <v>48359.45</v>
      </c>
      <c r="Q279" s="14"/>
      <c r="R279" s="14"/>
      <c r="S279" s="14"/>
    </row>
    <row r="280" spans="1:27">
      <c r="A280" s="4"/>
      <c r="B280" s="4" t="s">
        <v>21</v>
      </c>
      <c r="C280" s="6"/>
      <c r="D280" s="13">
        <f>D279/D277</f>
        <v>0.27684814446564</v>
      </c>
      <c r="E280" s="13">
        <f>E279/E277</f>
        <v>0.3015566399513</v>
      </c>
      <c r="F280" s="13">
        <f>F279/F277</f>
        <v>-0.0028143390750545</v>
      </c>
      <c r="G280" s="13">
        <f>G279/G277</f>
        <v>0.055645503480111</v>
      </c>
      <c r="H280" s="13">
        <f>H279/H277</f>
        <v>0.087337210305354</v>
      </c>
      <c r="I280" s="17">
        <f>I279/I277</f>
        <v>0.076973597051989</v>
      </c>
      <c r="J280" s="17">
        <f>J279/J277</f>
        <v>0.076973597051989</v>
      </c>
      <c r="K280" s="17">
        <f>K279/K277</f>
        <v>0.076973597051989</v>
      </c>
      <c r="L280" s="17">
        <f>L279/L277</f>
        <v>0.076973597051989</v>
      </c>
      <c r="M280" s="17">
        <f>M279/M277</f>
        <v>0.076973597051989</v>
      </c>
      <c r="N280" s="17">
        <f>N279/N277</f>
        <v>0.076973597051989</v>
      </c>
      <c r="O280" s="17">
        <f>O279/O277</f>
        <v>0.076973597051989</v>
      </c>
      <c r="P280" s="17">
        <f>P279/P277</f>
        <v>0.10704776784272</v>
      </c>
      <c r="Q280" s="14"/>
      <c r="R280" s="14"/>
      <c r="S280" s="14"/>
    </row>
    <row r="281" spans="1:27">
      <c r="A281" s="4"/>
      <c r="B281" s="4" t="s">
        <v>22</v>
      </c>
      <c r="C281" s="6"/>
      <c r="D281" s="10">
        <v>4</v>
      </c>
      <c r="E281" s="10">
        <v>4</v>
      </c>
      <c r="F281" s="10">
        <v>3</v>
      </c>
      <c r="G281" s="10">
        <v>3</v>
      </c>
      <c r="H281" s="10">
        <v>3</v>
      </c>
      <c r="I281" s="14">
        <v>3</v>
      </c>
      <c r="J281" s="14">
        <v>3</v>
      </c>
      <c r="K281" s="14">
        <v>3</v>
      </c>
      <c r="L281" s="14">
        <v>3</v>
      </c>
      <c r="M281" s="14">
        <v>3</v>
      </c>
      <c r="N281" s="14">
        <v>3</v>
      </c>
      <c r="O281" s="14">
        <v>3</v>
      </c>
      <c r="P281" s="14"/>
      <c r="Q281" s="14"/>
      <c r="R281" s="14"/>
      <c r="S281" s="14"/>
    </row>
    <row r="282" spans="1:27">
      <c r="A282" s="4"/>
      <c r="B282" s="4"/>
      <c r="C282" s="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27">
      <c r="A283" s="4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14"/>
      <c r="R283" s="14"/>
      <c r="S283" s="14"/>
    </row>
    <row r="284" spans="1:27">
      <c r="A284" s="4"/>
      <c r="B284" s="4"/>
      <c r="C284" s="6"/>
      <c r="D284" s="10" t="s">
        <v>2</v>
      </c>
      <c r="E284" s="10" t="s">
        <v>2</v>
      </c>
      <c r="F284" s="10" t="s">
        <v>2</v>
      </c>
      <c r="G284" s="10" t="s">
        <v>2</v>
      </c>
      <c r="H284" s="10" t="s">
        <v>2</v>
      </c>
      <c r="I284" s="14" t="s">
        <v>3</v>
      </c>
      <c r="J284" s="14" t="s">
        <v>3</v>
      </c>
      <c r="K284" s="14" t="s">
        <v>3</v>
      </c>
      <c r="L284" s="14" t="s">
        <v>3</v>
      </c>
      <c r="M284" s="14" t="s">
        <v>3</v>
      </c>
      <c r="N284" s="14" t="s">
        <v>3</v>
      </c>
      <c r="O284" s="14" t="s">
        <v>3</v>
      </c>
      <c r="P284" s="14" t="s">
        <v>4</v>
      </c>
      <c r="Q284" s="14"/>
      <c r="R284" s="14"/>
      <c r="S284" s="14"/>
    </row>
    <row r="285" spans="1:27">
      <c r="A285" s="4"/>
      <c r="B285" s="4" t="s">
        <v>52</v>
      </c>
      <c r="C285" s="6"/>
      <c r="D285" s="10" t="s">
        <v>6</v>
      </c>
      <c r="E285" s="10" t="s">
        <v>7</v>
      </c>
      <c r="F285" s="10" t="s">
        <v>8</v>
      </c>
      <c r="G285" s="10" t="s">
        <v>9</v>
      </c>
      <c r="H285" s="10" t="s">
        <v>10</v>
      </c>
      <c r="I285" s="14" t="s">
        <v>11</v>
      </c>
      <c r="J285" s="14" t="s">
        <v>12</v>
      </c>
      <c r="K285" s="14" t="s">
        <v>13</v>
      </c>
      <c r="L285" s="14" t="s">
        <v>14</v>
      </c>
      <c r="M285" s="14" t="s">
        <v>15</v>
      </c>
      <c r="N285" s="14" t="s">
        <v>16</v>
      </c>
      <c r="O285" s="14" t="s">
        <v>17</v>
      </c>
      <c r="P285" s="14" t="s">
        <v>4</v>
      </c>
      <c r="Q285" s="14"/>
      <c r="R285" s="14"/>
      <c r="S285" s="14"/>
    </row>
    <row r="286" spans="1:27">
      <c r="A286" s="5"/>
      <c r="B286" s="5" t="s">
        <v>18</v>
      </c>
      <c r="C286" s="7"/>
      <c r="D286" s="11">
        <v>131853.51</v>
      </c>
      <c r="E286" s="11">
        <v>158618.75</v>
      </c>
      <c r="F286" s="11">
        <v>155864.17</v>
      </c>
      <c r="G286" s="11">
        <v>155941.67</v>
      </c>
      <c r="H286" s="11">
        <v>155941.67</v>
      </c>
      <c r="I286" s="15">
        <v>155941.67</v>
      </c>
      <c r="J286" s="15">
        <v>155941.67</v>
      </c>
      <c r="K286" s="15">
        <v>155941.67</v>
      </c>
      <c r="L286" s="15">
        <v>155941.67</v>
      </c>
      <c r="M286" s="15">
        <v>155941.67</v>
      </c>
      <c r="N286" s="15">
        <v>155941.67</v>
      </c>
      <c r="O286" s="15">
        <v>155941.67</v>
      </c>
      <c r="P286" s="15">
        <f>SUM(C286:O286)</f>
        <v>1849811.46</v>
      </c>
      <c r="Q286" s="14"/>
      <c r="R286" s="14"/>
      <c r="S286" s="14"/>
    </row>
    <row r="287" spans="1:27">
      <c r="A287" s="4"/>
      <c r="B287" s="4" t="s">
        <v>19</v>
      </c>
      <c r="C287" s="6"/>
      <c r="D287" s="12">
        <v>-120946.14</v>
      </c>
      <c r="E287" s="12">
        <v>-145398.09</v>
      </c>
      <c r="F287" s="12">
        <v>-148834.28</v>
      </c>
      <c r="G287" s="12">
        <v>-143480.72</v>
      </c>
      <c r="H287" s="12">
        <v>-143139.81</v>
      </c>
      <c r="I287" s="16">
        <v>-144324.92</v>
      </c>
      <c r="J287" s="16">
        <v>-144324.92</v>
      </c>
      <c r="K287" s="16">
        <v>-144324.92</v>
      </c>
      <c r="L287" s="16">
        <v>-144324.92</v>
      </c>
      <c r="M287" s="16">
        <v>-144324.92</v>
      </c>
      <c r="N287" s="16">
        <v>-144324.92</v>
      </c>
      <c r="O287" s="16">
        <v>-144324.92</v>
      </c>
      <c r="P287" s="16">
        <f>SUM(C287:O287)</f>
        <v>-1712073.48</v>
      </c>
      <c r="Q287" s="14"/>
      <c r="R287" s="14"/>
      <c r="S287" s="14"/>
    </row>
    <row r="288" spans="1:27">
      <c r="A288" s="5"/>
      <c r="B288" s="5" t="s">
        <v>20</v>
      </c>
      <c r="C288" s="7"/>
      <c r="D288" s="11">
        <f>D286+D287</f>
        <v>10907.37</v>
      </c>
      <c r="E288" s="11">
        <f>E286+E287</f>
        <v>13220.66</v>
      </c>
      <c r="F288" s="11">
        <f>F286+F287</f>
        <v>7029.89</v>
      </c>
      <c r="G288" s="11">
        <f>G286+G287</f>
        <v>12460.95</v>
      </c>
      <c r="H288" s="11">
        <f>H286+H287</f>
        <v>12801.86</v>
      </c>
      <c r="I288" s="15">
        <f>I286+I287</f>
        <v>11616.75</v>
      </c>
      <c r="J288" s="15">
        <f>J286+J287</f>
        <v>11616.75</v>
      </c>
      <c r="K288" s="15">
        <f>K286+K287</f>
        <v>11616.75</v>
      </c>
      <c r="L288" s="15">
        <f>L286+L287</f>
        <v>11616.75</v>
      </c>
      <c r="M288" s="15">
        <f>M286+M287</f>
        <v>11616.75</v>
      </c>
      <c r="N288" s="15">
        <f>N286+N287</f>
        <v>11616.75</v>
      </c>
      <c r="O288" s="15">
        <f>O286+O287</f>
        <v>11616.75</v>
      </c>
      <c r="P288" s="15">
        <f>P286+P287</f>
        <v>137737.98</v>
      </c>
      <c r="Q288" s="14"/>
      <c r="R288" s="14"/>
      <c r="S288" s="14"/>
    </row>
    <row r="289" spans="1:27">
      <c r="A289" s="4"/>
      <c r="B289" s="4" t="s">
        <v>21</v>
      </c>
      <c r="C289" s="6"/>
      <c r="D289" s="13">
        <f>D288/D286</f>
        <v>0.082723395076855</v>
      </c>
      <c r="E289" s="13">
        <f>E288/E286</f>
        <v>0.083348658339572</v>
      </c>
      <c r="F289" s="13">
        <f>F288/F286</f>
        <v>0.045102668560709</v>
      </c>
      <c r="G289" s="13">
        <f>G288/G286</f>
        <v>0.079907762947518</v>
      </c>
      <c r="H289" s="13">
        <f>H288/H286</f>
        <v>0.082093900879733</v>
      </c>
      <c r="I289" s="17">
        <f>I288/I286</f>
        <v>0.074494200299381</v>
      </c>
      <c r="J289" s="17">
        <f>J288/J286</f>
        <v>0.074494200299381</v>
      </c>
      <c r="K289" s="17">
        <f>K288/K286</f>
        <v>0.074494200299381</v>
      </c>
      <c r="L289" s="17">
        <f>L288/L286</f>
        <v>0.074494200299381</v>
      </c>
      <c r="M289" s="17">
        <f>M288/M286</f>
        <v>0.074494200299381</v>
      </c>
      <c r="N289" s="17">
        <f>N288/N286</f>
        <v>0.074494200299381</v>
      </c>
      <c r="O289" s="17">
        <f>O288/O286</f>
        <v>0.074494200299381</v>
      </c>
      <c r="P289" s="17">
        <f>P288/P286</f>
        <v>0.074460550698502</v>
      </c>
      <c r="Q289" s="14"/>
      <c r="R289" s="14"/>
      <c r="S289" s="14"/>
    </row>
    <row r="290" spans="1:27">
      <c r="A290" s="4"/>
      <c r="B290" s="4" t="s">
        <v>22</v>
      </c>
      <c r="C290" s="6"/>
      <c r="D290" s="10">
        <v>3</v>
      </c>
      <c r="E290" s="10">
        <v>4</v>
      </c>
      <c r="F290" s="10">
        <v>4</v>
      </c>
      <c r="G290" s="10">
        <v>4</v>
      </c>
      <c r="H290" s="10">
        <v>5</v>
      </c>
      <c r="I290" s="14">
        <v>5</v>
      </c>
      <c r="J290" s="14">
        <v>5</v>
      </c>
      <c r="K290" s="14">
        <v>5</v>
      </c>
      <c r="L290" s="14">
        <v>5</v>
      </c>
      <c r="M290" s="14">
        <v>5</v>
      </c>
      <c r="N290" s="14">
        <v>5</v>
      </c>
      <c r="O290" s="14">
        <v>5</v>
      </c>
      <c r="P290" s="14"/>
      <c r="Q290" s="14"/>
      <c r="R290" s="14"/>
      <c r="S290" s="14"/>
    </row>
    <row r="291" spans="1:27">
      <c r="A291" s="4"/>
      <c r="B291" s="4"/>
      <c r="C291" s="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27">
      <c r="A292" s="4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14"/>
      <c r="R292" s="14"/>
      <c r="S292" s="14"/>
    </row>
    <row r="293" spans="1:27">
      <c r="A293" s="4"/>
      <c r="B293" s="4"/>
      <c r="C293" s="6"/>
      <c r="D293" s="10" t="s">
        <v>2</v>
      </c>
      <c r="E293" s="10" t="s">
        <v>2</v>
      </c>
      <c r="F293" s="10" t="s">
        <v>2</v>
      </c>
      <c r="G293" s="10" t="s">
        <v>2</v>
      </c>
      <c r="H293" s="10" t="s">
        <v>2</v>
      </c>
      <c r="I293" s="14" t="s">
        <v>3</v>
      </c>
      <c r="J293" s="14" t="s">
        <v>3</v>
      </c>
      <c r="K293" s="14" t="s">
        <v>3</v>
      </c>
      <c r="L293" s="14" t="s">
        <v>3</v>
      </c>
      <c r="M293" s="14" t="s">
        <v>3</v>
      </c>
      <c r="N293" s="14" t="s">
        <v>3</v>
      </c>
      <c r="O293" s="14" t="s">
        <v>3</v>
      </c>
      <c r="P293" s="14" t="s">
        <v>4</v>
      </c>
      <c r="Q293" s="14"/>
      <c r="R293" s="14"/>
      <c r="S293" s="14"/>
    </row>
    <row r="294" spans="1:27">
      <c r="A294" s="4"/>
      <c r="B294" s="4" t="s">
        <v>53</v>
      </c>
      <c r="C294" s="6"/>
      <c r="D294" s="10" t="s">
        <v>6</v>
      </c>
      <c r="E294" s="10" t="s">
        <v>7</v>
      </c>
      <c r="F294" s="10" t="s">
        <v>8</v>
      </c>
      <c r="G294" s="10" t="s">
        <v>9</v>
      </c>
      <c r="H294" s="10" t="s">
        <v>10</v>
      </c>
      <c r="I294" s="14" t="s">
        <v>11</v>
      </c>
      <c r="J294" s="14" t="s">
        <v>12</v>
      </c>
      <c r="K294" s="14" t="s">
        <v>13</v>
      </c>
      <c r="L294" s="14" t="s">
        <v>14</v>
      </c>
      <c r="M294" s="14" t="s">
        <v>15</v>
      </c>
      <c r="N294" s="14" t="s">
        <v>16</v>
      </c>
      <c r="O294" s="14" t="s">
        <v>17</v>
      </c>
      <c r="P294" s="14" t="s">
        <v>4</v>
      </c>
      <c r="Q294" s="14"/>
      <c r="R294" s="14"/>
      <c r="S294" s="14"/>
    </row>
    <row r="295" spans="1:27">
      <c r="A295" s="5"/>
      <c r="B295" s="5" t="s">
        <v>18</v>
      </c>
      <c r="C295" s="7"/>
      <c r="D295" s="11">
        <v>0</v>
      </c>
      <c r="E295" s="11">
        <v>43750.11</v>
      </c>
      <c r="F295" s="11">
        <v>55650.32</v>
      </c>
      <c r="G295" s="11">
        <v>50151.56</v>
      </c>
      <c r="H295" s="11">
        <v>50151.56</v>
      </c>
      <c r="I295" s="15">
        <v>50151.56</v>
      </c>
      <c r="J295" s="15">
        <v>50151.56</v>
      </c>
      <c r="K295" s="15">
        <v>50151.56</v>
      </c>
      <c r="L295" s="15">
        <v>0</v>
      </c>
      <c r="M295" s="15">
        <v>0</v>
      </c>
      <c r="N295" s="15">
        <v>0</v>
      </c>
      <c r="O295" s="15">
        <v>0</v>
      </c>
      <c r="P295" s="15">
        <f>SUM(C295:O295)</f>
        <v>350158.23</v>
      </c>
      <c r="Q295" s="14"/>
      <c r="R295" s="14"/>
      <c r="S295" s="14"/>
    </row>
    <row r="296" spans="1:27">
      <c r="A296" s="4"/>
      <c r="B296" s="4" t="s">
        <v>19</v>
      </c>
      <c r="C296" s="6"/>
      <c r="D296" s="12">
        <v>0</v>
      </c>
      <c r="E296" s="12">
        <v>-14730.49</v>
      </c>
      <c r="F296" s="12">
        <v>-49207.97</v>
      </c>
      <c r="G296" s="12">
        <v>-45466.32</v>
      </c>
      <c r="H296" s="12">
        <v>-44768.66</v>
      </c>
      <c r="I296" s="16">
        <v>-46240</v>
      </c>
      <c r="J296" s="16">
        <v>-46240</v>
      </c>
      <c r="K296" s="16">
        <v>-46240</v>
      </c>
      <c r="L296" s="16">
        <v>0</v>
      </c>
      <c r="M296" s="16">
        <v>0</v>
      </c>
      <c r="N296" s="16">
        <v>0</v>
      </c>
      <c r="O296" s="16">
        <v>0</v>
      </c>
      <c r="P296" s="16">
        <f>SUM(C296:O296)</f>
        <v>-292893.44</v>
      </c>
      <c r="Q296" s="14"/>
      <c r="R296" s="14"/>
      <c r="S296" s="14"/>
    </row>
    <row r="297" spans="1:27">
      <c r="A297" s="5"/>
      <c r="B297" s="5" t="s">
        <v>20</v>
      </c>
      <c r="C297" s="7"/>
      <c r="D297" s="11">
        <f>D295+D296</f>
        <v>0</v>
      </c>
      <c r="E297" s="11">
        <f>E295+E296</f>
        <v>29019.62</v>
      </c>
      <c r="F297" s="11">
        <f>F295+F296</f>
        <v>6442.35</v>
      </c>
      <c r="G297" s="11">
        <f>G295+G296</f>
        <v>4685.24</v>
      </c>
      <c r="H297" s="11">
        <f>H295+H296</f>
        <v>5382.9</v>
      </c>
      <c r="I297" s="15">
        <f>I295+I296</f>
        <v>3911.56</v>
      </c>
      <c r="J297" s="15">
        <f>J295+J296</f>
        <v>3911.56</v>
      </c>
      <c r="K297" s="15">
        <f>K295+K296</f>
        <v>3911.56</v>
      </c>
      <c r="L297" s="15">
        <f>L295+L296</f>
        <v>0</v>
      </c>
      <c r="M297" s="15">
        <f>M295+M296</f>
        <v>0</v>
      </c>
      <c r="N297" s="15">
        <f>N295+N296</f>
        <v>0</v>
      </c>
      <c r="O297" s="15">
        <f>O295+O296</f>
        <v>0</v>
      </c>
      <c r="P297" s="15">
        <f>P295+P296</f>
        <v>57264.79</v>
      </c>
      <c r="Q297" s="14"/>
      <c r="R297" s="14"/>
      <c r="S297" s="14"/>
    </row>
    <row r="298" spans="1:27">
      <c r="A298" s="4"/>
      <c r="B298" s="4" t="s">
        <v>21</v>
      </c>
      <c r="C298" s="6"/>
      <c r="D298" s="13" t="str">
        <f>D297/D295</f>
        <v>0</v>
      </c>
      <c r="E298" s="13">
        <f>E297/E295</f>
        <v>0.6633039322644</v>
      </c>
      <c r="F298" s="13">
        <f>F297/F295</f>
        <v>0.1157648329785</v>
      </c>
      <c r="G298" s="13">
        <f>G297/G295</f>
        <v>0.093421620384291</v>
      </c>
      <c r="H298" s="13">
        <f>H297/H295</f>
        <v>0.10733265326143</v>
      </c>
      <c r="I298" s="17">
        <f>I297/I295</f>
        <v>0.077994782216146</v>
      </c>
      <c r="J298" s="17">
        <f>J297/J295</f>
        <v>0.077994782216146</v>
      </c>
      <c r="K298" s="17">
        <f>K297/K295</f>
        <v>0.077994782216146</v>
      </c>
      <c r="L298" s="17" t="str">
        <f>L297/L295</f>
        <v>0</v>
      </c>
      <c r="M298" s="17" t="str">
        <f>M297/M295</f>
        <v>0</v>
      </c>
      <c r="N298" s="17" t="str">
        <f>N297/N295</f>
        <v>0</v>
      </c>
      <c r="O298" s="17" t="str">
        <f>O297/O295</f>
        <v>0</v>
      </c>
      <c r="P298" s="17">
        <f>P297/P295</f>
        <v>0.16353975172881</v>
      </c>
      <c r="Q298" s="14"/>
      <c r="R298" s="14"/>
      <c r="S298" s="14"/>
    </row>
    <row r="299" spans="1:27">
      <c r="A299" s="4"/>
      <c r="B299" s="4" t="s">
        <v>22</v>
      </c>
      <c r="C299" s="6"/>
      <c r="D299" s="10">
        <v>0</v>
      </c>
      <c r="E299" s="10">
        <v>0</v>
      </c>
      <c r="F299" s="10">
        <v>1</v>
      </c>
      <c r="G299" s="10">
        <v>1</v>
      </c>
      <c r="H299" s="10">
        <v>3</v>
      </c>
      <c r="I299" s="14">
        <v>3</v>
      </c>
      <c r="J299" s="14">
        <v>3</v>
      </c>
      <c r="K299" s="14">
        <v>3</v>
      </c>
      <c r="L299" s="14">
        <v>3</v>
      </c>
      <c r="M299" s="14">
        <v>3</v>
      </c>
      <c r="N299" s="14">
        <v>3</v>
      </c>
      <c r="O299" s="14">
        <v>3</v>
      </c>
      <c r="P299" s="14"/>
      <c r="Q299" s="14"/>
      <c r="R299" s="14"/>
      <c r="S299" s="14"/>
    </row>
    <row r="300" spans="1:27">
      <c r="A300" s="4"/>
      <c r="B300" s="4"/>
      <c r="C300" s="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27">
      <c r="A301" s="4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14"/>
      <c r="R301" s="14"/>
      <c r="S301" s="14"/>
    </row>
    <row r="302" spans="1:27">
      <c r="A302" s="4"/>
      <c r="B302" s="4"/>
      <c r="C302" s="6"/>
      <c r="D302" s="10" t="s">
        <v>2</v>
      </c>
      <c r="E302" s="10" t="s">
        <v>2</v>
      </c>
      <c r="F302" s="10" t="s">
        <v>2</v>
      </c>
      <c r="G302" s="10" t="s">
        <v>2</v>
      </c>
      <c r="H302" s="10" t="s">
        <v>2</v>
      </c>
      <c r="I302" s="14" t="s">
        <v>3</v>
      </c>
      <c r="J302" s="14" t="s">
        <v>3</v>
      </c>
      <c r="K302" s="14" t="s">
        <v>3</v>
      </c>
      <c r="L302" s="14" t="s">
        <v>3</v>
      </c>
      <c r="M302" s="14" t="s">
        <v>3</v>
      </c>
      <c r="N302" s="14" t="s">
        <v>3</v>
      </c>
      <c r="O302" s="14" t="s">
        <v>3</v>
      </c>
      <c r="P302" s="14" t="s">
        <v>4</v>
      </c>
      <c r="Q302" s="14"/>
      <c r="R302" s="14"/>
      <c r="S302" s="14"/>
    </row>
    <row r="303" spans="1:27">
      <c r="A303" s="4"/>
      <c r="B303" s="4" t="s">
        <v>54</v>
      </c>
      <c r="C303" s="6"/>
      <c r="D303" s="10" t="s">
        <v>6</v>
      </c>
      <c r="E303" s="10" t="s">
        <v>7</v>
      </c>
      <c r="F303" s="10" t="s">
        <v>8</v>
      </c>
      <c r="G303" s="10" t="s">
        <v>9</v>
      </c>
      <c r="H303" s="10" t="s">
        <v>10</v>
      </c>
      <c r="I303" s="14" t="s">
        <v>11</v>
      </c>
      <c r="J303" s="14" t="s">
        <v>12</v>
      </c>
      <c r="K303" s="14" t="s">
        <v>13</v>
      </c>
      <c r="L303" s="14" t="s">
        <v>14</v>
      </c>
      <c r="M303" s="14" t="s">
        <v>15</v>
      </c>
      <c r="N303" s="14" t="s">
        <v>16</v>
      </c>
      <c r="O303" s="14" t="s">
        <v>17</v>
      </c>
      <c r="P303" s="14" t="s">
        <v>4</v>
      </c>
      <c r="Q303" s="14"/>
      <c r="R303" s="14"/>
      <c r="S303" s="14"/>
    </row>
    <row r="304" spans="1:27">
      <c r="A304" s="5"/>
      <c r="B304" s="5" t="s">
        <v>18</v>
      </c>
      <c r="C304" s="7"/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f>SUM(C304:O304)</f>
        <v>0</v>
      </c>
      <c r="Q304" s="14"/>
      <c r="R304" s="14"/>
      <c r="S304" s="14"/>
    </row>
    <row r="305" spans="1:27">
      <c r="A305" s="4"/>
      <c r="B305" s="4" t="s">
        <v>19</v>
      </c>
      <c r="C305" s="6"/>
      <c r="D305" s="12">
        <v>0</v>
      </c>
      <c r="E305" s="12">
        <v>-195.61</v>
      </c>
      <c r="F305" s="12">
        <v>0</v>
      </c>
      <c r="G305" s="12">
        <v>0</v>
      </c>
      <c r="H305" s="12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f>SUM(C305:O305)</f>
        <v>-195.61</v>
      </c>
      <c r="Q305" s="14"/>
      <c r="R305" s="14"/>
      <c r="S305" s="14"/>
    </row>
    <row r="306" spans="1:27">
      <c r="A306" s="5"/>
      <c r="B306" s="5" t="s">
        <v>20</v>
      </c>
      <c r="C306" s="7"/>
      <c r="D306" s="11">
        <f>D304+D305</f>
        <v>0</v>
      </c>
      <c r="E306" s="11">
        <f>E304+E305</f>
        <v>-195.61</v>
      </c>
      <c r="F306" s="11">
        <f>F304+F305</f>
        <v>0</v>
      </c>
      <c r="G306" s="11">
        <f>G304+G305</f>
        <v>0</v>
      </c>
      <c r="H306" s="11">
        <f>H304+H305</f>
        <v>0</v>
      </c>
      <c r="I306" s="15">
        <f>I304+I305</f>
        <v>0</v>
      </c>
      <c r="J306" s="15">
        <f>J304+J305</f>
        <v>0</v>
      </c>
      <c r="K306" s="15">
        <f>K304+K305</f>
        <v>0</v>
      </c>
      <c r="L306" s="15">
        <f>L304+L305</f>
        <v>0</v>
      </c>
      <c r="M306" s="15">
        <f>M304+M305</f>
        <v>0</v>
      </c>
      <c r="N306" s="15">
        <f>N304+N305</f>
        <v>0</v>
      </c>
      <c r="O306" s="15">
        <f>O304+O305</f>
        <v>0</v>
      </c>
      <c r="P306" s="15">
        <f>P304+P305</f>
        <v>-195.61</v>
      </c>
      <c r="Q306" s="14"/>
      <c r="R306" s="14"/>
      <c r="S306" s="14"/>
    </row>
    <row r="307" spans="1:27">
      <c r="A307" s="4"/>
      <c r="B307" s="4" t="s">
        <v>21</v>
      </c>
      <c r="C307" s="6"/>
      <c r="D307" s="13" t="str">
        <f>D306/D304</f>
        <v>0</v>
      </c>
      <c r="E307" s="13" t="str">
        <f>E306/E304</f>
        <v>0</v>
      </c>
      <c r="F307" s="13" t="str">
        <f>F306/F304</f>
        <v>0</v>
      </c>
      <c r="G307" s="13" t="str">
        <f>G306/G304</f>
        <v>0</v>
      </c>
      <c r="H307" s="13" t="str">
        <f>H306/H304</f>
        <v>0</v>
      </c>
      <c r="I307" s="17" t="str">
        <f>I306/I304</f>
        <v>0</v>
      </c>
      <c r="J307" s="17" t="str">
        <f>J306/J304</f>
        <v>0</v>
      </c>
      <c r="K307" s="17" t="str">
        <f>K306/K304</f>
        <v>0</v>
      </c>
      <c r="L307" s="17" t="str">
        <f>L306/L304</f>
        <v>0</v>
      </c>
      <c r="M307" s="17" t="str">
        <f>M306/M304</f>
        <v>0</v>
      </c>
      <c r="N307" s="17" t="str">
        <f>N306/N304</f>
        <v>0</v>
      </c>
      <c r="O307" s="17" t="str">
        <f>O306/O304</f>
        <v>0</v>
      </c>
      <c r="P307" s="17" t="str">
        <f>P306/P304</f>
        <v>0</v>
      </c>
      <c r="Q307" s="14"/>
      <c r="R307" s="14"/>
      <c r="S307" s="14"/>
    </row>
    <row r="308" spans="1:27">
      <c r="A308" s="4"/>
      <c r="B308" s="4" t="s">
        <v>22</v>
      </c>
      <c r="C308" s="6"/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4">
        <v>0</v>
      </c>
      <c r="P308" s="14"/>
      <c r="Q308" s="14"/>
      <c r="R308" s="14"/>
      <c r="S308" s="14"/>
    </row>
    <row r="309" spans="1:27">
      <c r="A309" s="4"/>
      <c r="B309" s="4"/>
      <c r="C309" s="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27">
      <c r="A310" s="4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14"/>
      <c r="R310" s="14"/>
      <c r="S310" s="14"/>
    </row>
    <row r="311" spans="1:27">
      <c r="A311" s="4"/>
      <c r="B311" s="4"/>
      <c r="C311" s="6"/>
      <c r="D311" s="10" t="s">
        <v>2</v>
      </c>
      <c r="E311" s="10" t="s">
        <v>2</v>
      </c>
      <c r="F311" s="10" t="s">
        <v>2</v>
      </c>
      <c r="G311" s="10" t="s">
        <v>2</v>
      </c>
      <c r="H311" s="10" t="s">
        <v>2</v>
      </c>
      <c r="I311" s="14" t="s">
        <v>3</v>
      </c>
      <c r="J311" s="14" t="s">
        <v>3</v>
      </c>
      <c r="K311" s="14" t="s">
        <v>3</v>
      </c>
      <c r="L311" s="14" t="s">
        <v>3</v>
      </c>
      <c r="M311" s="14" t="s">
        <v>3</v>
      </c>
      <c r="N311" s="14" t="s">
        <v>3</v>
      </c>
      <c r="O311" s="14" t="s">
        <v>3</v>
      </c>
      <c r="P311" s="14" t="s">
        <v>4</v>
      </c>
      <c r="Q311" s="14"/>
      <c r="R311" s="14"/>
      <c r="S311" s="14"/>
    </row>
    <row r="312" spans="1:27">
      <c r="A312" s="4"/>
      <c r="B312" s="4" t="s">
        <v>55</v>
      </c>
      <c r="C312" s="6"/>
      <c r="D312" s="10" t="s">
        <v>6</v>
      </c>
      <c r="E312" s="10" t="s">
        <v>7</v>
      </c>
      <c r="F312" s="10" t="s">
        <v>8</v>
      </c>
      <c r="G312" s="10" t="s">
        <v>9</v>
      </c>
      <c r="H312" s="10" t="s">
        <v>10</v>
      </c>
      <c r="I312" s="14" t="s">
        <v>11</v>
      </c>
      <c r="J312" s="14" t="s">
        <v>12</v>
      </c>
      <c r="K312" s="14" t="s">
        <v>13</v>
      </c>
      <c r="L312" s="14" t="s">
        <v>14</v>
      </c>
      <c r="M312" s="14" t="s">
        <v>15</v>
      </c>
      <c r="N312" s="14" t="s">
        <v>16</v>
      </c>
      <c r="O312" s="14" t="s">
        <v>17</v>
      </c>
      <c r="P312" s="14" t="s">
        <v>4</v>
      </c>
      <c r="Q312" s="14"/>
      <c r="R312" s="14"/>
      <c r="S312" s="14"/>
    </row>
    <row r="313" spans="1:27">
      <c r="A313" s="5"/>
      <c r="B313" s="5" t="s">
        <v>18</v>
      </c>
      <c r="C313" s="7"/>
      <c r="D313" s="11">
        <v>57374.39</v>
      </c>
      <c r="E313" s="11">
        <v>11754.4</v>
      </c>
      <c r="F313" s="11">
        <v>80930.15</v>
      </c>
      <c r="G313" s="11">
        <v>51254.4</v>
      </c>
      <c r="H313" s="11">
        <v>103950.36</v>
      </c>
      <c r="I313" s="15">
        <v>2814.09</v>
      </c>
      <c r="J313" s="15">
        <v>11754.4</v>
      </c>
      <c r="K313" s="15">
        <v>11754.4</v>
      </c>
      <c r="L313" s="15">
        <v>11754.4</v>
      </c>
      <c r="M313" s="15">
        <v>11754.4</v>
      </c>
      <c r="N313" s="15">
        <v>11754.4</v>
      </c>
      <c r="O313" s="15">
        <v>11754.4</v>
      </c>
      <c r="P313" s="15">
        <f>SUM(C313:O313)</f>
        <v>378604.19</v>
      </c>
      <c r="Q313" s="14"/>
      <c r="R313" s="14"/>
      <c r="S313" s="14"/>
    </row>
    <row r="314" spans="1:27">
      <c r="A314" s="4"/>
      <c r="B314" s="4" t="s">
        <v>19</v>
      </c>
      <c r="C314" s="6"/>
      <c r="D314" s="12">
        <v>-52880.41</v>
      </c>
      <c r="E314" s="12">
        <v>-10584.43</v>
      </c>
      <c r="F314" s="12">
        <v>-68333.42</v>
      </c>
      <c r="G314" s="12">
        <v>-46926.34</v>
      </c>
      <c r="H314" s="12">
        <v>-95131.62</v>
      </c>
      <c r="I314" s="16">
        <v>-2572.31</v>
      </c>
      <c r="J314" s="16">
        <v>-10405.35</v>
      </c>
      <c r="K314" s="16">
        <v>-10405.35</v>
      </c>
      <c r="L314" s="16">
        <v>-10405.35</v>
      </c>
      <c r="M314" s="16">
        <v>-10405.35</v>
      </c>
      <c r="N314" s="16">
        <v>-10405.35</v>
      </c>
      <c r="O314" s="16">
        <v>-10405.35</v>
      </c>
      <c r="P314" s="16">
        <f>SUM(C314:O314)</f>
        <v>-338860.63</v>
      </c>
      <c r="Q314" s="14"/>
      <c r="R314" s="14"/>
      <c r="S314" s="14"/>
    </row>
    <row r="315" spans="1:27">
      <c r="A315" s="5"/>
      <c r="B315" s="5" t="s">
        <v>20</v>
      </c>
      <c r="C315" s="7"/>
      <c r="D315" s="11">
        <f>D313+D314</f>
        <v>4493.98</v>
      </c>
      <c r="E315" s="11">
        <f>E313+E314</f>
        <v>1169.97</v>
      </c>
      <c r="F315" s="11">
        <f>F313+F314</f>
        <v>12596.73</v>
      </c>
      <c r="G315" s="11">
        <f>G313+G314</f>
        <v>4328.06</v>
      </c>
      <c r="H315" s="11">
        <f>H313+H314</f>
        <v>8818.74</v>
      </c>
      <c r="I315" s="15">
        <f>I313+I314</f>
        <v>241.78</v>
      </c>
      <c r="J315" s="15">
        <f>J313+J314</f>
        <v>1349.05</v>
      </c>
      <c r="K315" s="15">
        <f>K313+K314</f>
        <v>1349.05</v>
      </c>
      <c r="L315" s="15">
        <f>L313+L314</f>
        <v>1349.05</v>
      </c>
      <c r="M315" s="15">
        <f>M313+M314</f>
        <v>1349.05</v>
      </c>
      <c r="N315" s="15">
        <f>N313+N314</f>
        <v>1349.05</v>
      </c>
      <c r="O315" s="15">
        <f>O313+O314</f>
        <v>1349.05</v>
      </c>
      <c r="P315" s="15">
        <f>P313+P314</f>
        <v>39743.56</v>
      </c>
      <c r="Q315" s="14"/>
      <c r="R315" s="14"/>
      <c r="S315" s="14"/>
    </row>
    <row r="316" spans="1:27">
      <c r="A316" s="4"/>
      <c r="B316" s="4" t="s">
        <v>21</v>
      </c>
      <c r="C316" s="6"/>
      <c r="D316" s="13">
        <f>D315/D313</f>
        <v>0.078327281562383</v>
      </c>
      <c r="E316" s="13">
        <f>E315/E313</f>
        <v>0.099534642346696</v>
      </c>
      <c r="F316" s="13">
        <f>F315/F313</f>
        <v>0.15564940878029</v>
      </c>
      <c r="G316" s="13">
        <f>G315/G313</f>
        <v>0.084442701504651</v>
      </c>
      <c r="H316" s="13">
        <f>H315/H313</f>
        <v>0.084836069831793</v>
      </c>
      <c r="I316" s="17">
        <f>I315/I313</f>
        <v>0.085917650110693</v>
      </c>
      <c r="J316" s="17">
        <f>J315/J313</f>
        <v>0.11476978833458</v>
      </c>
      <c r="K316" s="17">
        <f>K315/K313</f>
        <v>0.11476978833458</v>
      </c>
      <c r="L316" s="17">
        <f>L315/L313</f>
        <v>0.11476978833458</v>
      </c>
      <c r="M316" s="17">
        <f>M315/M313</f>
        <v>0.11476978833458</v>
      </c>
      <c r="N316" s="17">
        <f>N315/N313</f>
        <v>0.11476978833458</v>
      </c>
      <c r="O316" s="17">
        <f>O315/O313</f>
        <v>0.11476978833458</v>
      </c>
      <c r="P316" s="17">
        <f>P315/P313</f>
        <v>0.10497390427718</v>
      </c>
      <c r="Q316" s="14"/>
      <c r="R316" s="14"/>
      <c r="S316" s="14"/>
    </row>
    <row r="317" spans="1:27">
      <c r="A317" s="4"/>
      <c r="B317" s="4" t="s">
        <v>22</v>
      </c>
      <c r="C317" s="6"/>
      <c r="D317" s="10">
        <v>1</v>
      </c>
      <c r="E317" s="10">
        <v>1</v>
      </c>
      <c r="F317" s="10">
        <v>0</v>
      </c>
      <c r="G317" s="10">
        <v>1</v>
      </c>
      <c r="H317" s="10">
        <v>1</v>
      </c>
      <c r="I317" s="14">
        <v>1</v>
      </c>
      <c r="J317" s="14">
        <v>1</v>
      </c>
      <c r="K317" s="14">
        <v>1</v>
      </c>
      <c r="L317" s="14">
        <v>1</v>
      </c>
      <c r="M317" s="14">
        <v>1</v>
      </c>
      <c r="N317" s="14">
        <v>1</v>
      </c>
      <c r="O317" s="14">
        <v>1</v>
      </c>
      <c r="P317" s="14"/>
      <c r="Q317" s="14"/>
      <c r="R317" s="14"/>
      <c r="S317" s="14"/>
    </row>
    <row r="318" spans="1:27">
      <c r="A318" s="4"/>
      <c r="B318" s="4"/>
      <c r="C318" s="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27">
      <c r="A319" s="4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14"/>
      <c r="R319" s="14"/>
      <c r="S319" s="14"/>
    </row>
    <row r="320" spans="1:27">
      <c r="A320" s="4"/>
      <c r="B320" s="4"/>
      <c r="C320" s="6"/>
      <c r="D320" s="10" t="s">
        <v>2</v>
      </c>
      <c r="E320" s="10" t="s">
        <v>2</v>
      </c>
      <c r="F320" s="10" t="s">
        <v>2</v>
      </c>
      <c r="G320" s="10" t="s">
        <v>2</v>
      </c>
      <c r="H320" s="10" t="s">
        <v>2</v>
      </c>
      <c r="I320" s="14" t="s">
        <v>3</v>
      </c>
      <c r="J320" s="14" t="s">
        <v>3</v>
      </c>
      <c r="K320" s="14" t="s">
        <v>3</v>
      </c>
      <c r="L320" s="14" t="s">
        <v>3</v>
      </c>
      <c r="M320" s="14" t="s">
        <v>3</v>
      </c>
      <c r="N320" s="14" t="s">
        <v>3</v>
      </c>
      <c r="O320" s="14" t="s">
        <v>3</v>
      </c>
      <c r="P320" s="14" t="s">
        <v>4</v>
      </c>
      <c r="Q320" s="14"/>
      <c r="R320" s="14"/>
      <c r="S320" s="14"/>
    </row>
    <row r="321" spans="1:27">
      <c r="A321" s="4"/>
      <c r="B321" s="4" t="s">
        <v>56</v>
      </c>
      <c r="C321" s="6"/>
      <c r="D321" s="10" t="s">
        <v>6</v>
      </c>
      <c r="E321" s="10" t="s">
        <v>7</v>
      </c>
      <c r="F321" s="10" t="s">
        <v>8</v>
      </c>
      <c r="G321" s="10" t="s">
        <v>9</v>
      </c>
      <c r="H321" s="10" t="s">
        <v>10</v>
      </c>
      <c r="I321" s="14" t="s">
        <v>11</v>
      </c>
      <c r="J321" s="14" t="s">
        <v>12</v>
      </c>
      <c r="K321" s="14" t="s">
        <v>13</v>
      </c>
      <c r="L321" s="14" t="s">
        <v>14</v>
      </c>
      <c r="M321" s="14" t="s">
        <v>15</v>
      </c>
      <c r="N321" s="14" t="s">
        <v>16</v>
      </c>
      <c r="O321" s="14" t="s">
        <v>17</v>
      </c>
      <c r="P321" s="14" t="s">
        <v>4</v>
      </c>
      <c r="Q321" s="14"/>
      <c r="R321" s="14"/>
      <c r="S321" s="14"/>
    </row>
    <row r="322" spans="1:27">
      <c r="A322" s="5"/>
      <c r="B322" s="5" t="s">
        <v>18</v>
      </c>
      <c r="C322" s="7"/>
      <c r="D322" s="11">
        <v>233615.24</v>
      </c>
      <c r="E322" s="11">
        <v>224070.13</v>
      </c>
      <c r="F322" s="11">
        <v>233615.24</v>
      </c>
      <c r="G322" s="11">
        <v>234675.81</v>
      </c>
      <c r="H322" s="11">
        <v>234675.81</v>
      </c>
      <c r="I322" s="15">
        <v>234675.81</v>
      </c>
      <c r="J322" s="15">
        <v>234675.81</v>
      </c>
      <c r="K322" s="15">
        <v>234675.81</v>
      </c>
      <c r="L322" s="15">
        <v>234675.81</v>
      </c>
      <c r="M322" s="15">
        <v>234675.81</v>
      </c>
      <c r="N322" s="15">
        <v>234675.81</v>
      </c>
      <c r="O322" s="15">
        <v>234675.81</v>
      </c>
      <c r="P322" s="15">
        <f>SUM(C322:O322)</f>
        <v>2803382.9</v>
      </c>
      <c r="Q322" s="14"/>
      <c r="R322" s="14"/>
      <c r="S322" s="14"/>
    </row>
    <row r="323" spans="1:27">
      <c r="A323" s="4"/>
      <c r="B323" s="4" t="s">
        <v>19</v>
      </c>
      <c r="C323" s="6"/>
      <c r="D323" s="12">
        <v>-198108.3</v>
      </c>
      <c r="E323" s="12">
        <v>-194493.72</v>
      </c>
      <c r="F323" s="12">
        <v>-197460.1</v>
      </c>
      <c r="G323" s="12">
        <v>-195192.92</v>
      </c>
      <c r="H323" s="12">
        <v>-191763.74</v>
      </c>
      <c r="I323" s="16">
        <v>-205388.69</v>
      </c>
      <c r="J323" s="16">
        <v>-205388.69</v>
      </c>
      <c r="K323" s="16">
        <v>-205388.69</v>
      </c>
      <c r="L323" s="16">
        <v>-205388.69</v>
      </c>
      <c r="M323" s="16">
        <v>-205388.69</v>
      </c>
      <c r="N323" s="16">
        <v>-205388.69</v>
      </c>
      <c r="O323" s="16">
        <v>-205388.69</v>
      </c>
      <c r="P323" s="16">
        <f>SUM(C323:O323)</f>
        <v>-2414739.61</v>
      </c>
      <c r="Q323" s="14"/>
      <c r="R323" s="14"/>
      <c r="S323" s="14"/>
    </row>
    <row r="324" spans="1:27">
      <c r="A324" s="5"/>
      <c r="B324" s="5" t="s">
        <v>20</v>
      </c>
      <c r="C324" s="7"/>
      <c r="D324" s="11">
        <f>D322+D323</f>
        <v>35506.94</v>
      </c>
      <c r="E324" s="11">
        <f>E322+E323</f>
        <v>29576.41</v>
      </c>
      <c r="F324" s="11">
        <f>F322+F323</f>
        <v>36155.14</v>
      </c>
      <c r="G324" s="11">
        <f>G322+G323</f>
        <v>39482.89</v>
      </c>
      <c r="H324" s="11">
        <f>H322+H323</f>
        <v>42912.07</v>
      </c>
      <c r="I324" s="15">
        <f>I322+I323</f>
        <v>29287.12</v>
      </c>
      <c r="J324" s="15">
        <f>J322+J323</f>
        <v>29287.12</v>
      </c>
      <c r="K324" s="15">
        <f>K322+K323</f>
        <v>29287.12</v>
      </c>
      <c r="L324" s="15">
        <f>L322+L323</f>
        <v>29287.12</v>
      </c>
      <c r="M324" s="15">
        <f>M322+M323</f>
        <v>29287.12</v>
      </c>
      <c r="N324" s="15">
        <f>N322+N323</f>
        <v>29287.12</v>
      </c>
      <c r="O324" s="15">
        <f>O322+O323</f>
        <v>29287.12</v>
      </c>
      <c r="P324" s="15">
        <f>P322+P323</f>
        <v>388643.29</v>
      </c>
      <c r="Q324" s="14"/>
      <c r="R324" s="14"/>
      <c r="S324" s="14"/>
    </row>
    <row r="325" spans="1:27">
      <c r="A325" s="4"/>
      <c r="B325" s="4" t="s">
        <v>21</v>
      </c>
      <c r="C325" s="6"/>
      <c r="D325" s="13">
        <f>D324/D322</f>
        <v>0.15198897126746</v>
      </c>
      <c r="E325" s="13">
        <f>E324/E322</f>
        <v>0.1319962192194</v>
      </c>
      <c r="F325" s="13">
        <f>F324/F322</f>
        <v>0.15476361901732</v>
      </c>
      <c r="G325" s="13">
        <f>G324/G322</f>
        <v>0.16824439638666</v>
      </c>
      <c r="H325" s="13">
        <f>H324/H322</f>
        <v>0.18285680999674</v>
      </c>
      <c r="I325" s="17">
        <f>I324/I322</f>
        <v>0.12479820566082</v>
      </c>
      <c r="J325" s="17">
        <f>J324/J322</f>
        <v>0.12479820566082</v>
      </c>
      <c r="K325" s="17">
        <f>K324/K322</f>
        <v>0.12479820566082</v>
      </c>
      <c r="L325" s="17">
        <f>L324/L322</f>
        <v>0.12479820566082</v>
      </c>
      <c r="M325" s="17">
        <f>M324/M322</f>
        <v>0.12479820566082</v>
      </c>
      <c r="N325" s="17">
        <f>N324/N322</f>
        <v>0.12479820566082</v>
      </c>
      <c r="O325" s="17">
        <f>O324/O322</f>
        <v>0.12479820566082</v>
      </c>
      <c r="P325" s="17">
        <f>P324/P322</f>
        <v>0.13863368075763</v>
      </c>
      <c r="Q325" s="14"/>
      <c r="R325" s="14"/>
      <c r="S325" s="14"/>
    </row>
    <row r="326" spans="1:27">
      <c r="A326" s="4"/>
      <c r="B326" s="4" t="s">
        <v>22</v>
      </c>
      <c r="C326" s="6"/>
      <c r="D326" s="10">
        <v>7</v>
      </c>
      <c r="E326" s="10">
        <v>7</v>
      </c>
      <c r="F326" s="10">
        <v>7</v>
      </c>
      <c r="G326" s="10">
        <v>7</v>
      </c>
      <c r="H326" s="10">
        <v>7</v>
      </c>
      <c r="I326" s="14">
        <v>7</v>
      </c>
      <c r="J326" s="14">
        <v>7</v>
      </c>
      <c r="K326" s="14">
        <v>7</v>
      </c>
      <c r="L326" s="14">
        <v>7</v>
      </c>
      <c r="M326" s="14">
        <v>7</v>
      </c>
      <c r="N326" s="14">
        <v>7</v>
      </c>
      <c r="O326" s="14">
        <v>7</v>
      </c>
      <c r="P326" s="14"/>
      <c r="Q326" s="14"/>
      <c r="R326" s="14"/>
      <c r="S326" s="14"/>
    </row>
    <row r="327" spans="1:27">
      <c r="A327" s="4"/>
      <c r="B327" s="4"/>
      <c r="C327" s="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27">
      <c r="A328" s="4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14"/>
      <c r="R328" s="14"/>
      <c r="S328" s="14"/>
    </row>
    <row r="329" spans="1:27">
      <c r="A329" s="4"/>
      <c r="B329" s="4"/>
      <c r="C329" s="6"/>
      <c r="D329" s="10" t="s">
        <v>2</v>
      </c>
      <c r="E329" s="10" t="s">
        <v>2</v>
      </c>
      <c r="F329" s="10" t="s">
        <v>2</v>
      </c>
      <c r="G329" s="10" t="s">
        <v>2</v>
      </c>
      <c r="H329" s="10" t="s">
        <v>2</v>
      </c>
      <c r="I329" s="14" t="s">
        <v>3</v>
      </c>
      <c r="J329" s="14" t="s">
        <v>3</v>
      </c>
      <c r="K329" s="14" t="s">
        <v>3</v>
      </c>
      <c r="L329" s="14" t="s">
        <v>3</v>
      </c>
      <c r="M329" s="14" t="s">
        <v>3</v>
      </c>
      <c r="N329" s="14" t="s">
        <v>3</v>
      </c>
      <c r="O329" s="14" t="s">
        <v>3</v>
      </c>
      <c r="P329" s="14" t="s">
        <v>4</v>
      </c>
      <c r="Q329" s="14"/>
      <c r="R329" s="14"/>
      <c r="S329" s="14"/>
    </row>
    <row r="330" spans="1:27">
      <c r="A330" s="4"/>
      <c r="B330" s="4" t="s">
        <v>57</v>
      </c>
      <c r="C330" s="6"/>
      <c r="D330" s="10" t="s">
        <v>6</v>
      </c>
      <c r="E330" s="10" t="s">
        <v>7</v>
      </c>
      <c r="F330" s="10" t="s">
        <v>8</v>
      </c>
      <c r="G330" s="10" t="s">
        <v>9</v>
      </c>
      <c r="H330" s="10" t="s">
        <v>10</v>
      </c>
      <c r="I330" s="14" t="s">
        <v>11</v>
      </c>
      <c r="J330" s="14" t="s">
        <v>12</v>
      </c>
      <c r="K330" s="14" t="s">
        <v>13</v>
      </c>
      <c r="L330" s="14" t="s">
        <v>14</v>
      </c>
      <c r="M330" s="14" t="s">
        <v>15</v>
      </c>
      <c r="N330" s="14" t="s">
        <v>16</v>
      </c>
      <c r="O330" s="14" t="s">
        <v>17</v>
      </c>
      <c r="P330" s="14" t="s">
        <v>4</v>
      </c>
      <c r="Q330" s="14"/>
      <c r="R330" s="14"/>
      <c r="S330" s="14"/>
    </row>
    <row r="331" spans="1:27">
      <c r="A331" s="5"/>
      <c r="B331" s="5" t="s">
        <v>18</v>
      </c>
      <c r="C331" s="7"/>
      <c r="D331" s="11">
        <v>164081</v>
      </c>
      <c r="E331" s="11">
        <v>159000</v>
      </c>
      <c r="F331" s="11">
        <v>0</v>
      </c>
      <c r="G331" s="11">
        <v>0</v>
      </c>
      <c r="H331" s="11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s="15">
        <f>SUM(C331:O331)</f>
        <v>323081</v>
      </c>
      <c r="Q331" s="14"/>
      <c r="R331" s="14"/>
      <c r="S331" s="14"/>
    </row>
    <row r="332" spans="1:27">
      <c r="A332" s="4"/>
      <c r="B332" s="4" t="s">
        <v>19</v>
      </c>
      <c r="C332" s="6"/>
      <c r="D332" s="12">
        <v>-170089.8</v>
      </c>
      <c r="E332" s="12">
        <v>-126491.47</v>
      </c>
      <c r="F332" s="12">
        <v>0</v>
      </c>
      <c r="G332" s="12">
        <v>0</v>
      </c>
      <c r="H332" s="12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f>SUM(C332:O332)</f>
        <v>-296581.27</v>
      </c>
      <c r="Q332" s="14"/>
      <c r="R332" s="14"/>
      <c r="S332" s="14"/>
    </row>
    <row r="333" spans="1:27">
      <c r="A333" s="5"/>
      <c r="B333" s="5" t="s">
        <v>20</v>
      </c>
      <c r="C333" s="7"/>
      <c r="D333" s="11">
        <f>D331+D332</f>
        <v>-6008.8</v>
      </c>
      <c r="E333" s="11">
        <f>E331+E332</f>
        <v>32508.53</v>
      </c>
      <c r="F333" s="11">
        <f>F331+F332</f>
        <v>0</v>
      </c>
      <c r="G333" s="11">
        <f>G331+G332</f>
        <v>0</v>
      </c>
      <c r="H333" s="11">
        <f>H331+H332</f>
        <v>0</v>
      </c>
      <c r="I333" s="15">
        <f>I331+I332</f>
        <v>0</v>
      </c>
      <c r="J333" s="15">
        <f>J331+J332</f>
        <v>0</v>
      </c>
      <c r="K333" s="15">
        <f>K331+K332</f>
        <v>0</v>
      </c>
      <c r="L333" s="15">
        <f>L331+L332</f>
        <v>0</v>
      </c>
      <c r="M333" s="15">
        <f>M331+M332</f>
        <v>0</v>
      </c>
      <c r="N333" s="15">
        <f>N331+N332</f>
        <v>0</v>
      </c>
      <c r="O333" s="15">
        <f>O331+O332</f>
        <v>0</v>
      </c>
      <c r="P333" s="15">
        <f>P331+P332</f>
        <v>26499.73</v>
      </c>
      <c r="Q333" s="14"/>
      <c r="R333" s="14"/>
      <c r="S333" s="14"/>
    </row>
    <row r="334" spans="1:27">
      <c r="A334" s="4"/>
      <c r="B334" s="4" t="s">
        <v>21</v>
      </c>
      <c r="C334" s="6"/>
      <c r="D334" s="13">
        <f>D333/D331</f>
        <v>-0.036620937220031</v>
      </c>
      <c r="E334" s="13">
        <f>E333/E331</f>
        <v>0.20445616352201</v>
      </c>
      <c r="F334" s="13" t="str">
        <f>F333/F331</f>
        <v>0</v>
      </c>
      <c r="G334" s="13" t="str">
        <f>G333/G331</f>
        <v>0</v>
      </c>
      <c r="H334" s="13" t="str">
        <f>H333/H331</f>
        <v>0</v>
      </c>
      <c r="I334" s="17" t="str">
        <f>I333/I331</f>
        <v>0</v>
      </c>
      <c r="J334" s="17" t="str">
        <f>J333/J331</f>
        <v>0</v>
      </c>
      <c r="K334" s="17" t="str">
        <f>K333/K331</f>
        <v>0</v>
      </c>
      <c r="L334" s="17" t="str">
        <f>L333/L331</f>
        <v>0</v>
      </c>
      <c r="M334" s="17" t="str">
        <f>M333/M331</f>
        <v>0</v>
      </c>
      <c r="N334" s="17" t="str">
        <f>N333/N331</f>
        <v>0</v>
      </c>
      <c r="O334" s="17" t="str">
        <f>O333/O331</f>
        <v>0</v>
      </c>
      <c r="P334" s="17">
        <f>P333/P331</f>
        <v>0.082021938770773</v>
      </c>
      <c r="Q334" s="14"/>
      <c r="R334" s="14"/>
      <c r="S334" s="14"/>
    </row>
    <row r="335" spans="1:27">
      <c r="A335" s="4"/>
      <c r="B335" s="4" t="s">
        <v>22</v>
      </c>
      <c r="C335" s="6"/>
      <c r="D335" s="10">
        <v>1</v>
      </c>
      <c r="E335" s="10">
        <v>0</v>
      </c>
      <c r="F335" s="10">
        <v>0</v>
      </c>
      <c r="G335" s="10">
        <v>0</v>
      </c>
      <c r="H335" s="10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4"/>
      <c r="Q335" s="14"/>
      <c r="R335" s="14"/>
      <c r="S335" s="14"/>
    </row>
    <row r="336" spans="1:27">
      <c r="A336" s="4"/>
      <c r="B336" s="4"/>
      <c r="C336" s="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2024-06-28T11:17:06-03:00</dcterms:created>
  <dcterms:modified xsi:type="dcterms:W3CDTF">2024-06-28T11:17:06-03:00</dcterms:modified>
  <dc:title>Untitled Spreadsheet</dc:title>
  <dc:description/>
  <dc:subject/>
  <cp:keywords/>
  <cp:category/>
</cp:coreProperties>
</file>