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22" i="1" l="1"/>
  <c r="F38" i="1" l="1"/>
  <c r="F35" i="1"/>
  <c r="F30" i="1"/>
  <c r="F16" i="1"/>
  <c r="F3" i="1"/>
  <c r="C22" i="1"/>
  <c r="D22" i="1" s="1"/>
  <c r="C16" i="1"/>
  <c r="C3" i="1"/>
  <c r="D3" i="1" s="1"/>
  <c r="D35" i="1"/>
  <c r="D2" i="1"/>
  <c r="D30" i="1"/>
  <c r="D16" i="1"/>
  <c r="D38" i="1" l="1"/>
</calcChain>
</file>

<file path=xl/sharedStrings.xml><?xml version="1.0" encoding="utf-8"?>
<sst xmlns="http://schemas.openxmlformats.org/spreadsheetml/2006/main" count="43" uniqueCount="39">
  <si>
    <t>Nombre de Tarea</t>
  </si>
  <si>
    <t>Introducción</t>
  </si>
  <si>
    <t xml:space="preserve">1.1 Defincion </t>
  </si>
  <si>
    <t>1.2 Caracteristicas</t>
  </si>
  <si>
    <t>1.3 OpenCourseWare(OCW)</t>
  </si>
  <si>
    <t>1.3.1 Sitios OCW</t>
  </si>
  <si>
    <t>1.4 OpenCourseWare Consortium (OCWC)</t>
  </si>
  <si>
    <t>1.4.1 Otros Consorcios a nivel Mundial</t>
  </si>
  <si>
    <t>1.5 Massive Online Open Courses(MOOC)</t>
  </si>
  <si>
    <t>1.5.1 Breve historia de los MOOCs</t>
  </si>
  <si>
    <t>1.5.2 Tipos de MOOC</t>
  </si>
  <si>
    <t>1.6  Diferencia entre OCW Y MOOC</t>
  </si>
  <si>
    <t>1 Recursos Educativos Abiertos</t>
  </si>
  <si>
    <t>Capitulo II</t>
  </si>
  <si>
    <t>2   Importancia de los REA en las Universidades</t>
  </si>
  <si>
    <t>Capitulo I:</t>
  </si>
  <si>
    <t>2.1 Proyectos Similares(Proyectos de Movimiento REA Y OCW)</t>
  </si>
  <si>
    <t>2.1.2 OER RESEARH HUB</t>
  </si>
  <si>
    <t>2.2 Otros proyectos</t>
  </si>
  <si>
    <t>Capitulo III</t>
  </si>
  <si>
    <t>3 Modelo para la evaluación de impacto</t>
  </si>
  <si>
    <t>3.1 Grupos de estudio</t>
  </si>
  <si>
    <t>3.2 Criterios para la evaluacion de Impacto</t>
  </si>
  <si>
    <t>3.3 Evaluacion del impacto de OCW</t>
  </si>
  <si>
    <t>3.3.1 Tecnicas de Analisis de Datos</t>
  </si>
  <si>
    <t>3.4 Instrumento para recoleccion de datos</t>
  </si>
  <si>
    <t>Capitulo IV</t>
  </si>
  <si>
    <t>4 Analisis e interpretanción de Resultados</t>
  </si>
  <si>
    <t>4.1 Alcance de OCW</t>
  </si>
  <si>
    <t>4.2 Sintesis de la Evidencia</t>
  </si>
  <si>
    <t>Capitulo V</t>
  </si>
  <si>
    <t>5 Conclusiones y Recomendaciones</t>
  </si>
  <si>
    <t>% de avance tarea</t>
  </si>
  <si>
    <t>% de avance de Tesis</t>
  </si>
  <si>
    <t>% de capitulo</t>
  </si>
  <si>
    <t>otras sugerencias</t>
  </si>
  <si>
    <t>tiempo estimado en dias</t>
  </si>
  <si>
    <t>total</t>
  </si>
  <si>
    <t>total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</si>
</sst>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1" width="9.5703125" customWidth="1"/>
    <col min="2" max="2" width="56" customWidth="1"/>
    <col min="3" max="3" width="17.5703125" customWidth="1"/>
    <col min="4" max="4" width="20.140625" customWidth="1"/>
    <col min="5" max="5" width="18.5703125" customWidth="1"/>
    <col min="6" max="6" width="24.42578125" customWidth="1"/>
  </cols>
  <sheetData>
    <row r="1" spans="1:6" x14ac:dyDescent="0.25">
      <c r="A1" s="1"/>
      <c r="B1" s="2" t="s">
        <v>0</v>
      </c>
      <c r="C1" s="2" t="s">
        <v>32</v>
      </c>
      <c r="D1" s="2" t="s">
        <v>33</v>
      </c>
      <c r="E1" s="2" t="s">
        <v>34</v>
      </c>
      <c r="F1" s="6" t="s">
        <v>36</v>
      </c>
    </row>
    <row r="2" spans="1:6" x14ac:dyDescent="0.25">
      <c r="A2" s="1">
        <v>1</v>
      </c>
      <c r="B2" s="2" t="s">
        <v>1</v>
      </c>
      <c r="C2" s="2">
        <v>90</v>
      </c>
      <c r="D2" s="1">
        <f>(C2*5)/100</f>
        <v>4.5</v>
      </c>
      <c r="E2" s="4">
        <v>5</v>
      </c>
      <c r="F2" s="6">
        <v>1</v>
      </c>
    </row>
    <row r="3" spans="1:6" x14ac:dyDescent="0.25">
      <c r="A3" s="1">
        <v>2</v>
      </c>
      <c r="B3" s="2" t="s">
        <v>15</v>
      </c>
      <c r="C3" s="2">
        <f>(((C4*8)/100)+((C5*8)/100)+((C6*8)/100)+((C7*8)/100)+((C8*8)/100)+((C9*8)/100)+((C10*8)/100)+((C11*8)/100)+((C12*8)/100)+((C13*8)/100)+((C14*8)/100)+((C15*8)/100))</f>
        <v>84.000000000000014</v>
      </c>
      <c r="D3" s="1">
        <f>(C3*25)/100</f>
        <v>21.000000000000004</v>
      </c>
      <c r="E3" s="7">
        <v>25</v>
      </c>
      <c r="F3" s="2">
        <f>SUM(F4,F5,F6,F7,F8,F9,F10,F11,F12,F13,F14,F15)</f>
        <v>12</v>
      </c>
    </row>
    <row r="4" spans="1:6" x14ac:dyDescent="0.25">
      <c r="A4" s="1">
        <v>3</v>
      </c>
      <c r="B4" s="1" t="s">
        <v>12</v>
      </c>
      <c r="C4" s="1">
        <v>90</v>
      </c>
      <c r="D4" s="1"/>
      <c r="E4" s="8"/>
      <c r="F4" s="1">
        <v>1</v>
      </c>
    </row>
    <row r="5" spans="1:6" x14ac:dyDescent="0.25">
      <c r="A5" s="1">
        <v>4</v>
      </c>
      <c r="B5" s="1" t="s">
        <v>2</v>
      </c>
      <c r="C5" s="1">
        <v>100</v>
      </c>
      <c r="D5" s="1"/>
      <c r="E5" s="8"/>
      <c r="F5" s="1"/>
    </row>
    <row r="6" spans="1:6" x14ac:dyDescent="0.25">
      <c r="A6" s="1">
        <v>5</v>
      </c>
      <c r="B6" s="1" t="s">
        <v>3</v>
      </c>
      <c r="C6" s="1">
        <v>90</v>
      </c>
      <c r="D6" s="1"/>
      <c r="E6" s="8"/>
      <c r="F6" s="1">
        <v>1</v>
      </c>
    </row>
    <row r="7" spans="1:6" x14ac:dyDescent="0.25">
      <c r="A7" s="1">
        <v>6</v>
      </c>
      <c r="B7" s="1" t="s">
        <v>4</v>
      </c>
      <c r="C7" s="1">
        <v>100</v>
      </c>
      <c r="D7" s="1"/>
      <c r="E7" s="8"/>
      <c r="F7" s="1"/>
    </row>
    <row r="8" spans="1:6" x14ac:dyDescent="0.25">
      <c r="A8" s="1">
        <v>7</v>
      </c>
      <c r="B8" s="1" t="s">
        <v>5</v>
      </c>
      <c r="C8" s="1">
        <v>100</v>
      </c>
      <c r="D8" s="1"/>
      <c r="E8" s="8"/>
      <c r="F8" s="1"/>
    </row>
    <row r="9" spans="1:6" x14ac:dyDescent="0.25">
      <c r="A9" s="1">
        <v>8</v>
      </c>
      <c r="B9" s="1" t="s">
        <v>6</v>
      </c>
      <c r="C9" s="1">
        <v>100</v>
      </c>
      <c r="D9" s="1"/>
      <c r="E9" s="8"/>
      <c r="F9" s="1"/>
    </row>
    <row r="10" spans="1:6" x14ac:dyDescent="0.25">
      <c r="A10" s="1">
        <v>9</v>
      </c>
      <c r="B10" s="1" t="s">
        <v>7</v>
      </c>
      <c r="C10" s="1">
        <v>90</v>
      </c>
      <c r="D10" s="1"/>
      <c r="E10" s="8"/>
      <c r="F10" s="1">
        <v>2</v>
      </c>
    </row>
    <row r="11" spans="1:6" x14ac:dyDescent="0.25">
      <c r="A11" s="1">
        <v>10</v>
      </c>
      <c r="B11" s="1" t="s">
        <v>8</v>
      </c>
      <c r="C11" s="1">
        <v>90</v>
      </c>
      <c r="D11" s="1"/>
      <c r="E11" s="8"/>
      <c r="F11" s="1">
        <v>2</v>
      </c>
    </row>
    <row r="12" spans="1:6" x14ac:dyDescent="0.25">
      <c r="A12" s="1">
        <v>11</v>
      </c>
      <c r="B12" s="1" t="s">
        <v>9</v>
      </c>
      <c r="C12" s="1">
        <v>100</v>
      </c>
      <c r="D12" s="1"/>
      <c r="E12" s="8"/>
      <c r="F12" s="1"/>
    </row>
    <row r="13" spans="1:6" x14ac:dyDescent="0.25">
      <c r="A13" s="1">
        <v>12</v>
      </c>
      <c r="B13" s="1" t="s">
        <v>10</v>
      </c>
      <c r="C13" s="1">
        <v>100</v>
      </c>
      <c r="D13" s="1"/>
      <c r="E13" s="8"/>
      <c r="F13" s="1"/>
    </row>
    <row r="14" spans="1:6" x14ac:dyDescent="0.25">
      <c r="A14" s="1">
        <v>13</v>
      </c>
      <c r="B14" s="1" t="s">
        <v>11</v>
      </c>
      <c r="C14" s="1">
        <v>90</v>
      </c>
      <c r="D14" s="1"/>
      <c r="E14" s="8"/>
      <c r="F14" s="1">
        <v>2</v>
      </c>
    </row>
    <row r="15" spans="1:6" x14ac:dyDescent="0.25">
      <c r="A15" s="1">
        <v>14</v>
      </c>
      <c r="B15" s="1" t="s">
        <v>35</v>
      </c>
      <c r="C15" s="1">
        <v>0</v>
      </c>
      <c r="D15" s="1"/>
      <c r="E15" s="9"/>
      <c r="F15" s="1">
        <v>4</v>
      </c>
    </row>
    <row r="16" spans="1:6" x14ac:dyDescent="0.25">
      <c r="A16" s="1">
        <v>15</v>
      </c>
      <c r="B16" s="2" t="s">
        <v>13</v>
      </c>
      <c r="C16" s="2">
        <f>(((C17*40)/100)+((C18*20)/100)+((C19*30)/100)+((C20*5)/100)+((C17*5)/100))</f>
        <v>64.5</v>
      </c>
      <c r="D16" s="1">
        <f>(C16*15)/100</f>
        <v>9.6750000000000007</v>
      </c>
      <c r="E16" s="7">
        <v>15</v>
      </c>
      <c r="F16" s="2">
        <f>SUM(F17,F18,F19,F20,F21)</f>
        <v>11</v>
      </c>
    </row>
    <row r="17" spans="1:6" x14ac:dyDescent="0.25">
      <c r="A17" s="1">
        <v>16</v>
      </c>
      <c r="B17" s="1" t="s">
        <v>14</v>
      </c>
      <c r="C17" s="1">
        <v>90</v>
      </c>
      <c r="D17" s="1"/>
      <c r="E17" s="8"/>
      <c r="F17" s="1">
        <v>2</v>
      </c>
    </row>
    <row r="18" spans="1:6" x14ac:dyDescent="0.25">
      <c r="A18" s="1">
        <v>17</v>
      </c>
      <c r="B18" s="1" t="s">
        <v>16</v>
      </c>
      <c r="C18" s="1">
        <v>0</v>
      </c>
      <c r="D18" s="1"/>
      <c r="E18" s="8"/>
      <c r="F18" s="1">
        <v>4</v>
      </c>
    </row>
    <row r="19" spans="1:6" x14ac:dyDescent="0.25">
      <c r="A19" s="1">
        <v>18</v>
      </c>
      <c r="B19" s="1" t="s">
        <v>17</v>
      </c>
      <c r="C19" s="1">
        <v>80</v>
      </c>
      <c r="D19" s="1"/>
      <c r="E19" s="8"/>
      <c r="F19" s="1">
        <v>1</v>
      </c>
    </row>
    <row r="20" spans="1:6" x14ac:dyDescent="0.25">
      <c r="A20" s="1">
        <v>19</v>
      </c>
      <c r="B20" s="1" t="s">
        <v>18</v>
      </c>
      <c r="C20" s="1">
        <v>0</v>
      </c>
      <c r="D20" s="1"/>
      <c r="E20" s="8"/>
      <c r="F20" s="1">
        <v>2</v>
      </c>
    </row>
    <row r="21" spans="1:6" x14ac:dyDescent="0.25">
      <c r="A21" s="1">
        <v>20</v>
      </c>
      <c r="B21" s="1" t="s">
        <v>35</v>
      </c>
      <c r="C21" s="1">
        <v>0</v>
      </c>
      <c r="D21" s="1"/>
      <c r="E21" s="9"/>
      <c r="F21" s="1">
        <v>2</v>
      </c>
    </row>
    <row r="22" spans="1:6" x14ac:dyDescent="0.25">
      <c r="A22" s="1">
        <v>21</v>
      </c>
      <c r="B22" s="2" t="s">
        <v>19</v>
      </c>
      <c r="C22" s="2">
        <f>(((C23*20)/100)+((C24*10)/100)+((C25*15)/100)+((C26*15)/100)+((C27*20)/100)+((C28*15)/100)+((C29*5)/100))</f>
        <v>75</v>
      </c>
      <c r="D22" s="1">
        <f>(C22*20)/100</f>
        <v>15</v>
      </c>
      <c r="E22" s="7">
        <v>20</v>
      </c>
      <c r="F22" s="2">
        <f>SUM(F23,F24,F25,F26,F27,F28,F29)</f>
        <v>45</v>
      </c>
    </row>
    <row r="23" spans="1:6" x14ac:dyDescent="0.25">
      <c r="A23" s="1">
        <v>22</v>
      </c>
      <c r="B23" s="1" t="s">
        <v>20</v>
      </c>
      <c r="C23" s="1">
        <v>90</v>
      </c>
      <c r="D23" s="1"/>
      <c r="E23" s="8"/>
      <c r="F23" s="1">
        <v>12</v>
      </c>
    </row>
    <row r="24" spans="1:6" x14ac:dyDescent="0.25">
      <c r="A24" s="1">
        <v>23</v>
      </c>
      <c r="B24" s="1" t="s">
        <v>21</v>
      </c>
      <c r="C24" s="1">
        <v>80</v>
      </c>
      <c r="D24" s="1"/>
      <c r="E24" s="8"/>
      <c r="F24" s="1">
        <v>5</v>
      </c>
    </row>
    <row r="25" spans="1:6" x14ac:dyDescent="0.25">
      <c r="A25" s="1">
        <v>24</v>
      </c>
      <c r="B25" s="1" t="s">
        <v>22</v>
      </c>
      <c r="C25" s="1">
        <v>70</v>
      </c>
      <c r="D25" s="1"/>
      <c r="E25" s="8"/>
      <c r="F25" s="1">
        <v>5</v>
      </c>
    </row>
    <row r="26" spans="1:6" x14ac:dyDescent="0.25">
      <c r="A26" s="1">
        <v>25</v>
      </c>
      <c r="B26" s="1" t="s">
        <v>23</v>
      </c>
      <c r="C26" s="1">
        <v>80</v>
      </c>
      <c r="D26" s="1"/>
      <c r="E26" s="8"/>
      <c r="F26" s="1">
        <v>5</v>
      </c>
    </row>
    <row r="27" spans="1:6" x14ac:dyDescent="0.25">
      <c r="A27" s="1">
        <v>26</v>
      </c>
      <c r="B27" s="1" t="s">
        <v>24</v>
      </c>
      <c r="C27" s="1">
        <v>80</v>
      </c>
      <c r="D27" s="1"/>
      <c r="E27" s="8"/>
      <c r="F27" s="1">
        <v>5</v>
      </c>
    </row>
    <row r="28" spans="1:6" x14ac:dyDescent="0.25">
      <c r="A28" s="1">
        <v>27</v>
      </c>
      <c r="B28" s="1" t="s">
        <v>25</v>
      </c>
      <c r="C28" s="1">
        <v>70</v>
      </c>
      <c r="D28" s="1"/>
      <c r="E28" s="8"/>
      <c r="F28" s="1">
        <v>5</v>
      </c>
    </row>
    <row r="29" spans="1:6" x14ac:dyDescent="0.25">
      <c r="A29" s="1">
        <v>28</v>
      </c>
      <c r="B29" s="1" t="s">
        <v>35</v>
      </c>
      <c r="C29" s="1">
        <v>0</v>
      </c>
      <c r="D29" s="1"/>
      <c r="E29" s="9"/>
      <c r="F29" s="1">
        <v>8</v>
      </c>
    </row>
    <row r="30" spans="1:6" x14ac:dyDescent="0.25">
      <c r="A30" s="1">
        <v>29</v>
      </c>
      <c r="B30" s="2" t="s">
        <v>26</v>
      </c>
      <c r="C30" s="2">
        <v>0</v>
      </c>
      <c r="D30" s="1">
        <f>(C30*20)/100</f>
        <v>0</v>
      </c>
      <c r="E30" s="7">
        <v>20</v>
      </c>
      <c r="F30" s="2">
        <f>SUM(F32,F31,F33,F34)</f>
        <v>18</v>
      </c>
    </row>
    <row r="31" spans="1:6" x14ac:dyDescent="0.25">
      <c r="A31" s="1">
        <v>30</v>
      </c>
      <c r="B31" s="1" t="s">
        <v>27</v>
      </c>
      <c r="C31" s="1"/>
      <c r="D31" s="1"/>
      <c r="E31" s="8"/>
      <c r="F31" s="1">
        <v>5</v>
      </c>
    </row>
    <row r="32" spans="1:6" x14ac:dyDescent="0.25">
      <c r="A32" s="1">
        <v>31</v>
      </c>
      <c r="B32" s="1" t="s">
        <v>28</v>
      </c>
      <c r="C32" s="1"/>
      <c r="D32" s="1"/>
      <c r="E32" s="8"/>
      <c r="F32" s="1">
        <v>5</v>
      </c>
    </row>
    <row r="33" spans="1:6" x14ac:dyDescent="0.25">
      <c r="A33" s="1">
        <v>32</v>
      </c>
      <c r="B33" s="1" t="s">
        <v>29</v>
      </c>
      <c r="C33" s="1"/>
      <c r="D33" s="1"/>
      <c r="E33" s="8"/>
      <c r="F33" s="1">
        <v>5</v>
      </c>
    </row>
    <row r="34" spans="1:6" x14ac:dyDescent="0.25">
      <c r="A34" s="1">
        <v>33</v>
      </c>
      <c r="B34" s="1" t="s">
        <v>35</v>
      </c>
      <c r="C34" s="1"/>
      <c r="D34" s="1"/>
      <c r="E34" s="9"/>
      <c r="F34" s="1">
        <v>3</v>
      </c>
    </row>
    <row r="35" spans="1:6" x14ac:dyDescent="0.25">
      <c r="A35" s="1">
        <v>34</v>
      </c>
      <c r="B35" s="2" t="s">
        <v>30</v>
      </c>
      <c r="C35" s="2">
        <v>0</v>
      </c>
      <c r="D35" s="1">
        <f>(C35*15)/100</f>
        <v>0</v>
      </c>
      <c r="E35" s="7">
        <v>15</v>
      </c>
      <c r="F35" s="2">
        <f>SUM(F36,F37)</f>
        <v>13</v>
      </c>
    </row>
    <row r="36" spans="1:6" x14ac:dyDescent="0.25">
      <c r="A36" s="1">
        <v>35</v>
      </c>
      <c r="B36" s="1" t="s">
        <v>31</v>
      </c>
      <c r="C36" s="1"/>
      <c r="D36" s="1"/>
      <c r="E36" s="8"/>
      <c r="F36" s="1">
        <v>10</v>
      </c>
    </row>
    <row r="37" spans="1:6" x14ac:dyDescent="0.25">
      <c r="A37" s="1">
        <v>36</v>
      </c>
      <c r="B37" s="5" t="s">
        <v>35</v>
      </c>
      <c r="C37" s="1"/>
      <c r="D37" s="1"/>
      <c r="E37" s="9"/>
      <c r="F37" s="1">
        <v>3</v>
      </c>
    </row>
    <row r="38" spans="1:6" x14ac:dyDescent="0.25">
      <c r="C38" s="3" t="s">
        <v>37</v>
      </c>
      <c r="D38" s="3">
        <f>SUM(D35,D30,D22,D16,D3,D2)</f>
        <v>50.175000000000004</v>
      </c>
      <c r="E38" s="3" t="s">
        <v>38</v>
      </c>
      <c r="F38" s="3">
        <f>F35+F30+F22+F16+F3+F2</f>
        <v>100</v>
      </c>
    </row>
  </sheetData>
  <mergeCells count="5">
    <mergeCell ref="E30:E34"/>
    <mergeCell ref="E22:E29"/>
    <mergeCell ref="E16:E21"/>
    <mergeCell ref="E3:E15"/>
    <mergeCell ref="E35:E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2017-04-10T15:09:34Z</dcterms:modified>
</cp:coreProperties>
</file>