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wlwang/Desktop/acrcloud/"/>
    </mc:Choice>
  </mc:AlternateContent>
  <bookViews>
    <workbookView xWindow="800" yWindow="460" windowWidth="20500" windowHeight="15720" firstSheet="1" activeTab="1"/>
  </bookViews>
  <sheets>
    <sheet name="VODACOM DU 8102016" sheetId="1" r:id="rId1"/>
    <sheet name="AIRTEL DU 8102016 (2)" sheetId="2" r:id="rId2"/>
    <sheet name="AFRICELL DU 8102016 (3)" sheetId="3" r:id="rId3"/>
    <sheet name="ORANGE DU 8102016 (4)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2" l="1"/>
  <c r="L8" i="2"/>
  <c r="J9" i="2"/>
  <c r="L9" i="2"/>
  <c r="M16" i="2"/>
  <c r="J31" i="1"/>
  <c r="I31" i="1"/>
  <c r="M31" i="1"/>
  <c r="M30" i="1"/>
  <c r="M29" i="1"/>
  <c r="M26" i="1"/>
  <c r="M25" i="1"/>
  <c r="M24" i="1"/>
  <c r="J16" i="1"/>
  <c r="I16" i="1"/>
  <c r="L15" i="1"/>
  <c r="K14" i="1"/>
  <c r="L13" i="1"/>
  <c r="K13" i="1"/>
  <c r="L12" i="1"/>
  <c r="K12" i="1"/>
  <c r="L11" i="1"/>
  <c r="K11" i="1"/>
  <c r="L10" i="1"/>
  <c r="K10" i="1"/>
  <c r="L16" i="1"/>
  <c r="K16" i="1"/>
</calcChain>
</file>

<file path=xl/sharedStrings.xml><?xml version="1.0" encoding="utf-8"?>
<sst xmlns="http://schemas.openxmlformats.org/spreadsheetml/2006/main" count="260" uniqueCount="61">
  <si>
    <t>Time</t>
  </si>
  <si>
    <t>title</t>
  </si>
  <si>
    <t>audio_id</t>
  </si>
  <si>
    <t>duration</t>
  </si>
  <si>
    <t>TYPE1</t>
  </si>
  <si>
    <t>TYPE2</t>
  </si>
  <si>
    <t>EXECUTION</t>
  </si>
  <si>
    <t>AIRTEL</t>
  </si>
  <si>
    <t>MASS</t>
  </si>
  <si>
    <t>SPOT</t>
  </si>
  <si>
    <t>SMARTPHONE HUAWEI</t>
  </si>
  <si>
    <t>ORANGE</t>
  </si>
  <si>
    <t>FORFAIT INTERNET</t>
  </si>
  <si>
    <t>TIGO</t>
  </si>
  <si>
    <t>MPESA DO MORE</t>
  </si>
  <si>
    <t>VODACOM</t>
  </si>
  <si>
    <t>YOUTH</t>
  </si>
  <si>
    <t>M-MONEY</t>
  </si>
  <si>
    <t>ÉQUILIBRE VTT</t>
  </si>
  <si>
    <t>VOICE DATA</t>
  </si>
  <si>
    <t>FIDELITE</t>
  </si>
  <si>
    <t>WOHOO 2e Mi-Temps</t>
  </si>
  <si>
    <t>ORANGE LITABISI</t>
  </si>
  <si>
    <t>KASI BIEN</t>
  </si>
  <si>
    <t>KOMABOSS</t>
  </si>
  <si>
    <t>FORFAIT INTERNET MON CHOIX</t>
  </si>
  <si>
    <t>AFRICEL</t>
  </si>
  <si>
    <t>JS8 100% BONUS</t>
  </si>
  <si>
    <t>Ange Gabriel</t>
  </si>
  <si>
    <t>SMART +</t>
  </si>
  <si>
    <t>VOICE DATAT</t>
  </si>
  <si>
    <t>Bilan quotidien quantitatif SPOT</t>
  </si>
  <si>
    <t>Diffusés</t>
  </si>
  <si>
    <t>Commandés</t>
  </si>
  <si>
    <t>Ecart</t>
  </si>
  <si>
    <t>Tx d'éxecution</t>
  </si>
  <si>
    <t>Observation</t>
  </si>
  <si>
    <t>Equilibre Js8</t>
  </si>
  <si>
    <t>Fidelité</t>
  </si>
  <si>
    <t>Equilibre Vtt</t>
  </si>
  <si>
    <t>Mpesa DOMORE</t>
  </si>
  <si>
    <t>Mpesa Coup de Bonbonne</t>
  </si>
  <si>
    <t>Ange Gardien+ Mag</t>
  </si>
  <si>
    <t>TOTAL</t>
  </si>
  <si>
    <t>Bilan quotidien qualitatif SPOT</t>
  </si>
  <si>
    <t>Normé</t>
  </si>
  <si>
    <t>hors écran</t>
  </si>
  <si>
    <t>Heure Prevu</t>
  </si>
  <si>
    <t>Heure Diffusé</t>
  </si>
  <si>
    <t xml:space="preserve">Tx d'intégrité </t>
  </si>
  <si>
    <t>21H00</t>
  </si>
  <si>
    <t>22H40</t>
  </si>
  <si>
    <t>19H31</t>
  </si>
  <si>
    <t>20H16</t>
  </si>
  <si>
    <t>06H35 et 14h30</t>
  </si>
  <si>
    <t>05h56 et 16h40</t>
  </si>
  <si>
    <t>Bilan quotidien quantitatif</t>
  </si>
  <si>
    <t xml:space="preserve">Kasi bien </t>
  </si>
  <si>
    <t>Woo</t>
  </si>
  <si>
    <t>Total</t>
  </si>
  <si>
    <t>Bilan quotidien qualitatif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</si>
</sst>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1"/>
      <color indexed="9"/>
      <name val="Avant garde"/>
    </font>
    <font>
      <b/>
      <sz val="11"/>
      <color indexed="8"/>
      <name val="Avant garde"/>
    </font>
    <font>
      <sz val="11"/>
      <color indexed="8"/>
      <name val="Avant garde"/>
    </font>
    <font>
      <b/>
      <sz val="11"/>
      <color theme="8" tint="-0.499984740745262"/>
      <name val="Avant garde"/>
    </font>
    <font>
      <sz val="11"/>
      <color indexed="9"/>
      <name val="Avant garde"/>
    </font>
    <font>
      <sz val="11"/>
      <color rgb="FFFF0000"/>
      <name val="Avant garde"/>
    </font>
    <font>
      <b/>
      <sz val="11"/>
      <color theme="0"/>
      <name val="Avant garde"/>
    </font>
    <font>
      <sz val="11"/>
      <color theme="1"/>
      <name val="Avant garde"/>
    </font>
    <font>
      <sz val="11"/>
      <color rgb="FFCC0099"/>
      <name val="Avant garde"/>
    </font>
    <font>
      <sz val="9"/>
      <name val="等线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21" fontId="0" fillId="0" borderId="0" xfId="0" applyNumberFormat="1"/>
    <xf numFmtId="0" fontId="17" fillId="34" borderId="0" xfId="0" applyFont="1" applyFill="1"/>
    <xf numFmtId="0" fontId="17" fillId="37" borderId="0" xfId="0" applyFont="1" applyFill="1"/>
    <xf numFmtId="0" fontId="17" fillId="35" borderId="0" xfId="0" applyFont="1" applyFill="1"/>
    <xf numFmtId="21" fontId="16" fillId="0" borderId="0" xfId="0" applyNumberFormat="1" applyFont="1"/>
    <xf numFmtId="0" fontId="18" fillId="38" borderId="0" xfId="0" applyFont="1" applyFill="1"/>
    <xf numFmtId="0" fontId="19" fillId="38" borderId="0" xfId="0" applyFont="1" applyFill="1"/>
    <xf numFmtId="0" fontId="18" fillId="38" borderId="10" xfId="0" applyFont="1" applyFill="1" applyBorder="1"/>
    <xf numFmtId="0" fontId="18" fillId="38" borderId="10" xfId="0" applyFont="1" applyFill="1" applyBorder="1" applyAlignment="1">
      <alignment horizontal="center" vertical="center"/>
    </xf>
    <xf numFmtId="0" fontId="18" fillId="38" borderId="11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vertical="center"/>
    </xf>
    <xf numFmtId="0" fontId="20" fillId="39" borderId="11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/>
    </xf>
    <xf numFmtId="9" fontId="20" fillId="39" borderId="10" xfId="1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18" fillId="36" borderId="10" xfId="0" applyFont="1" applyFill="1" applyBorder="1" applyAlignment="1">
      <alignment vertical="center"/>
    </xf>
    <xf numFmtId="0" fontId="0" fillId="36" borderId="10" xfId="0" applyFill="1" applyBorder="1" applyAlignment="1">
      <alignment horizontal="center"/>
    </xf>
    <xf numFmtId="9" fontId="20" fillId="36" borderId="10" xfId="1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/>
    </xf>
    <xf numFmtId="0" fontId="0" fillId="0" borderId="10" xfId="0" applyFill="1" applyBorder="1" applyAlignment="1">
      <alignment horizontal="center"/>
    </xf>
    <xf numFmtId="0" fontId="20" fillId="0" borderId="10" xfId="0" applyFont="1" applyFill="1" applyBorder="1" applyAlignment="1">
      <alignment vertical="center" wrapText="1"/>
    </xf>
    <xf numFmtId="0" fontId="21" fillId="38" borderId="10" xfId="0" applyFont="1" applyFill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wrapText="1"/>
    </xf>
    <xf numFmtId="0" fontId="21" fillId="0" borderId="0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0" fillId="39" borderId="0" xfId="0" applyFont="1" applyFill="1" applyBorder="1" applyAlignment="1">
      <alignment horizontal="center" vertical="center"/>
    </xf>
    <xf numFmtId="9" fontId="20" fillId="39" borderId="0" xfId="1" applyFont="1" applyFill="1" applyBorder="1" applyAlignment="1">
      <alignment horizontal="center" vertical="center"/>
    </xf>
    <xf numFmtId="0" fontId="20" fillId="0" borderId="0" xfId="0" applyFont="1" applyBorder="1" applyAlignment="1">
      <alignment wrapText="1"/>
    </xf>
    <xf numFmtId="0" fontId="20" fillId="0" borderId="0" xfId="0" applyFont="1"/>
    <xf numFmtId="0" fontId="20" fillId="39" borderId="0" xfId="0" applyFont="1" applyFill="1"/>
    <xf numFmtId="0" fontId="22" fillId="38" borderId="10" xfId="0" applyFont="1" applyFill="1" applyBorder="1"/>
    <xf numFmtId="0" fontId="18" fillId="38" borderId="12" xfId="0" applyFont="1" applyFill="1" applyBorder="1" applyAlignment="1">
      <alignment horizontal="center" vertical="center"/>
    </xf>
    <xf numFmtId="0" fontId="23" fillId="39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0" fillId="39" borderId="10" xfId="0" applyFont="1" applyFill="1" applyBorder="1" applyAlignment="1">
      <alignment horizontal="left" vertical="center" wrapText="1"/>
    </xf>
    <xf numFmtId="0" fontId="2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3" fillId="39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wrapText="1"/>
    </xf>
    <xf numFmtId="0" fontId="20" fillId="36" borderId="10" xfId="0" applyFont="1" applyFill="1" applyBorder="1" applyAlignment="1">
      <alignment horizontal="center" vertical="center"/>
    </xf>
    <xf numFmtId="0" fontId="23" fillId="36" borderId="10" xfId="0" applyFont="1" applyFill="1" applyBorder="1" applyAlignment="1">
      <alignment horizontal="center" vertical="center"/>
    </xf>
    <xf numFmtId="0" fontId="14" fillId="36" borderId="10" xfId="0" applyFont="1" applyFill="1" applyBorder="1" applyAlignment="1">
      <alignment horizontal="center"/>
    </xf>
    <xf numFmtId="0" fontId="20" fillId="36" borderId="10" xfId="0" applyFont="1" applyFill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23" fillId="0" borderId="10" xfId="0" applyFont="1" applyFill="1" applyBorder="1"/>
    <xf numFmtId="0" fontId="23" fillId="0" borderId="10" xfId="0" applyFont="1" applyBorder="1"/>
    <xf numFmtId="0" fontId="0" fillId="0" borderId="10" xfId="0" applyBorder="1"/>
    <xf numFmtId="0" fontId="17" fillId="33" borderId="0" xfId="0" applyFont="1" applyFill="1"/>
    <xf numFmtId="0" fontId="18" fillId="34" borderId="0" xfId="0" applyFont="1" applyFill="1"/>
    <xf numFmtId="0" fontId="22" fillId="34" borderId="10" xfId="0" applyFont="1" applyFill="1" applyBorder="1"/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/>
    <xf numFmtId="0" fontId="18" fillId="34" borderId="10" xfId="0" applyFont="1" applyFill="1" applyBorder="1" applyAlignment="1">
      <alignment vertical="center"/>
    </xf>
    <xf numFmtId="0" fontId="24" fillId="40" borderId="10" xfId="0" applyFont="1" applyFill="1" applyBorder="1" applyAlignment="1">
      <alignment horizontal="left" vertical="center"/>
    </xf>
    <xf numFmtId="0" fontId="21" fillId="41" borderId="0" xfId="0" applyFont="1" applyFill="1" applyBorder="1" applyAlignment="1">
      <alignment horizontal="left" vertical="center"/>
    </xf>
    <xf numFmtId="0" fontId="19" fillId="41" borderId="0" xfId="0" applyFont="1" applyFill="1"/>
    <xf numFmtId="0" fontId="18" fillId="41" borderId="0" xfId="0" applyFont="1" applyFill="1"/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9" fontId="25" fillId="0" borderId="10" xfId="1" applyFont="1" applyBorder="1" applyAlignment="1">
      <alignment horizontal="center" vertical="center"/>
    </xf>
    <xf numFmtId="0" fontId="26" fillId="39" borderId="10" xfId="0" applyFont="1" applyFill="1" applyBorder="1" applyAlignment="1">
      <alignment horizontal="center" vertical="center"/>
    </xf>
    <xf numFmtId="0" fontId="26" fillId="39" borderId="11" xfId="0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</cellXfs>
  <cellStyles count="43"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13</xdr:col>
      <xdr:colOff>19049</xdr:colOff>
      <xdr:row>4</xdr:row>
      <xdr:rowOff>171450</xdr:rowOff>
    </xdr:to>
    <xdr:pic>
      <xdr:nvPicPr>
        <xdr:cNvPr id="4" name="Image 3">
          <a:extLst>
            <a:ext uri="{FF2B5EF4-FFF2-40B4-BE49-F238E27FC236}">
              <a16:creationId xmlns="" xmlns:a16="http://schemas.microsoft.com/office/drawing/2014/main" id="{27458DBF-4C45-415F-945A-77B87FA22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571500"/>
          <a:ext cx="1543049" cy="36195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13</xdr:col>
      <xdr:colOff>19049</xdr:colOff>
      <xdr:row>4</xdr:row>
      <xdr:rowOff>171450</xdr:rowOff>
    </xdr:to>
    <xdr:pic>
      <xdr:nvPicPr>
        <xdr:cNvPr id="5" name="Image 4">
          <a:extLst>
            <a:ext uri="{FF2B5EF4-FFF2-40B4-BE49-F238E27FC236}">
              <a16:creationId xmlns="" xmlns:a16="http://schemas.microsoft.com/office/drawing/2014/main" id="{25E1A2BE-F85B-4A65-A38C-1C209E44A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571500"/>
          <a:ext cx="1543049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N31"/>
  <sheetViews>
    <sheetView workbookViewId="0">
      <selection activeCell="J32" sqref="J32"/>
    </sheetView>
  </sheetViews>
  <sheetFormatPr baseColWidth="10" defaultRowHeight="15" x14ac:dyDescent="0.2"/>
  <cols>
    <col min="8" max="8" width="18.5" customWidth="1"/>
  </cols>
  <sheetData>
    <row r="1" spans="1:13" s="51" customFormat="1" x14ac:dyDescent="0.2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 spans="1:13" x14ac:dyDescent="0.2">
      <c r="A2" s="5">
        <v>0.65104166666666663</v>
      </c>
      <c r="B2" t="s">
        <v>28</v>
      </c>
      <c r="C2" t="s">
        <v>15</v>
      </c>
      <c r="D2" s="1">
        <v>1.2847222222222223E-3</v>
      </c>
      <c r="E2" t="s">
        <v>16</v>
      </c>
      <c r="F2" t="s">
        <v>19</v>
      </c>
      <c r="G2" t="s">
        <v>9</v>
      </c>
    </row>
    <row r="3" spans="1:13" x14ac:dyDescent="0.2">
      <c r="A3" s="5">
        <v>0.76043981481481471</v>
      </c>
      <c r="B3" t="s">
        <v>28</v>
      </c>
      <c r="C3" t="s">
        <v>15</v>
      </c>
      <c r="D3" s="1">
        <v>1.2847222222222223E-3</v>
      </c>
      <c r="E3" t="s">
        <v>16</v>
      </c>
      <c r="F3" t="s">
        <v>19</v>
      </c>
      <c r="G3" t="s">
        <v>9</v>
      </c>
    </row>
    <row r="4" spans="1:13" x14ac:dyDescent="0.2">
      <c r="A4" s="5">
        <v>0.80784722222222216</v>
      </c>
      <c r="B4" t="s">
        <v>28</v>
      </c>
      <c r="C4" t="s">
        <v>15</v>
      </c>
      <c r="D4" s="1">
        <v>4.29513888888889E-2</v>
      </c>
      <c r="E4" t="s">
        <v>16</v>
      </c>
      <c r="F4" t="s">
        <v>19</v>
      </c>
      <c r="G4" t="s">
        <v>9</v>
      </c>
      <c r="H4" s="6" t="s">
        <v>31</v>
      </c>
      <c r="I4" s="7"/>
    </row>
    <row r="5" spans="1:13" x14ac:dyDescent="0.2">
      <c r="A5" s="5"/>
      <c r="D5" s="1"/>
      <c r="H5" s="6"/>
      <c r="I5" s="7"/>
    </row>
    <row r="6" spans="1:13" x14ac:dyDescent="0.2">
      <c r="A6" s="5">
        <v>0.26956018518518515</v>
      </c>
      <c r="B6" t="s">
        <v>18</v>
      </c>
      <c r="C6" t="s">
        <v>15</v>
      </c>
      <c r="D6" s="1">
        <v>9.9537037037037042E-4</v>
      </c>
      <c r="E6" t="s">
        <v>8</v>
      </c>
      <c r="F6" t="s">
        <v>19</v>
      </c>
      <c r="G6" t="s">
        <v>9</v>
      </c>
    </row>
    <row r="7" spans="1:13" x14ac:dyDescent="0.2">
      <c r="A7" s="5">
        <v>0.55040509259259263</v>
      </c>
      <c r="B7" t="s">
        <v>18</v>
      </c>
      <c r="C7" t="s">
        <v>15</v>
      </c>
      <c r="D7" s="1">
        <v>9.9537037037037042E-4</v>
      </c>
      <c r="E7" t="s">
        <v>8</v>
      </c>
      <c r="F7" t="s">
        <v>19</v>
      </c>
      <c r="G7" t="s">
        <v>9</v>
      </c>
    </row>
    <row r="8" spans="1:13" x14ac:dyDescent="0.2">
      <c r="A8" s="5"/>
      <c r="D8" s="1"/>
      <c r="H8" s="8"/>
      <c r="I8" s="9" t="s">
        <v>32</v>
      </c>
      <c r="J8" s="9" t="s">
        <v>33</v>
      </c>
      <c r="K8" s="9" t="s">
        <v>34</v>
      </c>
      <c r="L8" s="9" t="s">
        <v>35</v>
      </c>
      <c r="M8" s="9" t="s">
        <v>36</v>
      </c>
    </row>
    <row r="9" spans="1:13" x14ac:dyDescent="0.2">
      <c r="A9" s="5">
        <v>0.29548611111111112</v>
      </c>
      <c r="B9" t="s">
        <v>20</v>
      </c>
      <c r="C9" t="s">
        <v>15</v>
      </c>
      <c r="D9" s="1">
        <v>6.134259259259259E-4</v>
      </c>
      <c r="E9" t="s">
        <v>16</v>
      </c>
      <c r="F9" t="s">
        <v>19</v>
      </c>
      <c r="G9" t="s">
        <v>9</v>
      </c>
      <c r="H9" s="8"/>
      <c r="I9" s="10"/>
      <c r="J9" s="9"/>
      <c r="K9" s="9"/>
      <c r="L9" s="9"/>
      <c r="M9" s="9"/>
    </row>
    <row r="10" spans="1:13" x14ac:dyDescent="0.2">
      <c r="A10" s="5">
        <v>0.71481481481481479</v>
      </c>
      <c r="B10" t="s">
        <v>20</v>
      </c>
      <c r="C10" t="s">
        <v>15</v>
      </c>
      <c r="D10" s="1">
        <v>6.134259259259259E-4</v>
      </c>
      <c r="E10" t="s">
        <v>16</v>
      </c>
      <c r="F10" t="s">
        <v>19</v>
      </c>
      <c r="G10" t="s">
        <v>9</v>
      </c>
      <c r="H10" s="11" t="s">
        <v>37</v>
      </c>
      <c r="I10" s="12">
        <v>2</v>
      </c>
      <c r="J10" s="13">
        <v>1</v>
      </c>
      <c r="K10" s="13">
        <f t="shared" ref="K10:K14" si="0">+I10-J10</f>
        <v>1</v>
      </c>
      <c r="L10" s="14">
        <f t="shared" ref="L10:L16" si="1">I10/J10</f>
        <v>2</v>
      </c>
      <c r="M10" s="15"/>
    </row>
    <row r="11" spans="1:13" x14ac:dyDescent="0.2">
      <c r="A11" s="5">
        <v>0.80775462962962974</v>
      </c>
      <c r="B11" t="s">
        <v>20</v>
      </c>
      <c r="C11" t="s">
        <v>15</v>
      </c>
      <c r="D11" s="1">
        <v>6.134259259259259E-4</v>
      </c>
      <c r="E11" t="s">
        <v>16</v>
      </c>
      <c r="F11" t="s">
        <v>19</v>
      </c>
      <c r="G11" t="s">
        <v>9</v>
      </c>
      <c r="H11" s="11" t="s">
        <v>38</v>
      </c>
      <c r="I11" s="12">
        <v>3</v>
      </c>
      <c r="J11" s="13">
        <v>4</v>
      </c>
      <c r="K11" s="13">
        <f t="shared" si="0"/>
        <v>-1</v>
      </c>
      <c r="L11" s="14">
        <f t="shared" si="1"/>
        <v>0.75</v>
      </c>
      <c r="M11" s="15"/>
    </row>
    <row r="12" spans="1:13" x14ac:dyDescent="0.2">
      <c r="A12" s="5"/>
      <c r="D12" s="1"/>
      <c r="H12" s="8" t="s">
        <v>39</v>
      </c>
      <c r="I12" s="12">
        <v>2</v>
      </c>
      <c r="J12" s="13">
        <v>1</v>
      </c>
      <c r="K12" s="13">
        <f t="shared" si="0"/>
        <v>1</v>
      </c>
      <c r="L12" s="14">
        <f t="shared" si="1"/>
        <v>2</v>
      </c>
      <c r="M12" s="15"/>
    </row>
    <row r="13" spans="1:13" x14ac:dyDescent="0.2">
      <c r="A13" s="5">
        <v>0.55879629629629635</v>
      </c>
      <c r="B13" t="s">
        <v>27</v>
      </c>
      <c r="C13" t="s">
        <v>15</v>
      </c>
      <c r="D13" s="1">
        <v>1.0300925925925926E-3</v>
      </c>
      <c r="E13" t="s">
        <v>16</v>
      </c>
      <c r="F13" t="s">
        <v>19</v>
      </c>
      <c r="G13" t="s">
        <v>9</v>
      </c>
      <c r="H13" s="11" t="s">
        <v>40</v>
      </c>
      <c r="I13" s="16">
        <v>2</v>
      </c>
      <c r="J13" s="16">
        <v>3</v>
      </c>
      <c r="K13" s="16">
        <f t="shared" si="0"/>
        <v>-1</v>
      </c>
      <c r="L13" s="14">
        <f t="shared" si="1"/>
        <v>0.66666666666666663</v>
      </c>
      <c r="M13" s="15"/>
    </row>
    <row r="14" spans="1:13" x14ac:dyDescent="0.2">
      <c r="A14" s="5">
        <v>0.81365740740740744</v>
      </c>
      <c r="B14" t="s">
        <v>27</v>
      </c>
      <c r="C14" t="s">
        <v>15</v>
      </c>
      <c r="D14" s="1">
        <v>1.0300925925925926E-3</v>
      </c>
      <c r="E14" t="s">
        <v>16</v>
      </c>
      <c r="F14" t="s">
        <v>19</v>
      </c>
      <c r="G14" t="s">
        <v>9</v>
      </c>
      <c r="H14" s="17" t="s">
        <v>41</v>
      </c>
      <c r="I14" s="18">
        <v>0</v>
      </c>
      <c r="J14" s="18">
        <v>0</v>
      </c>
      <c r="K14" s="18">
        <f t="shared" si="0"/>
        <v>0</v>
      </c>
      <c r="L14" s="19">
        <v>0</v>
      </c>
      <c r="M14" s="20"/>
    </row>
    <row r="15" spans="1:13" x14ac:dyDescent="0.2">
      <c r="A15" s="1"/>
      <c r="D15" s="1"/>
      <c r="H15" s="21" t="s">
        <v>42</v>
      </c>
      <c r="I15" s="22">
        <v>3</v>
      </c>
      <c r="J15" s="22">
        <v>5</v>
      </c>
      <c r="K15" s="22"/>
      <c r="L15" s="14">
        <f t="shared" si="1"/>
        <v>0.6</v>
      </c>
      <c r="M15" s="23"/>
    </row>
    <row r="16" spans="1:13" x14ac:dyDescent="0.2">
      <c r="A16" s="5">
        <v>0.51145833333333335</v>
      </c>
      <c r="B16" t="s">
        <v>14</v>
      </c>
      <c r="C16" t="s">
        <v>15</v>
      </c>
      <c r="D16" s="1">
        <v>1.0648148148148147E-3</v>
      </c>
      <c r="E16" t="s">
        <v>16</v>
      </c>
      <c r="F16" t="s">
        <v>17</v>
      </c>
      <c r="G16" t="s">
        <v>9</v>
      </c>
      <c r="H16" s="24" t="s">
        <v>43</v>
      </c>
      <c r="I16" s="25">
        <f>SUM(I10:I15)</f>
        <v>12</v>
      </c>
      <c r="J16" s="25">
        <f>SUM(J10:J15)</f>
        <v>14</v>
      </c>
      <c r="K16" s="13">
        <f t="shared" ref="K16" si="2">+I16-J16</f>
        <v>-2</v>
      </c>
      <c r="L16" s="14">
        <f t="shared" si="1"/>
        <v>0.8571428571428571</v>
      </c>
      <c r="M16" s="26"/>
    </row>
    <row r="17" spans="1:14" x14ac:dyDescent="0.2">
      <c r="A17" s="5">
        <v>0.83950231481481474</v>
      </c>
      <c r="B17" t="s">
        <v>14</v>
      </c>
      <c r="C17" t="s">
        <v>15</v>
      </c>
      <c r="D17" s="1">
        <v>1.0648148148148147E-3</v>
      </c>
      <c r="E17" t="s">
        <v>16</v>
      </c>
      <c r="F17" t="s">
        <v>17</v>
      </c>
      <c r="G17" t="s">
        <v>9</v>
      </c>
    </row>
    <row r="18" spans="1:14" x14ac:dyDescent="0.2">
      <c r="A18" s="5"/>
      <c r="D18" s="1"/>
      <c r="H18" s="27"/>
      <c r="I18" s="28"/>
      <c r="J18" s="28"/>
      <c r="K18" s="29"/>
      <c r="L18" s="30"/>
      <c r="M18" s="31"/>
    </row>
    <row r="19" spans="1:14" x14ac:dyDescent="0.2">
      <c r="A19" s="5">
        <v>0.88989583333333344</v>
      </c>
      <c r="B19" t="s">
        <v>29</v>
      </c>
      <c r="C19" t="s">
        <v>15</v>
      </c>
      <c r="D19" s="1">
        <v>9.3750000000000007E-4</v>
      </c>
      <c r="E19" t="s">
        <v>30</v>
      </c>
      <c r="G19" t="s">
        <v>9</v>
      </c>
      <c r="H19" s="32"/>
      <c r="I19" s="32"/>
      <c r="J19" s="32"/>
      <c r="K19" s="32"/>
      <c r="L19" s="32"/>
      <c r="M19" s="32"/>
    </row>
    <row r="20" spans="1:14" x14ac:dyDescent="0.2">
      <c r="H20" s="6" t="s">
        <v>44</v>
      </c>
      <c r="I20" s="7"/>
      <c r="J20" s="33"/>
      <c r="K20" s="33"/>
      <c r="L20" s="32"/>
      <c r="M20" s="32"/>
    </row>
    <row r="21" spans="1:14" x14ac:dyDescent="0.2">
      <c r="H21" s="6"/>
      <c r="I21" s="7"/>
      <c r="J21" s="33"/>
      <c r="K21" s="33"/>
      <c r="L21" s="32"/>
      <c r="M21" s="32"/>
    </row>
    <row r="22" spans="1:14" x14ac:dyDescent="0.2">
      <c r="H22" s="32"/>
      <c r="I22" s="32"/>
      <c r="J22" s="32"/>
      <c r="K22" s="32"/>
      <c r="L22" s="32"/>
      <c r="M22" s="32"/>
    </row>
    <row r="23" spans="1:14" x14ac:dyDescent="0.2">
      <c r="H23" s="34"/>
      <c r="I23" s="9" t="s">
        <v>45</v>
      </c>
      <c r="J23" s="9" t="s">
        <v>46</v>
      </c>
      <c r="K23" s="9" t="s">
        <v>47</v>
      </c>
      <c r="L23" s="35" t="s">
        <v>48</v>
      </c>
      <c r="M23" s="9" t="s">
        <v>49</v>
      </c>
      <c r="N23" s="9" t="s">
        <v>36</v>
      </c>
    </row>
    <row r="24" spans="1:14" x14ac:dyDescent="0.2">
      <c r="H24" s="11" t="s">
        <v>37</v>
      </c>
      <c r="I24" s="13">
        <v>2</v>
      </c>
      <c r="J24" s="13">
        <v>0</v>
      </c>
      <c r="K24" s="36" t="s">
        <v>50</v>
      </c>
      <c r="L24" s="37" t="s">
        <v>51</v>
      </c>
      <c r="M24" s="14">
        <f>+I24/I10</f>
        <v>1</v>
      </c>
      <c r="N24" s="38"/>
    </row>
    <row r="25" spans="1:14" x14ac:dyDescent="0.2">
      <c r="H25" s="11" t="s">
        <v>38</v>
      </c>
      <c r="I25" s="13">
        <v>3</v>
      </c>
      <c r="J25" s="13">
        <v>0</v>
      </c>
      <c r="K25" s="39" t="s">
        <v>52</v>
      </c>
      <c r="L25" s="39" t="s">
        <v>53</v>
      </c>
      <c r="M25" s="14">
        <f>+I25/I11</f>
        <v>1</v>
      </c>
      <c r="N25" s="38"/>
    </row>
    <row r="26" spans="1:14" x14ac:dyDescent="0.2">
      <c r="H26" s="8" t="s">
        <v>39</v>
      </c>
      <c r="I26" s="13">
        <v>2</v>
      </c>
      <c r="J26" s="13">
        <v>0</v>
      </c>
      <c r="K26" s="36"/>
      <c r="L26" s="40"/>
      <c r="M26" s="14">
        <f>+I26/I12</f>
        <v>1</v>
      </c>
      <c r="N26" s="38"/>
    </row>
    <row r="27" spans="1:14" x14ac:dyDescent="0.2">
      <c r="H27" s="8"/>
      <c r="I27" s="13"/>
      <c r="J27" s="13"/>
      <c r="K27" s="36"/>
      <c r="L27" s="40"/>
      <c r="M27" s="14"/>
      <c r="N27" s="38"/>
    </row>
    <row r="28" spans="1:14" x14ac:dyDescent="0.2">
      <c r="H28" s="11" t="s">
        <v>40</v>
      </c>
      <c r="I28" s="13">
        <v>2</v>
      </c>
      <c r="J28" s="13">
        <v>10</v>
      </c>
      <c r="K28" s="41"/>
      <c r="L28" s="42"/>
      <c r="M28" s="14">
        <v>0</v>
      </c>
      <c r="N28" s="38"/>
    </row>
    <row r="29" spans="1:14" x14ac:dyDescent="0.2">
      <c r="H29" s="17" t="s">
        <v>41</v>
      </c>
      <c r="I29" s="43">
        <v>0</v>
      </c>
      <c r="J29" s="43">
        <v>0</v>
      </c>
      <c r="K29" s="44"/>
      <c r="L29" s="45"/>
      <c r="M29" s="19">
        <f>+I29/I13</f>
        <v>0</v>
      </c>
      <c r="N29" s="46"/>
    </row>
    <row r="30" spans="1:14" x14ac:dyDescent="0.2">
      <c r="H30" s="21" t="s">
        <v>42</v>
      </c>
      <c r="I30" s="47">
        <v>3</v>
      </c>
      <c r="J30" s="16">
        <v>0</v>
      </c>
      <c r="K30" s="48" t="s">
        <v>54</v>
      </c>
      <c r="L30" s="49" t="s">
        <v>55</v>
      </c>
      <c r="M30" s="14" t="e">
        <f>+I30/I14</f>
        <v>#DIV/0!</v>
      </c>
      <c r="N30" s="50"/>
    </row>
    <row r="31" spans="1:14" x14ac:dyDescent="0.2">
      <c r="H31" s="24" t="s">
        <v>43</v>
      </c>
      <c r="I31" s="47">
        <f>SUM(I24:I30)</f>
        <v>12</v>
      </c>
      <c r="J31" s="16">
        <f>SUM(J24:J30)</f>
        <v>10</v>
      </c>
      <c r="K31" s="50"/>
      <c r="L31" s="50"/>
      <c r="M31" s="14">
        <f>+I31/I15</f>
        <v>4</v>
      </c>
    </row>
  </sheetData>
  <sortState ref="A2:H345">
    <sortCondition ref="B2:B345"/>
  </sortState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16"/>
  <sheetViews>
    <sheetView tabSelected="1" workbookViewId="0">
      <selection activeCell="J17" sqref="J17"/>
    </sheetView>
  </sheetViews>
  <sheetFormatPr baseColWidth="10" defaultRowHeight="15" x14ac:dyDescent="0.2"/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4" x14ac:dyDescent="0.2">
      <c r="A2" s="5">
        <v>0.3546643518518518</v>
      </c>
      <c r="B2" t="s">
        <v>23</v>
      </c>
      <c r="C2" t="s">
        <v>7</v>
      </c>
      <c r="D2" s="1">
        <v>7.7546296296296304E-4</v>
      </c>
      <c r="E2" t="s">
        <v>16</v>
      </c>
      <c r="F2" t="s">
        <v>19</v>
      </c>
      <c r="G2" t="s">
        <v>9</v>
      </c>
    </row>
    <row r="3" spans="1:14" x14ac:dyDescent="0.2">
      <c r="A3" s="5">
        <v>0.49932870370370369</v>
      </c>
      <c r="B3" t="s">
        <v>23</v>
      </c>
      <c r="C3" t="s">
        <v>7</v>
      </c>
      <c r="D3" s="1">
        <v>7.7546296296296304E-4</v>
      </c>
      <c r="E3" t="s">
        <v>16</v>
      </c>
      <c r="F3" t="s">
        <v>19</v>
      </c>
      <c r="G3" t="s">
        <v>9</v>
      </c>
    </row>
    <row r="4" spans="1:14" x14ac:dyDescent="0.2">
      <c r="A4" s="5">
        <v>0.55706018518518519</v>
      </c>
      <c r="B4" t="s">
        <v>23</v>
      </c>
      <c r="C4" t="s">
        <v>7</v>
      </c>
      <c r="D4" s="1">
        <v>7.7546296296296304E-4</v>
      </c>
      <c r="E4" t="s">
        <v>16</v>
      </c>
      <c r="F4" t="s">
        <v>19</v>
      </c>
      <c r="G4" t="s">
        <v>9</v>
      </c>
      <c r="H4" s="52" t="s">
        <v>56</v>
      </c>
    </row>
    <row r="5" spans="1:14" x14ac:dyDescent="0.2">
      <c r="A5" s="5">
        <v>0.84231481481481485</v>
      </c>
      <c r="B5" t="s">
        <v>23</v>
      </c>
      <c r="C5" t="s">
        <v>7</v>
      </c>
      <c r="D5" s="1">
        <v>7.7546296296296304E-4</v>
      </c>
      <c r="E5" t="s">
        <v>16</v>
      </c>
      <c r="F5" t="s">
        <v>19</v>
      </c>
      <c r="G5" t="s">
        <v>9</v>
      </c>
    </row>
    <row r="6" spans="1:14" x14ac:dyDescent="0.2">
      <c r="A6" s="5">
        <v>0.85482638888888884</v>
      </c>
      <c r="B6" t="s">
        <v>23</v>
      </c>
      <c r="C6" t="s">
        <v>7</v>
      </c>
      <c r="D6" s="1">
        <v>7.7546296296296304E-4</v>
      </c>
      <c r="E6" t="s">
        <v>16</v>
      </c>
      <c r="F6" t="s">
        <v>19</v>
      </c>
      <c r="G6" t="s">
        <v>9</v>
      </c>
      <c r="H6" s="53"/>
      <c r="I6" s="54" t="s">
        <v>32</v>
      </c>
      <c r="J6" s="54" t="s">
        <v>33</v>
      </c>
      <c r="K6" s="54" t="s">
        <v>34</v>
      </c>
      <c r="L6" s="54" t="s">
        <v>35</v>
      </c>
      <c r="M6" s="54" t="s">
        <v>36</v>
      </c>
    </row>
    <row r="7" spans="1:14" x14ac:dyDescent="0.2">
      <c r="A7" s="5"/>
      <c r="D7" s="1"/>
      <c r="H7" s="55" t="s">
        <v>57</v>
      </c>
      <c r="I7" s="13">
        <v>5</v>
      </c>
      <c r="J7" s="13">
        <v>5</v>
      </c>
      <c r="K7" s="13"/>
      <c r="L7" s="14">
        <f>+I7/J7</f>
        <v>1</v>
      </c>
      <c r="M7" s="15"/>
    </row>
    <row r="8" spans="1:14" x14ac:dyDescent="0.2">
      <c r="A8" s="5">
        <v>0.33664351851851854</v>
      </c>
      <c r="B8" t="s">
        <v>21</v>
      </c>
      <c r="C8" t="s">
        <v>7</v>
      </c>
      <c r="D8" s="1">
        <v>5.6712962962962956E-4</v>
      </c>
      <c r="E8" t="s">
        <v>16</v>
      </c>
      <c r="F8" t="s">
        <v>19</v>
      </c>
      <c r="G8" t="s">
        <v>9</v>
      </c>
      <c r="H8" s="56" t="s">
        <v>58</v>
      </c>
      <c r="I8" s="12">
        <v>4</v>
      </c>
      <c r="J8" s="13">
        <v>5</v>
      </c>
      <c r="K8" s="13"/>
      <c r="L8" s="14">
        <f>I8/J8</f>
        <v>0.8</v>
      </c>
      <c r="M8" s="15"/>
    </row>
    <row r="9" spans="1:14" x14ac:dyDescent="0.2">
      <c r="A9" s="5">
        <v>0.37835648148148149</v>
      </c>
      <c r="B9" t="s">
        <v>21</v>
      </c>
      <c r="C9" t="s">
        <v>7</v>
      </c>
      <c r="D9" s="1">
        <v>5.6712962962962956E-4</v>
      </c>
      <c r="E9" t="s">
        <v>16</v>
      </c>
      <c r="F9" t="s">
        <v>19</v>
      </c>
      <c r="G9" t="s">
        <v>9</v>
      </c>
      <c r="H9" s="57" t="s">
        <v>59</v>
      </c>
      <c r="I9" s="12">
        <v>9</v>
      </c>
      <c r="J9" s="13">
        <f>SUM(J7:J8)</f>
        <v>10</v>
      </c>
      <c r="K9" s="13"/>
      <c r="L9" s="14">
        <f>I9/J9</f>
        <v>0.9</v>
      </c>
      <c r="M9" s="15"/>
    </row>
    <row r="10" spans="1:14" x14ac:dyDescent="0.2">
      <c r="A10" s="5">
        <v>0.51571759259259264</v>
      </c>
      <c r="B10" t="s">
        <v>21</v>
      </c>
      <c r="C10" t="s">
        <v>7</v>
      </c>
      <c r="D10" s="1">
        <v>5.6712962962962956E-4</v>
      </c>
      <c r="E10" t="s">
        <v>16</v>
      </c>
      <c r="F10" t="s">
        <v>19</v>
      </c>
      <c r="G10" t="s">
        <v>9</v>
      </c>
      <c r="H10" s="58"/>
      <c r="I10" s="32"/>
      <c r="J10" s="32"/>
      <c r="K10" s="32"/>
      <c r="L10" s="32"/>
      <c r="M10" s="32"/>
    </row>
    <row r="11" spans="1:14" x14ac:dyDescent="0.2">
      <c r="A11" s="5">
        <v>0.61226851851851849</v>
      </c>
      <c r="B11" t="s">
        <v>21</v>
      </c>
      <c r="C11" t="s">
        <v>7</v>
      </c>
      <c r="D11" s="1">
        <v>5.6712962962962956E-4</v>
      </c>
      <c r="E11" t="s">
        <v>16</v>
      </c>
      <c r="F11" t="s">
        <v>19</v>
      </c>
      <c r="G11" t="s">
        <v>9</v>
      </c>
      <c r="H11" s="52" t="s">
        <v>60</v>
      </c>
      <c r="I11" s="59"/>
      <c r="J11" s="33"/>
      <c r="K11" s="33"/>
      <c r="L11" s="32"/>
      <c r="M11" s="32"/>
    </row>
    <row r="12" spans="1:14" x14ac:dyDescent="0.2">
      <c r="H12" s="60"/>
      <c r="I12" s="59"/>
      <c r="J12" s="33"/>
      <c r="K12" s="33"/>
      <c r="L12" s="32"/>
      <c r="M12" s="32"/>
    </row>
    <row r="13" spans="1:14" x14ac:dyDescent="0.2">
      <c r="H13" s="53"/>
      <c r="I13" s="54" t="s">
        <v>45</v>
      </c>
      <c r="J13" s="54" t="s">
        <v>46</v>
      </c>
      <c r="K13" s="54" t="s">
        <v>47</v>
      </c>
      <c r="L13" s="54" t="s">
        <v>48</v>
      </c>
      <c r="M13" s="54" t="s">
        <v>49</v>
      </c>
      <c r="N13" s="54" t="s">
        <v>36</v>
      </c>
    </row>
    <row r="14" spans="1:14" x14ac:dyDescent="0.2">
      <c r="H14" s="55" t="s">
        <v>57</v>
      </c>
      <c r="I14" s="61">
        <v>5</v>
      </c>
      <c r="J14" s="61">
        <v>0</v>
      </c>
      <c r="K14" s="62"/>
      <c r="L14" s="62"/>
      <c r="M14" s="63">
        <v>0</v>
      </c>
      <c r="N14" s="38"/>
    </row>
    <row r="15" spans="1:14" x14ac:dyDescent="0.2">
      <c r="H15" s="56" t="s">
        <v>58</v>
      </c>
      <c r="I15" s="13">
        <v>4</v>
      </c>
      <c r="J15" s="13">
        <v>0</v>
      </c>
      <c r="K15" s="64"/>
      <c r="L15" s="62"/>
      <c r="M15" s="63">
        <v>0</v>
      </c>
      <c r="N15" s="15"/>
    </row>
    <row r="16" spans="1:14" x14ac:dyDescent="0.2">
      <c r="H16" s="57" t="s">
        <v>59</v>
      </c>
      <c r="I16" s="12">
        <v>9</v>
      </c>
      <c r="J16" s="12">
        <v>0</v>
      </c>
      <c r="K16" s="65"/>
      <c r="L16" s="66"/>
      <c r="M16" s="63">
        <f>+I16/I9</f>
        <v>1</v>
      </c>
      <c r="N16" s="38"/>
    </row>
  </sheetData>
  <sortState ref="A2:H71">
    <sortCondition ref="B2:B71"/>
  </sortState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4"/>
  <sheetViews>
    <sheetView workbookViewId="0">
      <selection activeCell="D15" sqref="D15"/>
    </sheetView>
  </sheetViews>
  <sheetFormatPr baseColWidth="10" defaultRowHeight="15" x14ac:dyDescent="0.2"/>
  <sheetData>
    <row r="1" spans="1: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5">
        <v>0.50067129629629636</v>
      </c>
      <c r="B2" t="s">
        <v>25</v>
      </c>
      <c r="C2" t="s">
        <v>26</v>
      </c>
      <c r="D2" s="1">
        <v>8.3333333333333339E-4</v>
      </c>
      <c r="E2" t="s">
        <v>8</v>
      </c>
      <c r="G2" t="s">
        <v>9</v>
      </c>
    </row>
    <row r="3" spans="1:7" x14ac:dyDescent="0.2">
      <c r="A3" s="5">
        <v>0.75891203703703702</v>
      </c>
      <c r="B3" t="s">
        <v>25</v>
      </c>
      <c r="C3" t="s">
        <v>26</v>
      </c>
      <c r="D3" s="1">
        <v>4.2500000000000003E-2</v>
      </c>
      <c r="E3" t="s">
        <v>8</v>
      </c>
      <c r="G3" t="s">
        <v>9</v>
      </c>
    </row>
    <row r="4" spans="1:7" x14ac:dyDescent="0.2">
      <c r="A4" s="5">
        <v>0.84307870370370364</v>
      </c>
      <c r="B4" t="s">
        <v>25</v>
      </c>
      <c r="C4" t="s">
        <v>26</v>
      </c>
      <c r="D4" s="1">
        <v>8.3333333333333339E-4</v>
      </c>
      <c r="E4" t="s">
        <v>8</v>
      </c>
      <c r="G4" t="s">
        <v>9</v>
      </c>
    </row>
  </sheetData>
  <sortState ref="A2:H345">
    <sortCondition ref="B2:B345"/>
  </sortState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G17"/>
  <sheetViews>
    <sheetView topLeftCell="A7" workbookViewId="0">
      <selection activeCell="H17" sqref="H17"/>
    </sheetView>
  </sheetViews>
  <sheetFormatPr baseColWidth="10" defaultRowHeight="15" x14ac:dyDescent="0.2"/>
  <cols>
    <col min="2" max="2" width="22.5" customWidth="1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5">
        <v>0.42627314814814815</v>
      </c>
      <c r="B2" t="s">
        <v>12</v>
      </c>
      <c r="C2" t="s">
        <v>13</v>
      </c>
      <c r="D2" s="1">
        <v>6.9444444444444447E-4</v>
      </c>
      <c r="E2" t="s">
        <v>8</v>
      </c>
      <c r="G2" t="s">
        <v>9</v>
      </c>
    </row>
    <row r="3" spans="1:7" x14ac:dyDescent="0.2">
      <c r="A3" s="1"/>
      <c r="D3" s="1"/>
    </row>
    <row r="4" spans="1:7" x14ac:dyDescent="0.2">
      <c r="A4" s="5">
        <v>0.37962962962962959</v>
      </c>
      <c r="B4" t="s">
        <v>24</v>
      </c>
      <c r="C4" t="s">
        <v>11</v>
      </c>
      <c r="D4" s="1">
        <v>1.3773148148148147E-3</v>
      </c>
      <c r="E4" t="s">
        <v>16</v>
      </c>
      <c r="F4" t="s">
        <v>19</v>
      </c>
    </row>
    <row r="5" spans="1:7" x14ac:dyDescent="0.2">
      <c r="A5" s="5"/>
      <c r="D5" s="1"/>
    </row>
    <row r="6" spans="1:7" x14ac:dyDescent="0.2">
      <c r="A6" s="5">
        <v>0.33854166666666669</v>
      </c>
      <c r="B6" t="s">
        <v>22</v>
      </c>
      <c r="C6" t="s">
        <v>11</v>
      </c>
      <c r="D6" s="1">
        <v>3.1250000000000001E-4</v>
      </c>
      <c r="E6" t="s">
        <v>8</v>
      </c>
      <c r="F6" t="s">
        <v>19</v>
      </c>
      <c r="G6" t="s">
        <v>9</v>
      </c>
    </row>
    <row r="7" spans="1:7" x14ac:dyDescent="0.2">
      <c r="A7" s="5">
        <v>0.3510416666666667</v>
      </c>
      <c r="B7" t="s">
        <v>22</v>
      </c>
      <c r="C7" t="s">
        <v>11</v>
      </c>
      <c r="D7" s="1">
        <v>3.1250000000000001E-4</v>
      </c>
      <c r="E7" t="s">
        <v>8</v>
      </c>
      <c r="F7" t="s">
        <v>19</v>
      </c>
      <c r="G7" t="s">
        <v>9</v>
      </c>
    </row>
    <row r="8" spans="1:7" x14ac:dyDescent="0.2">
      <c r="A8" s="5">
        <v>0.56145833333333328</v>
      </c>
      <c r="B8" t="s">
        <v>22</v>
      </c>
      <c r="C8" t="s">
        <v>11</v>
      </c>
      <c r="D8" s="1">
        <v>3.1250000000000001E-4</v>
      </c>
      <c r="E8" t="s">
        <v>8</v>
      </c>
      <c r="F8" t="s">
        <v>19</v>
      </c>
      <c r="G8" t="s">
        <v>9</v>
      </c>
    </row>
    <row r="9" spans="1:7" x14ac:dyDescent="0.2">
      <c r="A9" s="5">
        <v>0.61122685185185188</v>
      </c>
      <c r="B9" t="s">
        <v>22</v>
      </c>
      <c r="C9" t="s">
        <v>11</v>
      </c>
      <c r="D9" s="1">
        <v>3.1250000000000001E-4</v>
      </c>
      <c r="E9" t="s">
        <v>8</v>
      </c>
      <c r="F9" t="s">
        <v>19</v>
      </c>
      <c r="G9" t="s">
        <v>9</v>
      </c>
    </row>
    <row r="10" spans="1:7" x14ac:dyDescent="0.2">
      <c r="A10" s="5">
        <v>0.72256944444444438</v>
      </c>
      <c r="B10" t="s">
        <v>22</v>
      </c>
      <c r="C10" t="s">
        <v>11</v>
      </c>
      <c r="D10" s="1">
        <v>3.1250000000000001E-4</v>
      </c>
      <c r="E10" t="s">
        <v>8</v>
      </c>
      <c r="F10" t="s">
        <v>19</v>
      </c>
      <c r="G10" t="s">
        <v>9</v>
      </c>
    </row>
    <row r="11" spans="1:7" x14ac:dyDescent="0.2">
      <c r="A11" s="5">
        <v>0.75659722222222225</v>
      </c>
      <c r="B11" t="s">
        <v>22</v>
      </c>
      <c r="C11" t="s">
        <v>11</v>
      </c>
      <c r="D11" s="1">
        <v>3.1250000000000001E-4</v>
      </c>
      <c r="E11" t="s">
        <v>8</v>
      </c>
      <c r="F11" t="s">
        <v>19</v>
      </c>
      <c r="G11" t="s">
        <v>9</v>
      </c>
    </row>
    <row r="12" spans="1:7" x14ac:dyDescent="0.2">
      <c r="A12" s="5">
        <v>0.84664351851851849</v>
      </c>
      <c r="B12" t="s">
        <v>22</v>
      </c>
      <c r="C12" t="s">
        <v>11</v>
      </c>
      <c r="D12" s="1">
        <v>3.1250000000000001E-4</v>
      </c>
      <c r="E12" t="s">
        <v>8</v>
      </c>
      <c r="F12" t="s">
        <v>19</v>
      </c>
      <c r="G12" t="s">
        <v>9</v>
      </c>
    </row>
    <row r="13" spans="1:7" x14ac:dyDescent="0.2">
      <c r="A13" s="1"/>
      <c r="D13" s="1"/>
    </row>
    <row r="14" spans="1:7" x14ac:dyDescent="0.2">
      <c r="A14" s="5">
        <v>0.41793981481481479</v>
      </c>
      <c r="B14" t="s">
        <v>10</v>
      </c>
      <c r="C14" t="s">
        <v>11</v>
      </c>
      <c r="D14" s="1">
        <v>7.175925925925927E-4</v>
      </c>
      <c r="E14" t="s">
        <v>8</v>
      </c>
      <c r="G14" t="s">
        <v>9</v>
      </c>
    </row>
    <row r="15" spans="1:7" x14ac:dyDescent="0.2">
      <c r="A15" s="5">
        <v>0.81030092592592595</v>
      </c>
      <c r="B15" t="s">
        <v>10</v>
      </c>
      <c r="C15" t="s">
        <v>11</v>
      </c>
      <c r="D15" s="1">
        <v>7.175925925925927E-4</v>
      </c>
      <c r="E15" t="s">
        <v>8</v>
      </c>
      <c r="G15" t="s">
        <v>9</v>
      </c>
    </row>
    <row r="16" spans="1:7" x14ac:dyDescent="0.2">
      <c r="A16" s="5">
        <v>0.89351851851851849</v>
      </c>
      <c r="B16" t="s">
        <v>10</v>
      </c>
      <c r="C16" t="s">
        <v>11</v>
      </c>
      <c r="D16" s="1">
        <v>7.175925925925927E-4</v>
      </c>
      <c r="E16" t="s">
        <v>8</v>
      </c>
      <c r="G16" t="s">
        <v>9</v>
      </c>
    </row>
    <row r="17" spans="1:7" x14ac:dyDescent="0.2">
      <c r="A17" s="5">
        <v>0.99375000000000002</v>
      </c>
      <c r="B17" t="s">
        <v>10</v>
      </c>
      <c r="C17" t="s">
        <v>11</v>
      </c>
      <c r="D17" s="1">
        <v>7.175925925925927E-4</v>
      </c>
      <c r="E17" t="s">
        <v>8</v>
      </c>
      <c r="G17" t="s">
        <v>9</v>
      </c>
    </row>
  </sheetData>
  <sortState ref="A2:H345">
    <sortCondition ref="B2:B345"/>
  </sortState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VODACOM DU 8102016</vt:lpstr>
      <vt:lpstr>AIRTEL DU 8102016 (2)</vt:lpstr>
      <vt:lpstr>AFRICELL DU 8102016 (3)</vt:lpstr>
      <vt:lpstr>ORANGE DU 8102016 (4)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sandra.kanga</dc:creator>
  <cp:lastModifiedBy>Microsoft Office 用户</cp:lastModifiedBy>
  <dcterms:created xsi:type="dcterms:W3CDTF">2016-10-25T11:52:33Z</dcterms:created>
  <dcterms:modified xsi:type="dcterms:W3CDTF">2016-11-25T13:55:07Z</dcterms:modified>
</cp:coreProperties>
</file>