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activeTab="1"/>
  </bookViews>
  <sheets>
    <sheet name="Sheet1" sheetId="1" r:id="rId1"/>
    <sheet name="Sheet2" sheetId="2" r:id="rId2"/>
  </sheets>
  <definedNames>
    <definedName name="_xlnm._FilterDatabase" localSheetId="0" hidden="1">Sheet1!$A$1:$O$88</definedName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<sst xmlns="http://schemas.openxmlformats.org/spreadsheetml/2006/main" count="958" uniqueCount="126">
  <si>
    <t>房源url</t>
  </si>
  <si>
    <t>图片url</t>
  </si>
  <si>
    <t>原始图片大小</t>
  </si>
  <si>
    <t>每字大小</t>
  </si>
  <si>
    <t>px1</t>
  </si>
  <si>
    <t>px2</t>
  </si>
  <si>
    <t>px3</t>
  </si>
  <si>
    <t>px4</t>
  </si>
  <si>
    <t>cal_px1</t>
  </si>
  <si>
    <t>cal_px2</t>
  </si>
  <si>
    <t>cal_px3</t>
  </si>
  <si>
    <t>cal_px4</t>
  </si>
  <si>
    <t>人工价格</t>
  </si>
  <si>
    <t>人工完整价格</t>
  </si>
  <si>
    <t>人工位置</t>
  </si>
  <si>
    <t>https://hz.ziroom.com/x/809290855.html</t>
  </si>
  <si>
    <t>https://static8.ziroom.com/phoenix/pc/images/2020/list/img_pricenumber_list_red.png</t>
  </si>
  <si>
    <t>300, 30</t>
  </si>
  <si>
    <t>13, 20</t>
  </si>
  <si>
    <t>-60px</t>
  </si>
  <si>
    <t xml:space="preserve"> -120px</t>
  </si>
  <si>
    <t xml:space="preserve"> -100px</t>
  </si>
  <si>
    <t xml:space="preserve"> -20px</t>
  </si>
  <si>
    <t>https://static8.ziroom.com/phoenix/pc/images/price/new-list/2e120609b7f35a9ebec0c72c4b7502b2.png</t>
  </si>
  <si>
    <t>https://hz.ziroom.com/x/757502958.html</t>
  </si>
  <si>
    <t>300, 28</t>
  </si>
  <si>
    <t>-149.8px</t>
  </si>
  <si>
    <t xml:space="preserve"> -0px</t>
  </si>
  <si>
    <t xml:space="preserve"> -128.4px</t>
  </si>
  <si>
    <t xml:space="preserve"> -192.6px</t>
  </si>
  <si>
    <t>https://hz.ziroom.com/x/748269140.html</t>
  </si>
  <si>
    <t>-107px</t>
  </si>
  <si>
    <t xml:space="preserve"> -107px</t>
  </si>
  <si>
    <t>https://static8.ziroom.com/phoenix/pc/images/price/new-list/dff9d441e1fc59f793d5c3b68461b3ea.png</t>
  </si>
  <si>
    <t>https://hz.ziroom.com/x/787534740.html</t>
  </si>
  <si>
    <t>https://static8.ziroom.com/phoenix/pc/images/price/new-list/377327c0373f87395ab1908cd1607c1b.png</t>
  </si>
  <si>
    <t>-192.6px</t>
  </si>
  <si>
    <t xml:space="preserve"> -85.6px</t>
  </si>
  <si>
    <t>-171.2px</t>
  </si>
  <si>
    <t xml:space="preserve"> -42.8px</t>
  </si>
  <si>
    <t>https://hz.ziroom.com/x/751836218.html</t>
  </si>
  <si>
    <t>-100px</t>
  </si>
  <si>
    <t xml:space="preserve"> -80px</t>
  </si>
  <si>
    <t xml:space="preserve"> -140px</t>
  </si>
  <si>
    <t>https://hz.ziroom.com/x/794339969.html</t>
  </si>
  <si>
    <t>https://hz.ziroom.com/x/807230034.html</t>
  </si>
  <si>
    <t xml:space="preserve"> -64.2px</t>
  </si>
  <si>
    <t>https://hz.ziroom.com/x/775508389.html</t>
  </si>
  <si>
    <t>https://hz.ziroom.com/x/770529476.html</t>
  </si>
  <si>
    <t xml:space="preserve"> -60px</t>
  </si>
  <si>
    <t>https://hz.ziroom.com/x/770306570.html</t>
  </si>
  <si>
    <t>倍数</t>
  </si>
  <si>
    <t>总宽度</t>
  </si>
  <si>
    <t>每字宽度</t>
  </si>
  <si>
    <t>https://hz.ziroom.com/x/778577857.html</t>
  </si>
  <si>
    <t>-160px</t>
  </si>
  <si>
    <t>https://hz.ziroom.com/x/773508928.html</t>
  </si>
  <si>
    <t>https://hz.ziroom.com/x/742149798.html</t>
  </si>
  <si>
    <t>-21.4px</t>
  </si>
  <si>
    <t xml:space="preserve"> -21.4px</t>
  </si>
  <si>
    <t>https://hz.ziroom.com/x/754979988.html</t>
  </si>
  <si>
    <t>https://hz.ziroom.com/x/775969624.html</t>
  </si>
  <si>
    <t>https://hz.ziroom.com/x/777581376.html</t>
  </si>
  <si>
    <t xml:space="preserve"> -149.8px</t>
  </si>
  <si>
    <t>https://hz.ziroom.com/x/809067667.html</t>
  </si>
  <si>
    <t xml:space="preserve"> -40px</t>
  </si>
  <si>
    <t>https://hz.ziroom.com/x/781655376.html</t>
  </si>
  <si>
    <t>https://hz.ziroom.com/x/770732400.html</t>
  </si>
  <si>
    <t>https://hz.ziroom.com/x/809358454.html</t>
  </si>
  <si>
    <t>https://hz.ziroom.com/x/753817928.html</t>
  </si>
  <si>
    <t>https://hz.ziroom.com/x/788023426.html</t>
  </si>
  <si>
    <t>https://hz.ziroom.com/x/765678797.html</t>
  </si>
  <si>
    <t>https://hz.ziroom.com/x/742596871.html</t>
  </si>
  <si>
    <t>https://hz.ziroom.com/x/753717727.html</t>
  </si>
  <si>
    <t xml:space="preserve"> -171.2px</t>
  </si>
  <si>
    <t>https://hz.ziroom.com/x/756447307.html</t>
  </si>
  <si>
    <t>-64.2px</t>
  </si>
  <si>
    <t>https://hz.ziroom.com/x/769552298.html</t>
  </si>
  <si>
    <t>https://hz.ziroom.com/x/745746849.html</t>
  </si>
  <si>
    <t>https://hz.ziroom.com/x/748538315.html</t>
  </si>
  <si>
    <t>https://hz.ziroom.com/x/772073328.html</t>
  </si>
  <si>
    <t>-85.6px</t>
  </si>
  <si>
    <t>-0px</t>
  </si>
  <si>
    <t>https://hz.ziroom.com/x/785604925.html</t>
  </si>
  <si>
    <t>https://hz.ziroom.com/x/808997471.html</t>
  </si>
  <si>
    <t>https://hz.ziroom.com/x/789578336.html</t>
  </si>
  <si>
    <t>https://hz.ziroom.com/x/793915206.html</t>
  </si>
  <si>
    <t>https://hz.ziroom.com/x/739228352.html</t>
  </si>
  <si>
    <t>https://hz.ziroom.com/x/759470797.html</t>
  </si>
  <si>
    <t>https://hz.ziroom.com/x/807216517.html</t>
  </si>
  <si>
    <t>-42.8px</t>
  </si>
  <si>
    <t>https://hz.ziroom.com/x/809265949.html</t>
  </si>
  <si>
    <t>https://hz.ziroom.com/x/767516850.html</t>
  </si>
  <si>
    <t>https://hz.ziroom.com/x/807562415.html</t>
  </si>
  <si>
    <t>https://hz.ziroom.com/x/751357426.html</t>
  </si>
  <si>
    <t>https://hz.ziroom.com/x/793605776.html</t>
  </si>
  <si>
    <t>https://hz.ziroom.com/x/750948668.html</t>
  </si>
  <si>
    <t>https://hz.ziroom.com/x/795709997.html</t>
  </si>
  <si>
    <t>https://hz.ziroom.com/x/748781688.html</t>
  </si>
  <si>
    <t>https://hz.ziroom.com/x/746774273.html</t>
  </si>
  <si>
    <t>https://hz.ziroom.com/x/735818026.html</t>
  </si>
  <si>
    <t>https://hz.ziroom.com/x/778776319.html</t>
  </si>
  <si>
    <t>https://hz.ziroom.com/x/771738290.html</t>
  </si>
  <si>
    <t>https://hz.ziroom.com/x/807052353.html</t>
  </si>
  <si>
    <t>https://hz.ziroom.com/x/776321249.html</t>
  </si>
  <si>
    <t>https://hz.ziroom.com/x/808355928.html</t>
  </si>
  <si>
    <t xml:space="preserve"> -180px</t>
  </si>
  <si>
    <t>https://hz.ziroom.com/x/809322075.html</t>
  </si>
  <si>
    <t>https://hz.ziroom.com/x/792154656.html</t>
  </si>
  <si>
    <t>https://hz.ziroom.com/x/753765257.html</t>
  </si>
  <si>
    <t>https://hz.ziroom.com/x/788190363.html</t>
  </si>
  <si>
    <t>https://hz.ziroom.com/x/809261630.html</t>
  </si>
  <si>
    <t>https://hz.ziroom.com/x/795466139.html</t>
  </si>
  <si>
    <t>除数</t>
  </si>
  <si>
    <t>p1</t>
  </si>
  <si>
    <t>p2</t>
  </si>
  <si>
    <t>p3</t>
  </si>
  <si>
    <t>p4</t>
  </si>
  <si>
    <t>推测位置</t>
  </si>
  <si>
    <t>-120px</t>
  </si>
  <si>
    <t>-20px</t>
  </si>
  <si>
    <t>-128.4px</t>
  </si>
  <si>
    <t>-80px</t>
  </si>
  <si>
    <t>-140px</t>
  </si>
  <si>
    <t>-40px</t>
  </si>
  <si>
    <t>-180px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</si>
</sst>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opLeftCell="D1" workbookViewId="0">
      <selection activeCell="C1" sqref="C$1:C$1048576"/>
    </sheetView>
  </sheetViews>
  <sheetFormatPr defaultColWidth="9" defaultRowHeight="14.4"/>
  <cols>
    <col min="1" max="1" width="25.8888888888889" customWidth="1"/>
    <col min="2" max="2" width="23" customWidth="1"/>
    <col min="3" max="4" width="9.44444444444444" customWidth="1"/>
    <col min="5" max="5" width="9.66666666666667" customWidth="1"/>
    <col min="6" max="12" width="10.7777777777778" customWidth="1"/>
    <col min="13" max="13" width="9.66666666666667" customWidth="1"/>
    <col min="14" max="14" width="14.1111111111111" customWidth="1"/>
    <col min="15" max="15" width="9.66666666666667" customWidth="1"/>
    <col min="16" max="16" width="9.55555555555556" customWidth="1"/>
    <col min="17" max="17" width="11.8888888888889" customWidth="1"/>
    <col min="18" max="18" width="12.8888888888889"/>
  </cols>
  <sheetData>
    <row r="1" spans="1:1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" t="s">
        <v>1</v>
      </c>
    </row>
    <row r="2" spans="1:17">
      <c r="A2" t="s">
        <v>15</v>
      </c>
      <c r="B2" t="s">
        <v>16</v>
      </c>
      <c r="C2" t="s">
        <v>17</v>
      </c>
      <c r="D2" s="2" t="s">
        <v>18</v>
      </c>
      <c r="E2" t="s">
        <v>19</v>
      </c>
      <c r="F2" t="s">
        <v>20</v>
      </c>
      <c r="G2" t="s">
        <v>21</v>
      </c>
      <c r="H2" t="s">
        <v>22</v>
      </c>
      <c r="M2">
        <v>2936</v>
      </c>
      <c r="N2">
        <v>8652039147</v>
      </c>
      <c r="O2">
        <v>3651</v>
      </c>
      <c r="Q2" t="s">
        <v>23</v>
      </c>
    </row>
    <row r="3" spans="1:17">
      <c r="A3" t="s">
        <v>24</v>
      </c>
      <c r="B3" t="s">
        <v>23</v>
      </c>
      <c r="C3" t="s">
        <v>25</v>
      </c>
      <c r="D3" s="2" t="s">
        <v>18</v>
      </c>
      <c r="E3" t="s">
        <v>26</v>
      </c>
      <c r="F3" t="s">
        <v>27</v>
      </c>
      <c r="G3" t="s">
        <v>28</v>
      </c>
      <c r="H3" t="s">
        <v>29</v>
      </c>
      <c r="M3">
        <v>2790</v>
      </c>
      <c r="N3">
        <v>7465139280</v>
      </c>
      <c r="O3">
        <v>7069</v>
      </c>
      <c r="Q3" t="s">
        <v>16</v>
      </c>
    </row>
    <row r="4" spans="1:17">
      <c r="A4" t="s">
        <v>30</v>
      </c>
      <c r="B4" t="s">
        <v>23</v>
      </c>
      <c r="C4" t="s">
        <v>25</v>
      </c>
      <c r="D4" s="2" t="s">
        <v>18</v>
      </c>
      <c r="E4" t="s">
        <v>31</v>
      </c>
      <c r="F4" t="s">
        <v>32</v>
      </c>
      <c r="G4" t="s">
        <v>28</v>
      </c>
      <c r="H4" t="s">
        <v>29</v>
      </c>
      <c r="M4">
        <v>3390</v>
      </c>
      <c r="N4">
        <v>7465139280</v>
      </c>
      <c r="Q4" t="s">
        <v>33</v>
      </c>
    </row>
    <row r="5" spans="1:17">
      <c r="A5" t="s">
        <v>34</v>
      </c>
      <c r="B5" t="s">
        <v>35</v>
      </c>
      <c r="C5" t="s">
        <v>25</v>
      </c>
      <c r="D5" s="2" t="s">
        <v>18</v>
      </c>
      <c r="E5" t="s">
        <v>36</v>
      </c>
      <c r="F5" t="s">
        <v>28</v>
      </c>
      <c r="G5" t="s">
        <v>32</v>
      </c>
      <c r="H5" t="s">
        <v>37</v>
      </c>
      <c r="M5">
        <v>3890</v>
      </c>
      <c r="N5">
        <v>6547098213</v>
      </c>
      <c r="Q5" t="s">
        <v>35</v>
      </c>
    </row>
    <row r="6" spans="1:14">
      <c r="A6" t="s">
        <v>24</v>
      </c>
      <c r="B6" t="s">
        <v>33</v>
      </c>
      <c r="C6" t="s">
        <v>25</v>
      </c>
      <c r="D6" s="2" t="s">
        <v>18</v>
      </c>
      <c r="E6" t="s">
        <v>38</v>
      </c>
      <c r="F6" t="s">
        <v>39</v>
      </c>
      <c r="G6" t="s">
        <v>29</v>
      </c>
      <c r="H6" t="s">
        <v>28</v>
      </c>
      <c r="M6">
        <v>2790</v>
      </c>
      <c r="N6">
        <v>5471380629</v>
      </c>
    </row>
    <row r="7" spans="1:8">
      <c r="A7" t="s">
        <v>40</v>
      </c>
      <c r="B7" t="s">
        <v>16</v>
      </c>
      <c r="C7" t="s">
        <v>17</v>
      </c>
      <c r="D7" s="2" t="s">
        <v>18</v>
      </c>
      <c r="E7" t="s">
        <v>41</v>
      </c>
      <c r="F7" t="s">
        <v>22</v>
      </c>
      <c r="G7" t="s">
        <v>42</v>
      </c>
      <c r="H7" t="s">
        <v>43</v>
      </c>
    </row>
    <row r="8" spans="1:8">
      <c r="A8" t="s">
        <v>44</v>
      </c>
      <c r="B8" t="s">
        <v>16</v>
      </c>
      <c r="C8" t="s">
        <v>17</v>
      </c>
      <c r="D8" s="2" t="s">
        <v>18</v>
      </c>
      <c r="E8" t="s">
        <v>41</v>
      </c>
      <c r="F8" t="s">
        <v>43</v>
      </c>
      <c r="G8" t="s">
        <v>42</v>
      </c>
      <c r="H8" t="s">
        <v>27</v>
      </c>
    </row>
    <row r="9" spans="1:8">
      <c r="A9" t="s">
        <v>45</v>
      </c>
      <c r="B9" t="s">
        <v>23</v>
      </c>
      <c r="C9" t="s">
        <v>25</v>
      </c>
      <c r="D9" s="2" t="s">
        <v>18</v>
      </c>
      <c r="E9" t="s">
        <v>31</v>
      </c>
      <c r="F9" t="s">
        <v>46</v>
      </c>
      <c r="G9" t="s">
        <v>28</v>
      </c>
      <c r="H9" t="s">
        <v>29</v>
      </c>
    </row>
    <row r="10" spans="1:8">
      <c r="A10" t="s">
        <v>47</v>
      </c>
      <c r="B10" t="s">
        <v>23</v>
      </c>
      <c r="C10" t="s">
        <v>25</v>
      </c>
      <c r="D10" s="2" t="s">
        <v>18</v>
      </c>
      <c r="E10" t="s">
        <v>31</v>
      </c>
      <c r="F10" t="s">
        <v>28</v>
      </c>
      <c r="G10" t="s">
        <v>28</v>
      </c>
      <c r="H10" t="s">
        <v>29</v>
      </c>
    </row>
    <row r="11" spans="1:8">
      <c r="A11" t="s">
        <v>48</v>
      </c>
      <c r="B11" t="s">
        <v>16</v>
      </c>
      <c r="C11" t="s">
        <v>17</v>
      </c>
      <c r="D11" s="2" t="s">
        <v>18</v>
      </c>
      <c r="E11" t="s">
        <v>41</v>
      </c>
      <c r="F11" t="s">
        <v>49</v>
      </c>
      <c r="G11" t="s">
        <v>42</v>
      </c>
      <c r="H11" t="s">
        <v>42</v>
      </c>
    </row>
    <row r="12" spans="1:17">
      <c r="A12" t="s">
        <v>50</v>
      </c>
      <c r="B12" t="s">
        <v>23</v>
      </c>
      <c r="C12" t="s">
        <v>25</v>
      </c>
      <c r="D12" s="2" t="s">
        <v>18</v>
      </c>
      <c r="E12" t="s">
        <v>31</v>
      </c>
      <c r="F12" t="s">
        <v>28</v>
      </c>
      <c r="G12" t="s">
        <v>39</v>
      </c>
      <c r="H12" t="s">
        <v>29</v>
      </c>
      <c r="O12" t="s">
        <v>51</v>
      </c>
      <c r="P12" t="s">
        <v>52</v>
      </c>
      <c r="Q12" t="s">
        <v>53</v>
      </c>
    </row>
    <row r="13" spans="1:17">
      <c r="A13" t="s">
        <v>54</v>
      </c>
      <c r="B13" t="s">
        <v>16</v>
      </c>
      <c r="C13" t="s">
        <v>17</v>
      </c>
      <c r="D13" s="2" t="s">
        <v>18</v>
      </c>
      <c r="E13" t="s">
        <v>55</v>
      </c>
      <c r="F13" t="s">
        <v>21</v>
      </c>
      <c r="G13" t="s">
        <v>42</v>
      </c>
      <c r="H13" t="s">
        <v>42</v>
      </c>
      <c r="O13">
        <f>30/20</f>
        <v>1.5</v>
      </c>
      <c r="P13">
        <f>300/O13</f>
        <v>200</v>
      </c>
      <c r="Q13">
        <f>P13/10</f>
        <v>20</v>
      </c>
    </row>
    <row r="14" spans="1:17">
      <c r="A14" t="s">
        <v>56</v>
      </c>
      <c r="B14" t="s">
        <v>16</v>
      </c>
      <c r="C14" t="s">
        <v>17</v>
      </c>
      <c r="D14" s="2" t="s">
        <v>18</v>
      </c>
      <c r="E14" t="s">
        <v>41</v>
      </c>
      <c r="F14" t="s">
        <v>21</v>
      </c>
      <c r="G14" t="s">
        <v>27</v>
      </c>
      <c r="H14" t="s">
        <v>21</v>
      </c>
      <c r="O14">
        <f>28/20</f>
        <v>1.4</v>
      </c>
      <c r="P14">
        <f>300/O14</f>
        <v>214.285714285714</v>
      </c>
      <c r="Q14">
        <f>P14/10</f>
        <v>21.4285714285714</v>
      </c>
    </row>
    <row r="15" spans="1:8">
      <c r="A15" t="s">
        <v>57</v>
      </c>
      <c r="B15" t="s">
        <v>23</v>
      </c>
      <c r="C15" t="s">
        <v>25</v>
      </c>
      <c r="D15" s="2" t="s">
        <v>18</v>
      </c>
      <c r="E15" t="s">
        <v>58</v>
      </c>
      <c r="F15" t="s">
        <v>59</v>
      </c>
      <c r="G15" t="s">
        <v>28</v>
      </c>
      <c r="H15" t="s">
        <v>29</v>
      </c>
    </row>
    <row r="16" spans="1:8">
      <c r="A16" t="s">
        <v>60</v>
      </c>
      <c r="B16" t="s">
        <v>23</v>
      </c>
      <c r="C16" t="s">
        <v>25</v>
      </c>
      <c r="D16" s="2" t="s">
        <v>18</v>
      </c>
      <c r="E16" t="s">
        <v>31</v>
      </c>
      <c r="F16" t="s">
        <v>27</v>
      </c>
      <c r="G16" t="s">
        <v>28</v>
      </c>
      <c r="H16" t="s">
        <v>29</v>
      </c>
    </row>
    <row r="17" spans="1:8">
      <c r="A17" t="s">
        <v>61</v>
      </c>
      <c r="B17" t="s">
        <v>23</v>
      </c>
      <c r="C17" t="s">
        <v>25</v>
      </c>
      <c r="D17" s="2" t="s">
        <v>18</v>
      </c>
      <c r="E17" t="s">
        <v>58</v>
      </c>
      <c r="F17" t="s">
        <v>29</v>
      </c>
      <c r="G17" t="s">
        <v>28</v>
      </c>
      <c r="H17" t="s">
        <v>29</v>
      </c>
    </row>
    <row r="18" spans="1:8">
      <c r="A18" t="s">
        <v>62</v>
      </c>
      <c r="B18" t="s">
        <v>23</v>
      </c>
      <c r="C18" t="s">
        <v>25</v>
      </c>
      <c r="D18" s="2" t="s">
        <v>18</v>
      </c>
      <c r="E18" t="s">
        <v>58</v>
      </c>
      <c r="F18" t="s">
        <v>63</v>
      </c>
      <c r="G18" t="s">
        <v>28</v>
      </c>
      <c r="H18" t="s">
        <v>29</v>
      </c>
    </row>
    <row r="19" spans="1:8">
      <c r="A19" t="s">
        <v>64</v>
      </c>
      <c r="B19" t="s">
        <v>16</v>
      </c>
      <c r="C19" t="s">
        <v>17</v>
      </c>
      <c r="D19" s="2" t="s">
        <v>18</v>
      </c>
      <c r="E19" t="s">
        <v>19</v>
      </c>
      <c r="F19" t="s">
        <v>20</v>
      </c>
      <c r="G19" t="s">
        <v>49</v>
      </c>
      <c r="H19" t="s">
        <v>65</v>
      </c>
    </row>
    <row r="20" spans="1:8">
      <c r="A20" t="s">
        <v>66</v>
      </c>
      <c r="B20" t="s">
        <v>23</v>
      </c>
      <c r="C20" t="s">
        <v>25</v>
      </c>
      <c r="D20" s="2" t="s">
        <v>18</v>
      </c>
      <c r="E20" t="s">
        <v>31</v>
      </c>
      <c r="F20" t="s">
        <v>37</v>
      </c>
      <c r="G20" t="s">
        <v>28</v>
      </c>
      <c r="H20" t="s">
        <v>29</v>
      </c>
    </row>
    <row r="21" spans="1:8">
      <c r="A21" t="s">
        <v>67</v>
      </c>
      <c r="B21" t="s">
        <v>23</v>
      </c>
      <c r="C21" t="s">
        <v>25</v>
      </c>
      <c r="D21" s="2" t="s">
        <v>18</v>
      </c>
      <c r="E21" t="s">
        <v>58</v>
      </c>
      <c r="F21" t="s">
        <v>32</v>
      </c>
      <c r="G21" t="s">
        <v>32</v>
      </c>
      <c r="H21" t="s">
        <v>29</v>
      </c>
    </row>
    <row r="22" spans="1:8">
      <c r="A22" t="s">
        <v>68</v>
      </c>
      <c r="B22" t="s">
        <v>23</v>
      </c>
      <c r="C22" t="s">
        <v>25</v>
      </c>
      <c r="D22" s="2" t="s">
        <v>18</v>
      </c>
      <c r="E22" t="s">
        <v>58</v>
      </c>
      <c r="F22" t="s">
        <v>46</v>
      </c>
      <c r="G22" t="s">
        <v>28</v>
      </c>
      <c r="H22" t="s">
        <v>29</v>
      </c>
    </row>
    <row r="23" spans="1:8">
      <c r="A23" t="s">
        <v>69</v>
      </c>
      <c r="B23" t="s">
        <v>16</v>
      </c>
      <c r="C23" t="s">
        <v>17</v>
      </c>
      <c r="D23" s="2" t="s">
        <v>18</v>
      </c>
      <c r="E23" t="s">
        <v>55</v>
      </c>
      <c r="F23" t="s">
        <v>42</v>
      </c>
      <c r="G23" t="s">
        <v>49</v>
      </c>
      <c r="H23" t="s">
        <v>65</v>
      </c>
    </row>
    <row r="24" spans="1:8">
      <c r="A24" t="s">
        <v>70</v>
      </c>
      <c r="B24" t="s">
        <v>23</v>
      </c>
      <c r="C24" t="s">
        <v>25</v>
      </c>
      <c r="D24" s="2" t="s">
        <v>18</v>
      </c>
      <c r="E24" t="s">
        <v>58</v>
      </c>
      <c r="F24" t="s">
        <v>46</v>
      </c>
      <c r="G24" t="s">
        <v>28</v>
      </c>
      <c r="H24" t="s">
        <v>29</v>
      </c>
    </row>
    <row r="25" spans="1:8">
      <c r="A25" t="s">
        <v>71</v>
      </c>
      <c r="B25" t="s">
        <v>16</v>
      </c>
      <c r="C25" t="s">
        <v>17</v>
      </c>
      <c r="D25" s="2" t="s">
        <v>18</v>
      </c>
      <c r="E25" t="s">
        <v>55</v>
      </c>
      <c r="F25" t="s">
        <v>21</v>
      </c>
      <c r="G25" t="s">
        <v>22</v>
      </c>
      <c r="H25" t="s">
        <v>43</v>
      </c>
    </row>
    <row r="26" spans="1:8">
      <c r="A26" t="s">
        <v>72</v>
      </c>
      <c r="B26" t="s">
        <v>23</v>
      </c>
      <c r="C26" t="s">
        <v>25</v>
      </c>
      <c r="D26" s="2" t="s">
        <v>18</v>
      </c>
      <c r="E26" t="s">
        <v>31</v>
      </c>
      <c r="F26" t="s">
        <v>39</v>
      </c>
      <c r="G26" t="s">
        <v>28</v>
      </c>
      <c r="H26" t="s">
        <v>29</v>
      </c>
    </row>
    <row r="27" spans="1:8">
      <c r="A27" t="s">
        <v>73</v>
      </c>
      <c r="B27" t="s">
        <v>23</v>
      </c>
      <c r="C27" t="s">
        <v>25</v>
      </c>
      <c r="D27" s="2" t="s">
        <v>18</v>
      </c>
      <c r="E27" t="s">
        <v>58</v>
      </c>
      <c r="F27" t="s">
        <v>74</v>
      </c>
      <c r="G27" t="s">
        <v>28</v>
      </c>
      <c r="H27" t="s">
        <v>29</v>
      </c>
    </row>
    <row r="28" spans="1:8">
      <c r="A28" t="s">
        <v>75</v>
      </c>
      <c r="B28" t="s">
        <v>23</v>
      </c>
      <c r="C28" t="s">
        <v>25</v>
      </c>
      <c r="D28" s="2" t="s">
        <v>18</v>
      </c>
      <c r="E28" t="s">
        <v>76</v>
      </c>
      <c r="F28" t="s">
        <v>29</v>
      </c>
      <c r="G28" t="s">
        <v>32</v>
      </c>
      <c r="H28" t="s">
        <v>29</v>
      </c>
    </row>
    <row r="29" spans="1:8">
      <c r="A29" t="s">
        <v>77</v>
      </c>
      <c r="B29" t="s">
        <v>23</v>
      </c>
      <c r="C29" t="s">
        <v>25</v>
      </c>
      <c r="D29" s="2" t="s">
        <v>18</v>
      </c>
      <c r="E29" t="s">
        <v>58</v>
      </c>
      <c r="F29" t="s">
        <v>46</v>
      </c>
      <c r="G29" t="s">
        <v>28</v>
      </c>
      <c r="H29" t="s">
        <v>29</v>
      </c>
    </row>
    <row r="30" spans="1:8">
      <c r="A30" t="s">
        <v>78</v>
      </c>
      <c r="B30" t="s">
        <v>23</v>
      </c>
      <c r="C30" t="s">
        <v>25</v>
      </c>
      <c r="D30" s="2" t="s">
        <v>18</v>
      </c>
      <c r="E30" t="s">
        <v>76</v>
      </c>
      <c r="F30" t="s">
        <v>63</v>
      </c>
      <c r="G30" t="s">
        <v>28</v>
      </c>
      <c r="H30" t="s">
        <v>29</v>
      </c>
    </row>
    <row r="31" spans="1:8">
      <c r="A31" t="s">
        <v>79</v>
      </c>
      <c r="B31" t="s">
        <v>23</v>
      </c>
      <c r="C31" t="s">
        <v>25</v>
      </c>
      <c r="D31" s="2" t="s">
        <v>18</v>
      </c>
      <c r="E31" t="s">
        <v>31</v>
      </c>
      <c r="F31" t="s">
        <v>27</v>
      </c>
      <c r="G31" t="s">
        <v>28</v>
      </c>
      <c r="H31" t="s">
        <v>29</v>
      </c>
    </row>
    <row r="32" spans="1:8">
      <c r="A32" t="s">
        <v>80</v>
      </c>
      <c r="B32" t="s">
        <v>23</v>
      </c>
      <c r="C32" t="s">
        <v>25</v>
      </c>
      <c r="D32" s="2" t="s">
        <v>18</v>
      </c>
      <c r="E32" t="s">
        <v>31</v>
      </c>
      <c r="F32" t="s">
        <v>27</v>
      </c>
      <c r="G32" t="s">
        <v>28</v>
      </c>
      <c r="H32" t="s">
        <v>29</v>
      </c>
    </row>
    <row r="33" spans="1:8">
      <c r="A33" t="s">
        <v>15</v>
      </c>
      <c r="B33" t="s">
        <v>16</v>
      </c>
      <c r="C33" t="s">
        <v>17</v>
      </c>
      <c r="D33" s="2" t="s">
        <v>18</v>
      </c>
      <c r="E33" t="s">
        <v>19</v>
      </c>
      <c r="F33" t="s">
        <v>20</v>
      </c>
      <c r="G33" t="s">
        <v>21</v>
      </c>
      <c r="H33" t="s">
        <v>22</v>
      </c>
    </row>
    <row r="34" spans="1:8">
      <c r="A34" t="s">
        <v>30</v>
      </c>
      <c r="B34" t="s">
        <v>33</v>
      </c>
      <c r="C34" t="s">
        <v>25</v>
      </c>
      <c r="D34" s="2" t="s">
        <v>18</v>
      </c>
      <c r="E34" t="s">
        <v>81</v>
      </c>
      <c r="F34" t="s">
        <v>37</v>
      </c>
      <c r="G34" t="s">
        <v>29</v>
      </c>
      <c r="H34" t="s">
        <v>28</v>
      </c>
    </row>
    <row r="35" spans="1:8">
      <c r="A35" t="s">
        <v>40</v>
      </c>
      <c r="B35" t="s">
        <v>16</v>
      </c>
      <c r="C35" t="s">
        <v>17</v>
      </c>
      <c r="D35" s="2" t="s">
        <v>18</v>
      </c>
      <c r="E35" t="s">
        <v>41</v>
      </c>
      <c r="F35" t="s">
        <v>22</v>
      </c>
      <c r="G35" t="s">
        <v>42</v>
      </c>
      <c r="H35" t="s">
        <v>43</v>
      </c>
    </row>
    <row r="36" spans="1:8">
      <c r="A36" t="s">
        <v>44</v>
      </c>
      <c r="B36" t="s">
        <v>16</v>
      </c>
      <c r="C36" t="s">
        <v>17</v>
      </c>
      <c r="D36" s="2" t="s">
        <v>18</v>
      </c>
      <c r="E36" t="s">
        <v>41</v>
      </c>
      <c r="F36" t="s">
        <v>43</v>
      </c>
      <c r="G36" t="s">
        <v>42</v>
      </c>
      <c r="H36" t="s">
        <v>27</v>
      </c>
    </row>
    <row r="37" spans="1:8">
      <c r="A37" t="s">
        <v>45</v>
      </c>
      <c r="B37" t="s">
        <v>33</v>
      </c>
      <c r="C37" t="s">
        <v>25</v>
      </c>
      <c r="D37" s="2" t="s">
        <v>18</v>
      </c>
      <c r="E37" t="s">
        <v>81</v>
      </c>
      <c r="F37" t="s">
        <v>27</v>
      </c>
      <c r="G37" t="s">
        <v>29</v>
      </c>
      <c r="H37" t="s">
        <v>28</v>
      </c>
    </row>
    <row r="38" spans="1:8">
      <c r="A38" t="s">
        <v>47</v>
      </c>
      <c r="B38" t="s">
        <v>33</v>
      </c>
      <c r="C38" t="s">
        <v>25</v>
      </c>
      <c r="D38" s="2" t="s">
        <v>18</v>
      </c>
      <c r="E38" t="s">
        <v>81</v>
      </c>
      <c r="F38" t="s">
        <v>29</v>
      </c>
      <c r="G38" t="s">
        <v>29</v>
      </c>
      <c r="H38" t="s">
        <v>28</v>
      </c>
    </row>
    <row r="39" spans="1:8">
      <c r="A39" t="s">
        <v>48</v>
      </c>
      <c r="B39" t="s">
        <v>16</v>
      </c>
      <c r="C39" t="s">
        <v>17</v>
      </c>
      <c r="D39" s="2" t="s">
        <v>18</v>
      </c>
      <c r="E39" t="s">
        <v>41</v>
      </c>
      <c r="F39" t="s">
        <v>49</v>
      </c>
      <c r="G39" t="s">
        <v>42</v>
      </c>
      <c r="H39" t="s">
        <v>42</v>
      </c>
    </row>
    <row r="40" spans="1:8">
      <c r="A40" t="s">
        <v>50</v>
      </c>
      <c r="B40" t="s">
        <v>33</v>
      </c>
      <c r="C40" t="s">
        <v>25</v>
      </c>
      <c r="D40" s="2" t="s">
        <v>18</v>
      </c>
      <c r="E40" t="s">
        <v>81</v>
      </c>
      <c r="F40" t="s">
        <v>29</v>
      </c>
      <c r="G40" t="s">
        <v>63</v>
      </c>
      <c r="H40" t="s">
        <v>28</v>
      </c>
    </row>
    <row r="41" spans="1:8">
      <c r="A41" t="s">
        <v>54</v>
      </c>
      <c r="B41" t="s">
        <v>16</v>
      </c>
      <c r="C41" t="s">
        <v>17</v>
      </c>
      <c r="D41" s="2" t="s">
        <v>18</v>
      </c>
      <c r="E41" t="s">
        <v>55</v>
      </c>
      <c r="F41" t="s">
        <v>21</v>
      </c>
      <c r="G41" t="s">
        <v>42</v>
      </c>
      <c r="H41" t="s">
        <v>42</v>
      </c>
    </row>
    <row r="42" spans="1:8">
      <c r="A42" t="s">
        <v>56</v>
      </c>
      <c r="B42" t="s">
        <v>16</v>
      </c>
      <c r="C42" t="s">
        <v>17</v>
      </c>
      <c r="D42" s="2" t="s">
        <v>18</v>
      </c>
      <c r="E42" t="s">
        <v>41</v>
      </c>
      <c r="F42" t="s">
        <v>21</v>
      </c>
      <c r="G42" t="s">
        <v>27</v>
      </c>
      <c r="H42" t="s">
        <v>21</v>
      </c>
    </row>
    <row r="43" spans="1:8">
      <c r="A43" t="s">
        <v>57</v>
      </c>
      <c r="B43" t="s">
        <v>33</v>
      </c>
      <c r="C43" t="s">
        <v>25</v>
      </c>
      <c r="D43" s="2" t="s">
        <v>18</v>
      </c>
      <c r="E43" t="s">
        <v>58</v>
      </c>
      <c r="F43" t="s">
        <v>59</v>
      </c>
      <c r="G43" t="s">
        <v>29</v>
      </c>
      <c r="H43" t="s">
        <v>28</v>
      </c>
    </row>
    <row r="44" spans="1:8">
      <c r="A44" t="s">
        <v>60</v>
      </c>
      <c r="B44" t="s">
        <v>33</v>
      </c>
      <c r="C44" t="s">
        <v>25</v>
      </c>
      <c r="D44" s="2" t="s">
        <v>18</v>
      </c>
      <c r="E44" t="s">
        <v>81</v>
      </c>
      <c r="F44" t="s">
        <v>39</v>
      </c>
      <c r="G44" t="s">
        <v>29</v>
      </c>
      <c r="H44" t="s">
        <v>28</v>
      </c>
    </row>
    <row r="45" spans="1:8">
      <c r="A45" t="s">
        <v>61</v>
      </c>
      <c r="B45" t="s">
        <v>33</v>
      </c>
      <c r="C45" t="s">
        <v>25</v>
      </c>
      <c r="D45" s="2" t="s">
        <v>18</v>
      </c>
      <c r="E45" t="s">
        <v>58</v>
      </c>
      <c r="F45" t="s">
        <v>28</v>
      </c>
      <c r="G45" t="s">
        <v>29</v>
      </c>
      <c r="H45" t="s">
        <v>28</v>
      </c>
    </row>
    <row r="46" spans="1:8">
      <c r="A46" t="s">
        <v>62</v>
      </c>
      <c r="B46" t="s">
        <v>33</v>
      </c>
      <c r="C46" t="s">
        <v>25</v>
      </c>
      <c r="D46" s="2" t="s">
        <v>18</v>
      </c>
      <c r="E46" t="s">
        <v>58</v>
      </c>
      <c r="F46" t="s">
        <v>74</v>
      </c>
      <c r="G46" t="s">
        <v>29</v>
      </c>
      <c r="H46" t="s">
        <v>28</v>
      </c>
    </row>
    <row r="47" spans="1:8">
      <c r="A47" t="s">
        <v>64</v>
      </c>
      <c r="B47" t="s">
        <v>16</v>
      </c>
      <c r="C47" t="s">
        <v>17</v>
      </c>
      <c r="D47" s="2" t="s">
        <v>18</v>
      </c>
      <c r="E47" t="s">
        <v>19</v>
      </c>
      <c r="F47" t="s">
        <v>20</v>
      </c>
      <c r="G47" t="s">
        <v>49</v>
      </c>
      <c r="H47" t="s">
        <v>65</v>
      </c>
    </row>
    <row r="48" spans="1:8">
      <c r="A48" t="s">
        <v>66</v>
      </c>
      <c r="B48" t="s">
        <v>33</v>
      </c>
      <c r="C48" t="s">
        <v>25</v>
      </c>
      <c r="D48" s="2" t="s">
        <v>18</v>
      </c>
      <c r="E48" t="s">
        <v>81</v>
      </c>
      <c r="F48" t="s">
        <v>46</v>
      </c>
      <c r="G48" t="s">
        <v>29</v>
      </c>
      <c r="H48" t="s">
        <v>28</v>
      </c>
    </row>
    <row r="49" spans="1:8">
      <c r="A49" t="s">
        <v>67</v>
      </c>
      <c r="B49" t="s">
        <v>33</v>
      </c>
      <c r="C49" t="s">
        <v>25</v>
      </c>
      <c r="D49" s="2" t="s">
        <v>18</v>
      </c>
      <c r="E49" t="s">
        <v>58</v>
      </c>
      <c r="F49" t="s">
        <v>37</v>
      </c>
      <c r="G49" t="s">
        <v>37</v>
      </c>
      <c r="H49" t="s">
        <v>28</v>
      </c>
    </row>
    <row r="50" spans="1:8">
      <c r="A50" t="s">
        <v>68</v>
      </c>
      <c r="B50" t="s">
        <v>33</v>
      </c>
      <c r="C50" t="s">
        <v>25</v>
      </c>
      <c r="D50" s="2" t="s">
        <v>18</v>
      </c>
      <c r="E50" t="s">
        <v>58</v>
      </c>
      <c r="F50" t="s">
        <v>27</v>
      </c>
      <c r="G50" t="s">
        <v>29</v>
      </c>
      <c r="H50" t="s">
        <v>28</v>
      </c>
    </row>
    <row r="51" spans="1:8">
      <c r="A51" t="s">
        <v>69</v>
      </c>
      <c r="B51" t="s">
        <v>16</v>
      </c>
      <c r="C51" t="s">
        <v>17</v>
      </c>
      <c r="D51" s="2" t="s">
        <v>18</v>
      </c>
      <c r="E51" t="s">
        <v>55</v>
      </c>
      <c r="F51" t="s">
        <v>42</v>
      </c>
      <c r="G51" t="s">
        <v>49</v>
      </c>
      <c r="H51" t="s">
        <v>65</v>
      </c>
    </row>
    <row r="52" spans="1:8">
      <c r="A52" t="s">
        <v>70</v>
      </c>
      <c r="B52" t="s">
        <v>33</v>
      </c>
      <c r="C52" t="s">
        <v>25</v>
      </c>
      <c r="D52" s="2" t="s">
        <v>18</v>
      </c>
      <c r="E52" t="s">
        <v>58</v>
      </c>
      <c r="F52" t="s">
        <v>27</v>
      </c>
      <c r="G52" t="s">
        <v>29</v>
      </c>
      <c r="H52" t="s">
        <v>28</v>
      </c>
    </row>
    <row r="53" spans="1:8">
      <c r="A53" t="s">
        <v>71</v>
      </c>
      <c r="B53" t="s">
        <v>16</v>
      </c>
      <c r="C53" t="s">
        <v>17</v>
      </c>
      <c r="D53" s="2" t="s">
        <v>18</v>
      </c>
      <c r="E53" t="s">
        <v>55</v>
      </c>
      <c r="F53" t="s">
        <v>21</v>
      </c>
      <c r="G53" t="s">
        <v>22</v>
      </c>
      <c r="H53" t="s">
        <v>43</v>
      </c>
    </row>
    <row r="54" spans="1:8">
      <c r="A54" t="s">
        <v>72</v>
      </c>
      <c r="B54" t="s">
        <v>33</v>
      </c>
      <c r="C54" t="s">
        <v>25</v>
      </c>
      <c r="D54" s="2" t="s">
        <v>18</v>
      </c>
      <c r="E54" t="s">
        <v>81</v>
      </c>
      <c r="F54" t="s">
        <v>63</v>
      </c>
      <c r="G54" t="s">
        <v>29</v>
      </c>
      <c r="H54" t="s">
        <v>28</v>
      </c>
    </row>
    <row r="55" spans="1:8">
      <c r="A55" t="s">
        <v>73</v>
      </c>
      <c r="B55" t="s">
        <v>33</v>
      </c>
      <c r="C55" t="s">
        <v>25</v>
      </c>
      <c r="D55" s="2" t="s">
        <v>18</v>
      </c>
      <c r="E55" t="s">
        <v>58</v>
      </c>
      <c r="F55" t="s">
        <v>32</v>
      </c>
      <c r="G55" t="s">
        <v>29</v>
      </c>
      <c r="H55" t="s">
        <v>28</v>
      </c>
    </row>
    <row r="56" spans="1:8">
      <c r="A56" t="s">
        <v>75</v>
      </c>
      <c r="B56" t="s">
        <v>33</v>
      </c>
      <c r="C56" t="s">
        <v>25</v>
      </c>
      <c r="D56" s="2" t="s">
        <v>18</v>
      </c>
      <c r="E56" t="s">
        <v>82</v>
      </c>
      <c r="F56" t="s">
        <v>28</v>
      </c>
      <c r="G56" t="s">
        <v>37</v>
      </c>
      <c r="H56" t="s">
        <v>28</v>
      </c>
    </row>
    <row r="57" spans="1:8">
      <c r="A57" t="s">
        <v>77</v>
      </c>
      <c r="B57" t="s">
        <v>33</v>
      </c>
      <c r="C57" t="s">
        <v>25</v>
      </c>
      <c r="D57" s="2" t="s">
        <v>18</v>
      </c>
      <c r="E57" t="s">
        <v>58</v>
      </c>
      <c r="F57" t="s">
        <v>27</v>
      </c>
      <c r="G57" t="s">
        <v>29</v>
      </c>
      <c r="H57" t="s">
        <v>28</v>
      </c>
    </row>
    <row r="58" spans="1:8">
      <c r="A58" t="s">
        <v>78</v>
      </c>
      <c r="B58" t="s">
        <v>33</v>
      </c>
      <c r="C58" t="s">
        <v>25</v>
      </c>
      <c r="D58" s="2" t="s">
        <v>18</v>
      </c>
      <c r="E58" t="s">
        <v>82</v>
      </c>
      <c r="F58" t="s">
        <v>74</v>
      </c>
      <c r="G58" t="s">
        <v>29</v>
      </c>
      <c r="H58" t="s">
        <v>28</v>
      </c>
    </row>
    <row r="59" spans="1:8">
      <c r="A59" t="s">
        <v>79</v>
      </c>
      <c r="B59" t="s">
        <v>33</v>
      </c>
      <c r="C59" t="s">
        <v>25</v>
      </c>
      <c r="D59" s="2" t="s">
        <v>18</v>
      </c>
      <c r="E59" t="s">
        <v>81</v>
      </c>
      <c r="F59" t="s">
        <v>39</v>
      </c>
      <c r="G59" t="s">
        <v>29</v>
      </c>
      <c r="H59" t="s">
        <v>28</v>
      </c>
    </row>
    <row r="60" spans="1:8">
      <c r="A60" t="s">
        <v>80</v>
      </c>
      <c r="B60" t="s">
        <v>33</v>
      </c>
      <c r="C60" t="s">
        <v>25</v>
      </c>
      <c r="D60" s="2" t="s">
        <v>18</v>
      </c>
      <c r="E60" t="s">
        <v>81</v>
      </c>
      <c r="F60" t="s">
        <v>39</v>
      </c>
      <c r="G60" t="s">
        <v>29</v>
      </c>
      <c r="H60" t="s">
        <v>28</v>
      </c>
    </row>
    <row r="61" spans="1:8">
      <c r="A61" t="s">
        <v>83</v>
      </c>
      <c r="B61" t="s">
        <v>35</v>
      </c>
      <c r="C61" t="s">
        <v>25</v>
      </c>
      <c r="D61" s="2" t="s">
        <v>18</v>
      </c>
      <c r="E61" t="s">
        <v>36</v>
      </c>
      <c r="F61" t="s">
        <v>46</v>
      </c>
      <c r="G61" t="s">
        <v>32</v>
      </c>
      <c r="H61" t="s">
        <v>37</v>
      </c>
    </row>
    <row r="62" spans="1:8">
      <c r="A62" t="s">
        <v>84</v>
      </c>
      <c r="B62" t="s">
        <v>35</v>
      </c>
      <c r="C62" t="s">
        <v>25</v>
      </c>
      <c r="D62" s="2" t="s">
        <v>18</v>
      </c>
      <c r="E62" t="s">
        <v>36</v>
      </c>
      <c r="F62" t="s">
        <v>32</v>
      </c>
      <c r="G62" t="s">
        <v>32</v>
      </c>
      <c r="H62" t="s">
        <v>37</v>
      </c>
    </row>
    <row r="63" spans="1:8">
      <c r="A63" t="s">
        <v>85</v>
      </c>
      <c r="B63" t="s">
        <v>35</v>
      </c>
      <c r="C63" t="s">
        <v>25</v>
      </c>
      <c r="D63" s="2" t="s">
        <v>18</v>
      </c>
      <c r="E63" t="s">
        <v>36</v>
      </c>
      <c r="F63" t="s">
        <v>27</v>
      </c>
      <c r="G63" t="s">
        <v>32</v>
      </c>
      <c r="H63" t="s">
        <v>37</v>
      </c>
    </row>
    <row r="64" spans="1:8">
      <c r="A64" t="s">
        <v>86</v>
      </c>
      <c r="B64" t="s">
        <v>16</v>
      </c>
      <c r="C64" t="s">
        <v>17</v>
      </c>
      <c r="D64" s="2" t="s">
        <v>18</v>
      </c>
      <c r="E64" t="s">
        <v>55</v>
      </c>
      <c r="F64" t="s">
        <v>49</v>
      </c>
      <c r="G64" t="s">
        <v>42</v>
      </c>
      <c r="H64" t="s">
        <v>27</v>
      </c>
    </row>
    <row r="65" spans="1:8">
      <c r="A65" t="s">
        <v>87</v>
      </c>
      <c r="B65" t="s">
        <v>35</v>
      </c>
      <c r="C65" t="s">
        <v>25</v>
      </c>
      <c r="D65" s="2" t="s">
        <v>18</v>
      </c>
      <c r="E65" t="s">
        <v>36</v>
      </c>
      <c r="F65" t="s">
        <v>46</v>
      </c>
      <c r="G65" t="s">
        <v>32</v>
      </c>
      <c r="H65" t="s">
        <v>37</v>
      </c>
    </row>
    <row r="66" spans="1:8">
      <c r="A66" t="s">
        <v>88</v>
      </c>
      <c r="B66" t="s">
        <v>35</v>
      </c>
      <c r="C66" t="s">
        <v>25</v>
      </c>
      <c r="D66" s="2" t="s">
        <v>18</v>
      </c>
      <c r="E66" t="s">
        <v>36</v>
      </c>
      <c r="F66" t="s">
        <v>32</v>
      </c>
      <c r="G66" t="s">
        <v>32</v>
      </c>
      <c r="H66" t="s">
        <v>37</v>
      </c>
    </row>
    <row r="67" spans="1:8">
      <c r="A67" t="s">
        <v>89</v>
      </c>
      <c r="B67" t="s">
        <v>35</v>
      </c>
      <c r="C67" t="s">
        <v>25</v>
      </c>
      <c r="D67" s="2" t="s">
        <v>18</v>
      </c>
      <c r="E67" t="s">
        <v>90</v>
      </c>
      <c r="F67" t="s">
        <v>37</v>
      </c>
      <c r="G67" t="s">
        <v>32</v>
      </c>
      <c r="H67" t="s">
        <v>37</v>
      </c>
    </row>
    <row r="68" spans="1:8">
      <c r="A68" t="s">
        <v>91</v>
      </c>
      <c r="B68" t="s">
        <v>16</v>
      </c>
      <c r="C68" t="s">
        <v>17</v>
      </c>
      <c r="D68" s="2" t="s">
        <v>18</v>
      </c>
      <c r="E68" t="s">
        <v>55</v>
      </c>
      <c r="F68" t="s">
        <v>49</v>
      </c>
      <c r="G68" t="s">
        <v>42</v>
      </c>
      <c r="H68" t="s">
        <v>27</v>
      </c>
    </row>
    <row r="69" spans="1:8">
      <c r="A69" t="s">
        <v>92</v>
      </c>
      <c r="B69" t="s">
        <v>35</v>
      </c>
      <c r="C69" t="s">
        <v>25</v>
      </c>
      <c r="D69" s="2" t="s">
        <v>18</v>
      </c>
      <c r="E69" t="s">
        <v>90</v>
      </c>
      <c r="F69" t="s">
        <v>39</v>
      </c>
      <c r="G69" t="s">
        <v>32</v>
      </c>
      <c r="H69" t="s">
        <v>37</v>
      </c>
    </row>
    <row r="70" spans="1:8">
      <c r="A70" t="s">
        <v>93</v>
      </c>
      <c r="B70" t="s">
        <v>35</v>
      </c>
      <c r="C70" t="s">
        <v>25</v>
      </c>
      <c r="D70" s="2" t="s">
        <v>18</v>
      </c>
      <c r="E70" t="s">
        <v>90</v>
      </c>
      <c r="F70" t="s">
        <v>29</v>
      </c>
      <c r="G70" t="s">
        <v>29</v>
      </c>
      <c r="H70" t="s">
        <v>37</v>
      </c>
    </row>
    <row r="71" spans="1:8">
      <c r="A71" t="s">
        <v>94</v>
      </c>
      <c r="B71" t="s">
        <v>35</v>
      </c>
      <c r="C71" t="s">
        <v>25</v>
      </c>
      <c r="D71" s="2" t="s">
        <v>18</v>
      </c>
      <c r="E71" t="s">
        <v>90</v>
      </c>
      <c r="F71" t="s">
        <v>46</v>
      </c>
      <c r="G71" t="s">
        <v>32</v>
      </c>
      <c r="H71" t="s">
        <v>37</v>
      </c>
    </row>
    <row r="72" spans="1:8">
      <c r="A72" t="s">
        <v>95</v>
      </c>
      <c r="B72" t="s">
        <v>16</v>
      </c>
      <c r="C72" t="s">
        <v>17</v>
      </c>
      <c r="D72" s="2" t="s">
        <v>18</v>
      </c>
      <c r="E72" t="s">
        <v>55</v>
      </c>
      <c r="F72" t="s">
        <v>49</v>
      </c>
      <c r="G72" t="s">
        <v>42</v>
      </c>
      <c r="H72" t="s">
        <v>27</v>
      </c>
    </row>
    <row r="73" spans="1:8">
      <c r="A73" t="s">
        <v>96</v>
      </c>
      <c r="B73" t="s">
        <v>35</v>
      </c>
      <c r="C73" t="s">
        <v>25</v>
      </c>
      <c r="D73" s="2" t="s">
        <v>18</v>
      </c>
      <c r="E73" t="s">
        <v>90</v>
      </c>
      <c r="F73" t="s">
        <v>29</v>
      </c>
      <c r="G73" t="s">
        <v>32</v>
      </c>
      <c r="H73" t="s">
        <v>37</v>
      </c>
    </row>
    <row r="74" spans="1:8">
      <c r="A74" t="s">
        <v>97</v>
      </c>
      <c r="B74" t="s">
        <v>35</v>
      </c>
      <c r="C74" t="s">
        <v>25</v>
      </c>
      <c r="D74" s="2" t="s">
        <v>18</v>
      </c>
      <c r="E74" t="s">
        <v>90</v>
      </c>
      <c r="F74" t="s">
        <v>29</v>
      </c>
      <c r="G74" t="s">
        <v>32</v>
      </c>
      <c r="H74" t="s">
        <v>37</v>
      </c>
    </row>
    <row r="75" spans="1:8">
      <c r="A75" t="s">
        <v>98</v>
      </c>
      <c r="B75" t="s">
        <v>35</v>
      </c>
      <c r="C75" t="s">
        <v>25</v>
      </c>
      <c r="D75" s="2" t="s">
        <v>18</v>
      </c>
      <c r="E75" t="s">
        <v>90</v>
      </c>
      <c r="F75" t="s">
        <v>37</v>
      </c>
      <c r="G75" t="s">
        <v>29</v>
      </c>
      <c r="H75" t="s">
        <v>37</v>
      </c>
    </row>
    <row r="76" spans="1:8">
      <c r="A76" t="s">
        <v>99</v>
      </c>
      <c r="B76" t="s">
        <v>35</v>
      </c>
      <c r="C76" t="s">
        <v>25</v>
      </c>
      <c r="D76" s="2" t="s">
        <v>18</v>
      </c>
      <c r="E76" t="s">
        <v>90</v>
      </c>
      <c r="F76" t="s">
        <v>39</v>
      </c>
      <c r="G76" t="s">
        <v>32</v>
      </c>
      <c r="H76" t="s">
        <v>37</v>
      </c>
    </row>
    <row r="77" spans="1:8">
      <c r="A77" t="s">
        <v>100</v>
      </c>
      <c r="B77" t="s">
        <v>35</v>
      </c>
      <c r="C77" t="s">
        <v>25</v>
      </c>
      <c r="D77" s="2" t="s">
        <v>18</v>
      </c>
      <c r="E77" t="s">
        <v>90</v>
      </c>
      <c r="F77" t="s">
        <v>39</v>
      </c>
      <c r="G77" t="s">
        <v>32</v>
      </c>
      <c r="H77" t="s">
        <v>37</v>
      </c>
    </row>
    <row r="78" spans="1:8">
      <c r="A78" t="s">
        <v>101</v>
      </c>
      <c r="B78" t="s">
        <v>16</v>
      </c>
      <c r="C78" t="s">
        <v>17</v>
      </c>
      <c r="D78" s="2" t="s">
        <v>18</v>
      </c>
      <c r="E78" t="s">
        <v>55</v>
      </c>
      <c r="F78" t="s">
        <v>21</v>
      </c>
      <c r="G78" t="s">
        <v>22</v>
      </c>
      <c r="H78" t="s">
        <v>43</v>
      </c>
    </row>
    <row r="79" spans="1:8">
      <c r="A79" t="s">
        <v>102</v>
      </c>
      <c r="B79" t="s">
        <v>35</v>
      </c>
      <c r="C79" t="s">
        <v>25</v>
      </c>
      <c r="D79" s="2" t="s">
        <v>18</v>
      </c>
      <c r="E79" t="s">
        <v>90</v>
      </c>
      <c r="F79" t="s">
        <v>63</v>
      </c>
      <c r="G79" t="s">
        <v>32</v>
      </c>
      <c r="H79" t="s">
        <v>37</v>
      </c>
    </row>
    <row r="80" spans="1:8">
      <c r="A80" t="s">
        <v>103</v>
      </c>
      <c r="B80" t="s">
        <v>35</v>
      </c>
      <c r="C80" t="s">
        <v>25</v>
      </c>
      <c r="D80" s="2" t="s">
        <v>18</v>
      </c>
      <c r="E80" t="s">
        <v>90</v>
      </c>
      <c r="F80" t="s">
        <v>29</v>
      </c>
      <c r="G80" t="s">
        <v>32</v>
      </c>
      <c r="H80" t="s">
        <v>37</v>
      </c>
    </row>
    <row r="81" spans="1:8">
      <c r="A81" t="s">
        <v>104</v>
      </c>
      <c r="B81" t="s">
        <v>35</v>
      </c>
      <c r="C81" t="s">
        <v>25</v>
      </c>
      <c r="D81" s="2" t="s">
        <v>18</v>
      </c>
      <c r="E81" t="s">
        <v>90</v>
      </c>
      <c r="F81" t="s">
        <v>59</v>
      </c>
      <c r="G81" t="s">
        <v>32</v>
      </c>
      <c r="H81" t="s">
        <v>37</v>
      </c>
    </row>
    <row r="82" spans="1:8">
      <c r="A82" t="s">
        <v>105</v>
      </c>
      <c r="B82" t="s">
        <v>16</v>
      </c>
      <c r="C82" t="s">
        <v>17</v>
      </c>
      <c r="D82" s="2" t="s">
        <v>18</v>
      </c>
      <c r="E82" t="s">
        <v>55</v>
      </c>
      <c r="F82" t="s">
        <v>43</v>
      </c>
      <c r="G82" t="s">
        <v>106</v>
      </c>
      <c r="H82" t="s">
        <v>43</v>
      </c>
    </row>
    <row r="83" spans="1:8">
      <c r="A83" t="s">
        <v>107</v>
      </c>
      <c r="B83" t="s">
        <v>35</v>
      </c>
      <c r="C83" t="s">
        <v>25</v>
      </c>
      <c r="D83" s="2" t="s">
        <v>18</v>
      </c>
      <c r="E83" t="s">
        <v>58</v>
      </c>
      <c r="F83" t="s">
        <v>27</v>
      </c>
      <c r="G83" t="s">
        <v>32</v>
      </c>
      <c r="H83" t="s">
        <v>37</v>
      </c>
    </row>
    <row r="84" spans="1:8">
      <c r="A84" t="s">
        <v>108</v>
      </c>
      <c r="B84" t="s">
        <v>35</v>
      </c>
      <c r="C84" t="s">
        <v>25</v>
      </c>
      <c r="D84" s="2" t="s">
        <v>18</v>
      </c>
      <c r="E84" t="s">
        <v>90</v>
      </c>
      <c r="F84" t="s">
        <v>59</v>
      </c>
      <c r="G84" t="s">
        <v>32</v>
      </c>
      <c r="H84" t="s">
        <v>37</v>
      </c>
    </row>
    <row r="85" spans="1:8">
      <c r="A85" t="s">
        <v>109</v>
      </c>
      <c r="B85" t="s">
        <v>35</v>
      </c>
      <c r="C85" t="s">
        <v>25</v>
      </c>
      <c r="D85" s="2" t="s">
        <v>18</v>
      </c>
      <c r="E85" t="s">
        <v>90</v>
      </c>
      <c r="F85" t="s">
        <v>59</v>
      </c>
      <c r="G85" t="s">
        <v>32</v>
      </c>
      <c r="H85" t="s">
        <v>37</v>
      </c>
    </row>
    <row r="86" spans="1:8">
      <c r="A86" t="s">
        <v>110</v>
      </c>
      <c r="B86" t="s">
        <v>35</v>
      </c>
      <c r="C86" t="s">
        <v>25</v>
      </c>
      <c r="D86" s="2" t="s">
        <v>18</v>
      </c>
      <c r="E86" t="s">
        <v>90</v>
      </c>
      <c r="F86" t="s">
        <v>39</v>
      </c>
      <c r="G86" t="s">
        <v>32</v>
      </c>
      <c r="H86" t="s">
        <v>37</v>
      </c>
    </row>
    <row r="87" spans="1:8">
      <c r="A87" t="s">
        <v>111</v>
      </c>
      <c r="B87" t="s">
        <v>35</v>
      </c>
      <c r="C87" t="s">
        <v>25</v>
      </c>
      <c r="D87" s="2" t="s">
        <v>18</v>
      </c>
      <c r="E87" t="s">
        <v>90</v>
      </c>
      <c r="F87" t="s">
        <v>59</v>
      </c>
      <c r="G87" t="s">
        <v>32</v>
      </c>
      <c r="H87" t="s">
        <v>37</v>
      </c>
    </row>
    <row r="88" spans="1:8">
      <c r="A88" t="s">
        <v>112</v>
      </c>
      <c r="B88" t="s">
        <v>35</v>
      </c>
      <c r="C88" t="s">
        <v>25</v>
      </c>
      <c r="D88" s="2" t="s">
        <v>18</v>
      </c>
      <c r="E88" t="s">
        <v>90</v>
      </c>
      <c r="F88" t="s">
        <v>39</v>
      </c>
      <c r="G88" t="s">
        <v>29</v>
      </c>
      <c r="H88" t="s">
        <v>37</v>
      </c>
    </row>
  </sheetData>
  <autoFilter ref="A1:O88">
    <sortState ref="A2:O88">
      <sortCondition ref="N1" descending="1"/>
    </sortState>
    <extLst/>
  </autoFilter>
  <conditionalFormatting sqref="Q1:Q5 Q89:Q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8"/>
  <sheetViews>
    <sheetView tabSelected="1" workbookViewId="0">
      <selection activeCell="P2" sqref="P2"/>
    </sheetView>
  </sheetViews>
  <sheetFormatPr defaultColWidth="8.88888888888889" defaultRowHeight="14.4"/>
  <cols>
    <col min="6" max="7" width="9.44444444444444" customWidth="1"/>
    <col min="8" max="8" width="9.66666666666667" customWidth="1"/>
    <col min="9" max="11" width="10.7777777777778" customWidth="1"/>
    <col min="12" max="12" width="12.8888888888889"/>
  </cols>
  <sheetData>
    <row r="1" spans="6:16">
      <c r="F1" s="1" t="s">
        <v>2</v>
      </c>
      <c r="G1" s="1" t="s">
        <v>113</v>
      </c>
      <c r="H1" s="1" t="s">
        <v>4</v>
      </c>
      <c r="I1" t="s">
        <v>5</v>
      </c>
      <c r="J1" t="s">
        <v>6</v>
      </c>
      <c r="K1" t="s">
        <v>7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t="s">
        <v>19</v>
      </c>
      <c r="B2" t="s">
        <v>119</v>
      </c>
      <c r="C2" t="s">
        <v>41</v>
      </c>
      <c r="D2" t="s">
        <v>120</v>
      </c>
      <c r="F2">
        <v>30</v>
      </c>
      <c r="G2" s="2">
        <v>20</v>
      </c>
      <c r="H2">
        <v>60</v>
      </c>
      <c r="I2">
        <v>120</v>
      </c>
      <c r="J2">
        <v>100</v>
      </c>
      <c r="K2">
        <v>20</v>
      </c>
      <c r="L2" s="2">
        <f t="shared" ref="L2:O2" si="0">ROUND(H2/$G2,0)</f>
        <v>3</v>
      </c>
      <c r="M2" s="2">
        <f t="shared" si="0"/>
        <v>6</v>
      </c>
      <c r="N2" s="2">
        <f t="shared" si="0"/>
        <v>5</v>
      </c>
      <c r="O2" s="2">
        <f t="shared" si="0"/>
        <v>1</v>
      </c>
      <c r="P2" s="2" t="str">
        <f t="shared" ref="P2:P65" si="1">_xlfn.CONCAT(L2,M2,N2,O2)</f>
        <v>3651</v>
      </c>
    </row>
    <row r="3" spans="1:16">
      <c r="A3" t="s">
        <v>26</v>
      </c>
      <c r="B3" t="s">
        <v>82</v>
      </c>
      <c r="C3" t="s">
        <v>121</v>
      </c>
      <c r="D3" t="s">
        <v>36</v>
      </c>
      <c r="F3">
        <v>28</v>
      </c>
      <c r="G3" s="2">
        <v>21.4285714285714</v>
      </c>
      <c r="H3">
        <v>149.8</v>
      </c>
      <c r="I3">
        <v>0</v>
      </c>
      <c r="J3">
        <v>128.4</v>
      </c>
      <c r="K3">
        <v>192.6</v>
      </c>
      <c r="L3" s="2">
        <f t="shared" ref="L3:O3" si="2">ROUND(H3/$G3,0)</f>
        <v>7</v>
      </c>
      <c r="M3" s="2">
        <f t="shared" si="2"/>
        <v>0</v>
      </c>
      <c r="N3" s="2">
        <f t="shared" si="2"/>
        <v>6</v>
      </c>
      <c r="O3" s="2">
        <f t="shared" si="2"/>
        <v>9</v>
      </c>
      <c r="P3" s="2" t="str">
        <f t="shared" si="1"/>
        <v>7069</v>
      </c>
    </row>
    <row r="4" spans="1:16">
      <c r="A4" t="s">
        <v>31</v>
      </c>
      <c r="B4" t="s">
        <v>31</v>
      </c>
      <c r="C4" t="s">
        <v>121</v>
      </c>
      <c r="D4" t="s">
        <v>36</v>
      </c>
      <c r="F4">
        <v>28</v>
      </c>
      <c r="G4" s="2">
        <v>21.4285714285714</v>
      </c>
      <c r="H4">
        <v>107</v>
      </c>
      <c r="I4">
        <v>107</v>
      </c>
      <c r="J4">
        <v>128.4</v>
      </c>
      <c r="K4">
        <v>192.6</v>
      </c>
      <c r="L4" s="2">
        <f t="shared" ref="L4:O4" si="3">ROUND(H4/$G4,0)</f>
        <v>5</v>
      </c>
      <c r="M4" s="2">
        <f t="shared" si="3"/>
        <v>5</v>
      </c>
      <c r="N4" s="2">
        <f t="shared" si="3"/>
        <v>6</v>
      </c>
      <c r="O4" s="2">
        <f t="shared" si="3"/>
        <v>9</v>
      </c>
      <c r="P4" s="2" t="str">
        <f t="shared" si="1"/>
        <v>5569</v>
      </c>
    </row>
    <row r="5" spans="1:16">
      <c r="A5" t="s">
        <v>36</v>
      </c>
      <c r="B5" t="s">
        <v>121</v>
      </c>
      <c r="C5" t="s">
        <v>31</v>
      </c>
      <c r="D5" t="s">
        <v>81</v>
      </c>
      <c r="F5">
        <v>28</v>
      </c>
      <c r="G5" s="2">
        <v>21.4285714285714</v>
      </c>
      <c r="H5">
        <v>192.6</v>
      </c>
      <c r="I5">
        <v>128.4</v>
      </c>
      <c r="J5">
        <v>107</v>
      </c>
      <c r="K5">
        <v>85.6</v>
      </c>
      <c r="L5" s="2">
        <f t="shared" ref="L5:O5" si="4">ROUND(H5/$G5,0)</f>
        <v>9</v>
      </c>
      <c r="M5" s="2">
        <f t="shared" si="4"/>
        <v>6</v>
      </c>
      <c r="N5" s="2">
        <f t="shared" si="4"/>
        <v>5</v>
      </c>
      <c r="O5" s="2">
        <f t="shared" si="4"/>
        <v>4</v>
      </c>
      <c r="P5" s="2" t="str">
        <f t="shared" si="1"/>
        <v>9654</v>
      </c>
    </row>
    <row r="6" spans="1:16">
      <c r="A6" t="s">
        <v>38</v>
      </c>
      <c r="B6" t="s">
        <v>90</v>
      </c>
      <c r="C6" t="s">
        <v>36</v>
      </c>
      <c r="D6" t="s">
        <v>121</v>
      </c>
      <c r="F6">
        <v>28</v>
      </c>
      <c r="G6" s="2">
        <v>21.4285714285714</v>
      </c>
      <c r="H6">
        <v>171.2</v>
      </c>
      <c r="I6">
        <v>42.8</v>
      </c>
      <c r="J6">
        <v>192.6</v>
      </c>
      <c r="K6">
        <v>128.4</v>
      </c>
      <c r="L6" s="2">
        <f t="shared" ref="L6:O6" si="5">ROUND(H6/$G6,0)</f>
        <v>8</v>
      </c>
      <c r="M6" s="2">
        <f t="shared" si="5"/>
        <v>2</v>
      </c>
      <c r="N6" s="2">
        <f t="shared" si="5"/>
        <v>9</v>
      </c>
      <c r="O6" s="2">
        <f t="shared" si="5"/>
        <v>6</v>
      </c>
      <c r="P6" s="2" t="str">
        <f t="shared" si="1"/>
        <v>8296</v>
      </c>
    </row>
    <row r="7" spans="1:16">
      <c r="A7" t="s">
        <v>41</v>
      </c>
      <c r="B7" t="s">
        <v>120</v>
      </c>
      <c r="C7" t="s">
        <v>122</v>
      </c>
      <c r="D7" t="s">
        <v>123</v>
      </c>
      <c r="F7">
        <v>30</v>
      </c>
      <c r="G7" s="2">
        <v>20</v>
      </c>
      <c r="H7">
        <v>100</v>
      </c>
      <c r="I7">
        <v>20</v>
      </c>
      <c r="J7">
        <v>80</v>
      </c>
      <c r="K7">
        <v>140</v>
      </c>
      <c r="L7" s="2">
        <f t="shared" ref="L7:O7" si="6">ROUND(H7/$G7,0)</f>
        <v>5</v>
      </c>
      <c r="M7" s="2">
        <f t="shared" si="6"/>
        <v>1</v>
      </c>
      <c r="N7" s="2">
        <f t="shared" si="6"/>
        <v>4</v>
      </c>
      <c r="O7" s="2">
        <f t="shared" si="6"/>
        <v>7</v>
      </c>
      <c r="P7" s="2" t="str">
        <f t="shared" si="1"/>
        <v>5147</v>
      </c>
    </row>
    <row r="8" spans="1:16">
      <c r="A8" t="s">
        <v>41</v>
      </c>
      <c r="B8" t="s">
        <v>123</v>
      </c>
      <c r="C8" t="s">
        <v>122</v>
      </c>
      <c r="D8" t="s">
        <v>82</v>
      </c>
      <c r="F8">
        <v>30</v>
      </c>
      <c r="G8" s="2">
        <v>20</v>
      </c>
      <c r="H8">
        <v>100</v>
      </c>
      <c r="I8">
        <v>140</v>
      </c>
      <c r="J8">
        <v>80</v>
      </c>
      <c r="K8">
        <v>0</v>
      </c>
      <c r="L8" s="2">
        <f t="shared" ref="L8:O8" si="7">ROUND(H8/$G8,0)</f>
        <v>5</v>
      </c>
      <c r="M8" s="2">
        <f t="shared" si="7"/>
        <v>7</v>
      </c>
      <c r="N8" s="2">
        <f t="shared" si="7"/>
        <v>4</v>
      </c>
      <c r="O8" s="2">
        <f t="shared" si="7"/>
        <v>0</v>
      </c>
      <c r="P8" s="2" t="str">
        <f t="shared" si="1"/>
        <v>5740</v>
      </c>
    </row>
    <row r="9" spans="1:16">
      <c r="A9" t="s">
        <v>31</v>
      </c>
      <c r="B9" t="s">
        <v>76</v>
      </c>
      <c r="C9" t="s">
        <v>121</v>
      </c>
      <c r="D9" t="s">
        <v>36</v>
      </c>
      <c r="F9">
        <v>28</v>
      </c>
      <c r="G9" s="2">
        <v>21.4285714285714</v>
      </c>
      <c r="H9">
        <v>107</v>
      </c>
      <c r="I9">
        <v>64.2</v>
      </c>
      <c r="J9">
        <v>128.4</v>
      </c>
      <c r="K9">
        <v>192.6</v>
      </c>
      <c r="L9" s="2">
        <f t="shared" ref="L9:O9" si="8">ROUND(H9/$G9,0)</f>
        <v>5</v>
      </c>
      <c r="M9" s="2">
        <f t="shared" si="8"/>
        <v>3</v>
      </c>
      <c r="N9" s="2">
        <f t="shared" si="8"/>
        <v>6</v>
      </c>
      <c r="O9" s="2">
        <f t="shared" si="8"/>
        <v>9</v>
      </c>
      <c r="P9" s="2" t="str">
        <f t="shared" si="1"/>
        <v>5369</v>
      </c>
    </row>
    <row r="10" spans="1:16">
      <c r="A10" t="s">
        <v>31</v>
      </c>
      <c r="B10" t="s">
        <v>121</v>
      </c>
      <c r="C10" t="s">
        <v>121</v>
      </c>
      <c r="D10" t="s">
        <v>36</v>
      </c>
      <c r="F10">
        <v>28</v>
      </c>
      <c r="G10" s="2">
        <v>21.4285714285714</v>
      </c>
      <c r="H10">
        <v>107</v>
      </c>
      <c r="I10">
        <v>128.4</v>
      </c>
      <c r="J10">
        <v>128.4</v>
      </c>
      <c r="K10">
        <v>192.6</v>
      </c>
      <c r="L10" s="2">
        <f t="shared" ref="L10:O10" si="9">ROUND(H10/$G10,0)</f>
        <v>5</v>
      </c>
      <c r="M10" s="2">
        <f t="shared" si="9"/>
        <v>6</v>
      </c>
      <c r="N10" s="2">
        <f t="shared" si="9"/>
        <v>6</v>
      </c>
      <c r="O10" s="2">
        <f t="shared" si="9"/>
        <v>9</v>
      </c>
      <c r="P10" s="2" t="str">
        <f t="shared" si="1"/>
        <v>5669</v>
      </c>
    </row>
    <row r="11" spans="1:16">
      <c r="A11" t="s">
        <v>41</v>
      </c>
      <c r="B11" t="s">
        <v>19</v>
      </c>
      <c r="C11" t="s">
        <v>122</v>
      </c>
      <c r="D11" t="s">
        <v>122</v>
      </c>
      <c r="F11">
        <v>30</v>
      </c>
      <c r="G11" s="2">
        <v>20</v>
      </c>
      <c r="H11">
        <v>100</v>
      </c>
      <c r="I11">
        <v>60</v>
      </c>
      <c r="J11">
        <v>80</v>
      </c>
      <c r="K11">
        <v>80</v>
      </c>
      <c r="L11" s="2">
        <f t="shared" ref="L11:O11" si="10">ROUND(H11/$G11,0)</f>
        <v>5</v>
      </c>
      <c r="M11" s="2">
        <f t="shared" si="10"/>
        <v>3</v>
      </c>
      <c r="N11" s="2">
        <f t="shared" si="10"/>
        <v>4</v>
      </c>
      <c r="O11" s="2">
        <f t="shared" si="10"/>
        <v>4</v>
      </c>
      <c r="P11" s="2" t="str">
        <f t="shared" si="1"/>
        <v>5344</v>
      </c>
    </row>
    <row r="12" spans="1:16">
      <c r="A12" t="s">
        <v>31</v>
      </c>
      <c r="B12" t="s">
        <v>121</v>
      </c>
      <c r="C12" t="s">
        <v>90</v>
      </c>
      <c r="D12" t="s">
        <v>36</v>
      </c>
      <c r="F12">
        <v>28</v>
      </c>
      <c r="G12" s="2">
        <v>21.4285714285714</v>
      </c>
      <c r="H12">
        <v>107</v>
      </c>
      <c r="I12">
        <v>128.4</v>
      </c>
      <c r="J12">
        <v>42.8</v>
      </c>
      <c r="K12">
        <v>192.6</v>
      </c>
      <c r="L12" s="2">
        <f t="shared" ref="L12:O12" si="11">ROUND(H12/$G12,0)</f>
        <v>5</v>
      </c>
      <c r="M12" s="2">
        <f t="shared" si="11"/>
        <v>6</v>
      </c>
      <c r="N12" s="2">
        <f t="shared" si="11"/>
        <v>2</v>
      </c>
      <c r="O12" s="2">
        <f t="shared" si="11"/>
        <v>9</v>
      </c>
      <c r="P12" s="2" t="str">
        <f t="shared" si="1"/>
        <v>5629</v>
      </c>
    </row>
    <row r="13" spans="1:16">
      <c r="A13" t="s">
        <v>55</v>
      </c>
      <c r="B13" t="s">
        <v>41</v>
      </c>
      <c r="C13" t="s">
        <v>122</v>
      </c>
      <c r="D13" t="s">
        <v>122</v>
      </c>
      <c r="F13">
        <v>30</v>
      </c>
      <c r="G13" s="2">
        <v>20</v>
      </c>
      <c r="H13">
        <v>160</v>
      </c>
      <c r="I13">
        <v>100</v>
      </c>
      <c r="J13">
        <v>80</v>
      </c>
      <c r="K13">
        <v>80</v>
      </c>
      <c r="L13" s="2">
        <f t="shared" ref="L13:O13" si="12">ROUND(H13/$G13,0)</f>
        <v>8</v>
      </c>
      <c r="M13" s="2">
        <f t="shared" si="12"/>
        <v>5</v>
      </c>
      <c r="N13" s="2">
        <f t="shared" si="12"/>
        <v>4</v>
      </c>
      <c r="O13" s="2">
        <f t="shared" si="12"/>
        <v>4</v>
      </c>
      <c r="P13" s="2" t="str">
        <f t="shared" si="1"/>
        <v>8544</v>
      </c>
    </row>
    <row r="14" spans="1:16">
      <c r="A14" t="s">
        <v>41</v>
      </c>
      <c r="B14" t="s">
        <v>41</v>
      </c>
      <c r="C14" t="s">
        <v>82</v>
      </c>
      <c r="D14" t="s">
        <v>41</v>
      </c>
      <c r="F14">
        <v>30</v>
      </c>
      <c r="G14" s="2">
        <v>20</v>
      </c>
      <c r="H14">
        <v>100</v>
      </c>
      <c r="I14">
        <v>100</v>
      </c>
      <c r="J14">
        <v>0</v>
      </c>
      <c r="K14">
        <v>100</v>
      </c>
      <c r="L14" s="2">
        <f t="shared" ref="L14:O14" si="13">ROUND(H14/$G14,0)</f>
        <v>5</v>
      </c>
      <c r="M14" s="2">
        <f t="shared" si="13"/>
        <v>5</v>
      </c>
      <c r="N14" s="2">
        <f t="shared" si="13"/>
        <v>0</v>
      </c>
      <c r="O14" s="2">
        <f t="shared" si="13"/>
        <v>5</v>
      </c>
      <c r="P14" s="2" t="str">
        <f t="shared" si="1"/>
        <v>5505</v>
      </c>
    </row>
    <row r="15" spans="1:16">
      <c r="A15" t="s">
        <v>58</v>
      </c>
      <c r="B15" t="s">
        <v>58</v>
      </c>
      <c r="C15" t="s">
        <v>121</v>
      </c>
      <c r="D15" t="s">
        <v>36</v>
      </c>
      <c r="F15">
        <v>28</v>
      </c>
      <c r="G15" s="2">
        <v>21.4285714285714</v>
      </c>
      <c r="H15">
        <v>21.4</v>
      </c>
      <c r="I15">
        <v>21.4</v>
      </c>
      <c r="J15">
        <v>128.4</v>
      </c>
      <c r="K15">
        <v>192.6</v>
      </c>
      <c r="L15" s="2">
        <f t="shared" ref="L15:O15" si="14">ROUND(H15/$G15,0)</f>
        <v>1</v>
      </c>
      <c r="M15" s="2">
        <f t="shared" si="14"/>
        <v>1</v>
      </c>
      <c r="N15" s="2">
        <f t="shared" si="14"/>
        <v>6</v>
      </c>
      <c r="O15" s="2">
        <f t="shared" si="14"/>
        <v>9</v>
      </c>
      <c r="P15" s="2" t="str">
        <f t="shared" si="1"/>
        <v>1169</v>
      </c>
    </row>
    <row r="16" spans="1:16">
      <c r="A16" t="s">
        <v>31</v>
      </c>
      <c r="B16" t="s">
        <v>82</v>
      </c>
      <c r="C16" t="s">
        <v>121</v>
      </c>
      <c r="D16" t="s">
        <v>36</v>
      </c>
      <c r="F16">
        <v>28</v>
      </c>
      <c r="G16" s="2">
        <v>21.4285714285714</v>
      </c>
      <c r="H16">
        <v>107</v>
      </c>
      <c r="I16">
        <v>0</v>
      </c>
      <c r="J16">
        <v>128.4</v>
      </c>
      <c r="K16">
        <v>192.6</v>
      </c>
      <c r="L16" s="2">
        <f t="shared" ref="L16:O16" si="15">ROUND(H16/$G16,0)</f>
        <v>5</v>
      </c>
      <c r="M16" s="2">
        <f t="shared" si="15"/>
        <v>0</v>
      </c>
      <c r="N16" s="2">
        <f t="shared" si="15"/>
        <v>6</v>
      </c>
      <c r="O16" s="2">
        <f t="shared" si="15"/>
        <v>9</v>
      </c>
      <c r="P16" s="2" t="str">
        <f t="shared" si="1"/>
        <v>5069</v>
      </c>
    </row>
    <row r="17" spans="1:16">
      <c r="A17" t="s">
        <v>58</v>
      </c>
      <c r="B17" t="s">
        <v>36</v>
      </c>
      <c r="C17" t="s">
        <v>121</v>
      </c>
      <c r="D17" t="s">
        <v>36</v>
      </c>
      <c r="F17">
        <v>28</v>
      </c>
      <c r="G17" s="2">
        <v>21.4285714285714</v>
      </c>
      <c r="H17">
        <v>21.4</v>
      </c>
      <c r="I17">
        <v>192.6</v>
      </c>
      <c r="J17">
        <v>128.4</v>
      </c>
      <c r="K17">
        <v>192.6</v>
      </c>
      <c r="L17" s="2">
        <f t="shared" ref="L17:O17" si="16">ROUND(H17/$G17,0)</f>
        <v>1</v>
      </c>
      <c r="M17" s="2">
        <f t="shared" si="16"/>
        <v>9</v>
      </c>
      <c r="N17" s="2">
        <f t="shared" si="16"/>
        <v>6</v>
      </c>
      <c r="O17" s="2">
        <f t="shared" si="16"/>
        <v>9</v>
      </c>
      <c r="P17" s="2" t="str">
        <f t="shared" si="1"/>
        <v>1969</v>
      </c>
    </row>
    <row r="18" spans="1:16">
      <c r="A18" t="s">
        <v>58</v>
      </c>
      <c r="B18" t="s">
        <v>26</v>
      </c>
      <c r="C18" t="s">
        <v>121</v>
      </c>
      <c r="D18" t="s">
        <v>36</v>
      </c>
      <c r="F18">
        <v>28</v>
      </c>
      <c r="G18" s="2">
        <v>21.4285714285714</v>
      </c>
      <c r="H18">
        <v>21.4</v>
      </c>
      <c r="I18">
        <v>149.8</v>
      </c>
      <c r="J18">
        <v>128.4</v>
      </c>
      <c r="K18">
        <v>192.6</v>
      </c>
      <c r="L18" s="2">
        <f t="shared" ref="L18:O18" si="17">ROUND(H18/$G18,0)</f>
        <v>1</v>
      </c>
      <c r="M18" s="2">
        <f t="shared" si="17"/>
        <v>7</v>
      </c>
      <c r="N18" s="2">
        <f t="shared" si="17"/>
        <v>6</v>
      </c>
      <c r="O18" s="2">
        <f t="shared" si="17"/>
        <v>9</v>
      </c>
      <c r="P18" s="2" t="str">
        <f t="shared" si="1"/>
        <v>1769</v>
      </c>
    </row>
    <row r="19" spans="1:16">
      <c r="A19" t="s">
        <v>19</v>
      </c>
      <c r="B19" t="s">
        <v>119</v>
      </c>
      <c r="C19" t="s">
        <v>19</v>
      </c>
      <c r="D19" t="s">
        <v>124</v>
      </c>
      <c r="F19">
        <v>30</v>
      </c>
      <c r="G19" s="2">
        <v>20</v>
      </c>
      <c r="H19">
        <v>60</v>
      </c>
      <c r="I19">
        <v>120</v>
      </c>
      <c r="J19">
        <v>60</v>
      </c>
      <c r="K19">
        <v>40</v>
      </c>
      <c r="L19" s="2">
        <f t="shared" ref="L19:O19" si="18">ROUND(H19/$G19,0)</f>
        <v>3</v>
      </c>
      <c r="M19" s="2">
        <f t="shared" si="18"/>
        <v>6</v>
      </c>
      <c r="N19" s="2">
        <f t="shared" si="18"/>
        <v>3</v>
      </c>
      <c r="O19" s="2">
        <f t="shared" si="18"/>
        <v>2</v>
      </c>
      <c r="P19" s="2" t="str">
        <f t="shared" si="1"/>
        <v>3632</v>
      </c>
    </row>
    <row r="20" spans="1:16">
      <c r="A20" t="s">
        <v>31</v>
      </c>
      <c r="B20" t="s">
        <v>81</v>
      </c>
      <c r="C20" t="s">
        <v>121</v>
      </c>
      <c r="D20" t="s">
        <v>36</v>
      </c>
      <c r="F20">
        <v>28</v>
      </c>
      <c r="G20" s="2">
        <v>21.4285714285714</v>
      </c>
      <c r="H20">
        <v>107</v>
      </c>
      <c r="I20">
        <v>85.6</v>
      </c>
      <c r="J20">
        <v>128.4</v>
      </c>
      <c r="K20">
        <v>192.6</v>
      </c>
      <c r="L20" s="2">
        <f t="shared" ref="L20:O20" si="19">ROUND(H20/$G20,0)</f>
        <v>5</v>
      </c>
      <c r="M20" s="2">
        <f t="shared" si="19"/>
        <v>4</v>
      </c>
      <c r="N20" s="2">
        <f t="shared" si="19"/>
        <v>6</v>
      </c>
      <c r="O20" s="2">
        <f t="shared" si="19"/>
        <v>9</v>
      </c>
      <c r="P20" s="2" t="str">
        <f t="shared" si="1"/>
        <v>5469</v>
      </c>
    </row>
    <row r="21" spans="1:16">
      <c r="A21" t="s">
        <v>58</v>
      </c>
      <c r="B21" t="s">
        <v>31</v>
      </c>
      <c r="C21" t="s">
        <v>31</v>
      </c>
      <c r="D21" t="s">
        <v>36</v>
      </c>
      <c r="F21">
        <v>28</v>
      </c>
      <c r="G21" s="2">
        <v>21.4285714285714</v>
      </c>
      <c r="H21">
        <v>21.4</v>
      </c>
      <c r="I21">
        <v>107</v>
      </c>
      <c r="J21">
        <v>107</v>
      </c>
      <c r="K21">
        <v>192.6</v>
      </c>
      <c r="L21" s="2">
        <f t="shared" ref="L21:O21" si="20">ROUND(H21/$G21,0)</f>
        <v>1</v>
      </c>
      <c r="M21" s="2">
        <f t="shared" si="20"/>
        <v>5</v>
      </c>
      <c r="N21" s="2">
        <f t="shared" si="20"/>
        <v>5</v>
      </c>
      <c r="O21" s="2">
        <f t="shared" si="20"/>
        <v>9</v>
      </c>
      <c r="P21" s="2" t="str">
        <f t="shared" si="1"/>
        <v>1559</v>
      </c>
    </row>
    <row r="22" spans="1:16">
      <c r="A22" t="s">
        <v>58</v>
      </c>
      <c r="B22" t="s">
        <v>76</v>
      </c>
      <c r="C22" t="s">
        <v>121</v>
      </c>
      <c r="D22" t="s">
        <v>36</v>
      </c>
      <c r="F22">
        <v>28</v>
      </c>
      <c r="G22" s="2">
        <v>21.4285714285714</v>
      </c>
      <c r="H22">
        <v>21.4</v>
      </c>
      <c r="I22">
        <v>64.2</v>
      </c>
      <c r="J22">
        <v>128.4</v>
      </c>
      <c r="K22">
        <v>192.6</v>
      </c>
      <c r="L22" s="2">
        <f t="shared" ref="L22:O22" si="21">ROUND(H22/$G22,0)</f>
        <v>1</v>
      </c>
      <c r="M22" s="2">
        <f t="shared" si="21"/>
        <v>3</v>
      </c>
      <c r="N22" s="2">
        <f t="shared" si="21"/>
        <v>6</v>
      </c>
      <c r="O22" s="2">
        <f t="shared" si="21"/>
        <v>9</v>
      </c>
      <c r="P22" s="2" t="str">
        <f t="shared" si="1"/>
        <v>1369</v>
      </c>
    </row>
    <row r="23" spans="1:16">
      <c r="A23" t="s">
        <v>55</v>
      </c>
      <c r="B23" t="s">
        <v>122</v>
      </c>
      <c r="C23" t="s">
        <v>19</v>
      </c>
      <c r="D23" t="s">
        <v>124</v>
      </c>
      <c r="F23">
        <v>30</v>
      </c>
      <c r="G23" s="2">
        <v>20</v>
      </c>
      <c r="H23">
        <v>160</v>
      </c>
      <c r="I23">
        <v>80</v>
      </c>
      <c r="J23">
        <v>60</v>
      </c>
      <c r="K23">
        <v>40</v>
      </c>
      <c r="L23" s="2">
        <f t="shared" ref="L23:O23" si="22">ROUND(H23/$G23,0)</f>
        <v>8</v>
      </c>
      <c r="M23" s="2">
        <f t="shared" si="22"/>
        <v>4</v>
      </c>
      <c r="N23" s="2">
        <f t="shared" si="22"/>
        <v>3</v>
      </c>
      <c r="O23" s="2">
        <f t="shared" si="22"/>
        <v>2</v>
      </c>
      <c r="P23" s="2" t="str">
        <f t="shared" si="1"/>
        <v>8432</v>
      </c>
    </row>
    <row r="24" spans="1:16">
      <c r="A24" t="s">
        <v>55</v>
      </c>
      <c r="B24" t="s">
        <v>41</v>
      </c>
      <c r="C24" t="s">
        <v>120</v>
      </c>
      <c r="D24" t="s">
        <v>123</v>
      </c>
      <c r="F24">
        <v>28</v>
      </c>
      <c r="G24" s="2">
        <v>21.4285714285714</v>
      </c>
      <c r="H24">
        <v>21.4</v>
      </c>
      <c r="I24">
        <v>64.2</v>
      </c>
      <c r="J24">
        <v>128.4</v>
      </c>
      <c r="K24">
        <v>192.6</v>
      </c>
      <c r="L24" s="2">
        <f t="shared" ref="L24:O24" si="23">ROUND(H24/$G24,0)</f>
        <v>1</v>
      </c>
      <c r="M24" s="2">
        <f t="shared" si="23"/>
        <v>3</v>
      </c>
      <c r="N24" s="2">
        <f t="shared" si="23"/>
        <v>6</v>
      </c>
      <c r="O24" s="2">
        <f t="shared" si="23"/>
        <v>9</v>
      </c>
      <c r="P24" s="2" t="str">
        <f t="shared" si="1"/>
        <v>1369</v>
      </c>
    </row>
    <row r="25" spans="1:16">
      <c r="A25" t="s">
        <v>31</v>
      </c>
      <c r="B25" t="s">
        <v>90</v>
      </c>
      <c r="C25" t="s">
        <v>121</v>
      </c>
      <c r="D25" t="s">
        <v>36</v>
      </c>
      <c r="F25">
        <v>30</v>
      </c>
      <c r="G25" s="2">
        <v>20</v>
      </c>
      <c r="H25">
        <v>160</v>
      </c>
      <c r="I25">
        <v>100</v>
      </c>
      <c r="J25">
        <v>20</v>
      </c>
      <c r="K25">
        <v>140</v>
      </c>
      <c r="L25" s="2">
        <f t="shared" ref="L25:O25" si="24">ROUND(H25/$G25,0)</f>
        <v>8</v>
      </c>
      <c r="M25" s="2">
        <f t="shared" si="24"/>
        <v>5</v>
      </c>
      <c r="N25" s="2">
        <f t="shared" si="24"/>
        <v>1</v>
      </c>
      <c r="O25" s="2">
        <f t="shared" si="24"/>
        <v>7</v>
      </c>
      <c r="P25" s="2" t="str">
        <f t="shared" si="1"/>
        <v>8517</v>
      </c>
    </row>
    <row r="26" spans="1:16">
      <c r="A26" t="s">
        <v>58</v>
      </c>
      <c r="B26" t="s">
        <v>38</v>
      </c>
      <c r="C26" t="s">
        <v>121</v>
      </c>
      <c r="D26" t="s">
        <v>36</v>
      </c>
      <c r="F26">
        <v>28</v>
      </c>
      <c r="G26" s="2">
        <v>21.4285714285714</v>
      </c>
      <c r="H26">
        <v>107</v>
      </c>
      <c r="I26">
        <v>42.8</v>
      </c>
      <c r="J26">
        <v>128.4</v>
      </c>
      <c r="K26">
        <v>192.6</v>
      </c>
      <c r="L26" s="2">
        <f t="shared" ref="L26:O26" si="25">ROUND(H26/$G26,0)</f>
        <v>5</v>
      </c>
      <c r="M26" s="2">
        <f t="shared" si="25"/>
        <v>2</v>
      </c>
      <c r="N26" s="2">
        <f t="shared" si="25"/>
        <v>6</v>
      </c>
      <c r="O26" s="2">
        <f t="shared" si="25"/>
        <v>9</v>
      </c>
      <c r="P26" s="2" t="str">
        <f t="shared" si="1"/>
        <v>5269</v>
      </c>
    </row>
    <row r="27" spans="1:16">
      <c r="A27" t="s">
        <v>76</v>
      </c>
      <c r="B27" t="s">
        <v>36</v>
      </c>
      <c r="C27" t="s">
        <v>31</v>
      </c>
      <c r="D27" t="s">
        <v>36</v>
      </c>
      <c r="F27">
        <v>28</v>
      </c>
      <c r="G27" s="2">
        <v>21.4285714285714</v>
      </c>
      <c r="H27">
        <v>21.4</v>
      </c>
      <c r="I27">
        <v>171.2</v>
      </c>
      <c r="J27">
        <v>128.4</v>
      </c>
      <c r="K27">
        <v>192.6</v>
      </c>
      <c r="L27" s="2">
        <f t="shared" ref="L27:O27" si="26">ROUND(H27/$G27,0)</f>
        <v>1</v>
      </c>
      <c r="M27" s="2">
        <f t="shared" si="26"/>
        <v>8</v>
      </c>
      <c r="N27" s="2">
        <f t="shared" si="26"/>
        <v>6</v>
      </c>
      <c r="O27" s="2">
        <f t="shared" si="26"/>
        <v>9</v>
      </c>
      <c r="P27" s="2" t="str">
        <f t="shared" si="1"/>
        <v>1869</v>
      </c>
    </row>
    <row r="28" spans="1:16">
      <c r="A28" t="s">
        <v>76</v>
      </c>
      <c r="B28" t="s">
        <v>26</v>
      </c>
      <c r="C28" t="s">
        <v>121</v>
      </c>
      <c r="D28" t="s">
        <v>36</v>
      </c>
      <c r="F28">
        <v>28</v>
      </c>
      <c r="G28" s="2">
        <v>21.4285714285714</v>
      </c>
      <c r="H28">
        <v>64.2</v>
      </c>
      <c r="I28">
        <v>192.6</v>
      </c>
      <c r="J28">
        <v>107</v>
      </c>
      <c r="K28">
        <v>192.6</v>
      </c>
      <c r="L28" s="2">
        <f t="shared" ref="L28:O28" si="27">ROUND(H28/$G28,0)</f>
        <v>3</v>
      </c>
      <c r="M28" s="2">
        <f t="shared" si="27"/>
        <v>9</v>
      </c>
      <c r="N28" s="2">
        <f t="shared" si="27"/>
        <v>5</v>
      </c>
      <c r="O28" s="2">
        <f t="shared" si="27"/>
        <v>9</v>
      </c>
      <c r="P28" s="2" t="str">
        <f t="shared" si="1"/>
        <v>3959</v>
      </c>
    </row>
    <row r="29" spans="1:16">
      <c r="A29" t="s">
        <v>81</v>
      </c>
      <c r="B29" t="s">
        <v>81</v>
      </c>
      <c r="C29" t="s">
        <v>36</v>
      </c>
      <c r="D29" t="s">
        <v>121</v>
      </c>
      <c r="F29">
        <v>28</v>
      </c>
      <c r="G29" s="2">
        <v>21.4285714285714</v>
      </c>
      <c r="H29">
        <v>21.4</v>
      </c>
      <c r="I29">
        <v>64.2</v>
      </c>
      <c r="J29">
        <v>128.4</v>
      </c>
      <c r="K29">
        <v>192.6</v>
      </c>
      <c r="L29" s="2">
        <f t="shared" ref="L29:O29" si="28">ROUND(H29/$G29,0)</f>
        <v>1</v>
      </c>
      <c r="M29" s="2">
        <f t="shared" si="28"/>
        <v>3</v>
      </c>
      <c r="N29" s="2">
        <f t="shared" si="28"/>
        <v>6</v>
      </c>
      <c r="O29" s="2">
        <f t="shared" si="28"/>
        <v>9</v>
      </c>
      <c r="P29" s="2" t="str">
        <f t="shared" si="1"/>
        <v>1369</v>
      </c>
    </row>
    <row r="30" spans="1:16">
      <c r="A30" t="s">
        <v>81</v>
      </c>
      <c r="B30" t="s">
        <v>82</v>
      </c>
      <c r="C30" t="s">
        <v>36</v>
      </c>
      <c r="D30" t="s">
        <v>121</v>
      </c>
      <c r="F30">
        <v>28</v>
      </c>
      <c r="G30" s="2">
        <v>21.4285714285714</v>
      </c>
      <c r="H30">
        <v>64.2</v>
      </c>
      <c r="I30">
        <v>149.8</v>
      </c>
      <c r="J30">
        <v>128.4</v>
      </c>
      <c r="K30">
        <v>192.6</v>
      </c>
      <c r="L30" s="2">
        <f t="shared" ref="L30:O30" si="29">ROUND(H30/$G30,0)</f>
        <v>3</v>
      </c>
      <c r="M30" s="2">
        <f t="shared" si="29"/>
        <v>7</v>
      </c>
      <c r="N30" s="2">
        <f t="shared" si="29"/>
        <v>6</v>
      </c>
      <c r="O30" s="2">
        <f t="shared" si="29"/>
        <v>9</v>
      </c>
      <c r="P30" s="2" t="str">
        <f t="shared" si="1"/>
        <v>3769</v>
      </c>
    </row>
    <row r="31" spans="1:16">
      <c r="A31" t="s">
        <v>81</v>
      </c>
      <c r="B31" t="s">
        <v>36</v>
      </c>
      <c r="C31" t="s">
        <v>36</v>
      </c>
      <c r="D31" t="s">
        <v>121</v>
      </c>
      <c r="F31">
        <v>28</v>
      </c>
      <c r="G31" s="2">
        <v>21.4285714285714</v>
      </c>
      <c r="H31">
        <v>107</v>
      </c>
      <c r="I31">
        <v>0</v>
      </c>
      <c r="J31">
        <v>128.4</v>
      </c>
      <c r="K31">
        <v>192.6</v>
      </c>
      <c r="L31" s="2">
        <f t="shared" ref="L31:O31" si="30">ROUND(H31/$G31,0)</f>
        <v>5</v>
      </c>
      <c r="M31" s="2">
        <f t="shared" si="30"/>
        <v>0</v>
      </c>
      <c r="N31" s="2">
        <f t="shared" si="30"/>
        <v>6</v>
      </c>
      <c r="O31" s="2">
        <f t="shared" si="30"/>
        <v>9</v>
      </c>
      <c r="P31" s="2" t="str">
        <f t="shared" si="1"/>
        <v>5069</v>
      </c>
    </row>
    <row r="32" spans="1:16">
      <c r="A32" t="s">
        <v>81</v>
      </c>
      <c r="B32" t="s">
        <v>36</v>
      </c>
      <c r="C32" t="s">
        <v>26</v>
      </c>
      <c r="D32" t="s">
        <v>121</v>
      </c>
      <c r="F32">
        <v>28</v>
      </c>
      <c r="G32" s="2">
        <v>21.4285714285714</v>
      </c>
      <c r="H32">
        <v>107</v>
      </c>
      <c r="I32">
        <v>0</v>
      </c>
      <c r="J32">
        <v>128.4</v>
      </c>
      <c r="K32">
        <v>192.6</v>
      </c>
      <c r="L32" s="2">
        <f t="shared" ref="L32:O32" si="31">ROUND(H32/$G32,0)</f>
        <v>5</v>
      </c>
      <c r="M32" s="2">
        <f t="shared" si="31"/>
        <v>0</v>
      </c>
      <c r="N32" s="2">
        <f t="shared" si="31"/>
        <v>6</v>
      </c>
      <c r="O32" s="2">
        <f t="shared" si="31"/>
        <v>9</v>
      </c>
      <c r="P32" s="2" t="str">
        <f t="shared" si="1"/>
        <v>5069</v>
      </c>
    </row>
    <row r="33" spans="1:16">
      <c r="A33" t="s">
        <v>58</v>
      </c>
      <c r="B33" t="s">
        <v>58</v>
      </c>
      <c r="C33" t="s">
        <v>36</v>
      </c>
      <c r="D33" t="s">
        <v>121</v>
      </c>
      <c r="F33">
        <v>30</v>
      </c>
      <c r="G33" s="2">
        <v>20</v>
      </c>
      <c r="H33">
        <v>60</v>
      </c>
      <c r="I33">
        <v>120</v>
      </c>
      <c r="J33">
        <v>100</v>
      </c>
      <c r="K33">
        <v>20</v>
      </c>
      <c r="L33" s="2">
        <f t="shared" ref="L33:O33" si="32">ROUND(H33/$G33,0)</f>
        <v>3</v>
      </c>
      <c r="M33" s="2">
        <f t="shared" si="32"/>
        <v>6</v>
      </c>
      <c r="N33" s="2">
        <f t="shared" si="32"/>
        <v>5</v>
      </c>
      <c r="O33" s="2">
        <f t="shared" si="32"/>
        <v>1</v>
      </c>
      <c r="P33" s="2" t="str">
        <f t="shared" si="1"/>
        <v>3651</v>
      </c>
    </row>
    <row r="34" spans="1:16">
      <c r="A34" t="s">
        <v>81</v>
      </c>
      <c r="B34" t="s">
        <v>90</v>
      </c>
      <c r="C34" t="s">
        <v>36</v>
      </c>
      <c r="D34" t="s">
        <v>121</v>
      </c>
      <c r="F34">
        <v>28</v>
      </c>
      <c r="G34" s="2">
        <v>21.4285714285714</v>
      </c>
      <c r="H34">
        <v>85.6</v>
      </c>
      <c r="I34">
        <v>85.6</v>
      </c>
      <c r="J34">
        <v>192.6</v>
      </c>
      <c r="K34">
        <v>128.4</v>
      </c>
      <c r="L34" s="2">
        <f t="shared" ref="L34:O34" si="33">ROUND(H34/$G34,0)</f>
        <v>4</v>
      </c>
      <c r="M34" s="2">
        <f t="shared" si="33"/>
        <v>4</v>
      </c>
      <c r="N34" s="2">
        <f t="shared" si="33"/>
        <v>9</v>
      </c>
      <c r="O34" s="2">
        <f t="shared" si="33"/>
        <v>6</v>
      </c>
      <c r="P34" s="2" t="str">
        <f t="shared" si="1"/>
        <v>4496</v>
      </c>
    </row>
    <row r="35" spans="1:16">
      <c r="A35" t="s">
        <v>58</v>
      </c>
      <c r="B35" t="s">
        <v>121</v>
      </c>
      <c r="C35" t="s">
        <v>36</v>
      </c>
      <c r="D35" t="s">
        <v>121</v>
      </c>
      <c r="F35">
        <v>30</v>
      </c>
      <c r="G35" s="2">
        <v>20</v>
      </c>
      <c r="H35">
        <v>100</v>
      </c>
      <c r="I35">
        <v>20</v>
      </c>
      <c r="J35">
        <v>80</v>
      </c>
      <c r="K35">
        <v>140</v>
      </c>
      <c r="L35" s="2">
        <f t="shared" ref="L35:O35" si="34">ROUND(H35/$G35,0)</f>
        <v>5</v>
      </c>
      <c r="M35" s="2">
        <f t="shared" si="34"/>
        <v>1</v>
      </c>
      <c r="N35" s="2">
        <f t="shared" si="34"/>
        <v>4</v>
      </c>
      <c r="O35" s="2">
        <f t="shared" si="34"/>
        <v>7</v>
      </c>
      <c r="P35" s="2" t="str">
        <f t="shared" si="1"/>
        <v>5147</v>
      </c>
    </row>
    <row r="36" spans="1:16">
      <c r="A36" t="s">
        <v>58</v>
      </c>
      <c r="B36" t="s">
        <v>38</v>
      </c>
      <c r="C36" t="s">
        <v>36</v>
      </c>
      <c r="D36" t="s">
        <v>121</v>
      </c>
      <c r="F36">
        <v>30</v>
      </c>
      <c r="G36" s="2">
        <v>20</v>
      </c>
      <c r="H36">
        <v>100</v>
      </c>
      <c r="I36">
        <v>140</v>
      </c>
      <c r="J36">
        <v>80</v>
      </c>
      <c r="K36">
        <v>0</v>
      </c>
      <c r="L36" s="2">
        <f t="shared" ref="L36:O36" si="35">ROUND(H36/$G36,0)</f>
        <v>5</v>
      </c>
      <c r="M36" s="2">
        <f t="shared" si="35"/>
        <v>7</v>
      </c>
      <c r="N36" s="2">
        <f t="shared" si="35"/>
        <v>4</v>
      </c>
      <c r="O36" s="2">
        <f t="shared" si="35"/>
        <v>0</v>
      </c>
      <c r="P36" s="2" t="str">
        <f t="shared" si="1"/>
        <v>5740</v>
      </c>
    </row>
    <row r="37" spans="1:16">
      <c r="A37" t="s">
        <v>81</v>
      </c>
      <c r="B37" t="s">
        <v>76</v>
      </c>
      <c r="C37" t="s">
        <v>36</v>
      </c>
      <c r="D37" t="s">
        <v>121</v>
      </c>
      <c r="F37">
        <v>28</v>
      </c>
      <c r="G37" s="2">
        <v>21.4285714285714</v>
      </c>
      <c r="H37">
        <v>85.6</v>
      </c>
      <c r="I37">
        <v>0</v>
      </c>
      <c r="J37">
        <v>192.6</v>
      </c>
      <c r="K37">
        <v>128.4</v>
      </c>
      <c r="L37" s="2">
        <f t="shared" ref="L37:O37" si="36">ROUND(H37/$G37,0)</f>
        <v>4</v>
      </c>
      <c r="M37" s="2">
        <f t="shared" si="36"/>
        <v>0</v>
      </c>
      <c r="N37" s="2">
        <f t="shared" si="36"/>
        <v>9</v>
      </c>
      <c r="O37" s="2">
        <f t="shared" si="36"/>
        <v>6</v>
      </c>
      <c r="P37" s="2" t="str">
        <f t="shared" si="1"/>
        <v>4096</v>
      </c>
    </row>
    <row r="38" spans="1:16">
      <c r="A38" t="s">
        <v>58</v>
      </c>
      <c r="B38" t="s">
        <v>81</v>
      </c>
      <c r="C38" t="s">
        <v>81</v>
      </c>
      <c r="D38" t="s">
        <v>121</v>
      </c>
      <c r="F38">
        <v>28</v>
      </c>
      <c r="G38" s="2">
        <v>21.4285714285714</v>
      </c>
      <c r="H38">
        <v>85.6</v>
      </c>
      <c r="I38">
        <v>192.6</v>
      </c>
      <c r="J38">
        <v>192.6</v>
      </c>
      <c r="K38">
        <v>128.4</v>
      </c>
      <c r="L38" s="2">
        <f t="shared" ref="L38:O38" si="37">ROUND(H38/$G38,0)</f>
        <v>4</v>
      </c>
      <c r="M38" s="2">
        <f t="shared" si="37"/>
        <v>9</v>
      </c>
      <c r="N38" s="2">
        <f t="shared" si="37"/>
        <v>9</v>
      </c>
      <c r="O38" s="2">
        <f t="shared" si="37"/>
        <v>6</v>
      </c>
      <c r="P38" s="2" t="str">
        <f t="shared" si="1"/>
        <v>4996</v>
      </c>
    </row>
    <row r="39" spans="1:16">
      <c r="A39" t="s">
        <v>58</v>
      </c>
      <c r="B39" t="s">
        <v>82</v>
      </c>
      <c r="C39" t="s">
        <v>36</v>
      </c>
      <c r="D39" t="s">
        <v>121</v>
      </c>
      <c r="F39">
        <v>30</v>
      </c>
      <c r="G39" s="2">
        <v>20</v>
      </c>
      <c r="H39">
        <v>100</v>
      </c>
      <c r="I39">
        <v>60</v>
      </c>
      <c r="J39">
        <v>80</v>
      </c>
      <c r="K39">
        <v>80</v>
      </c>
      <c r="L39" s="2">
        <f t="shared" ref="L39:O39" si="38">ROUND(H39/$G39,0)</f>
        <v>5</v>
      </c>
      <c r="M39" s="2">
        <f t="shared" si="38"/>
        <v>3</v>
      </c>
      <c r="N39" s="2">
        <f t="shared" si="38"/>
        <v>4</v>
      </c>
      <c r="O39" s="2">
        <f t="shared" si="38"/>
        <v>4</v>
      </c>
      <c r="P39" s="2" t="str">
        <f t="shared" si="1"/>
        <v>5344</v>
      </c>
    </row>
    <row r="40" spans="1:16">
      <c r="A40" t="s">
        <v>81</v>
      </c>
      <c r="B40" t="s">
        <v>26</v>
      </c>
      <c r="C40" t="s">
        <v>36</v>
      </c>
      <c r="D40" t="s">
        <v>121</v>
      </c>
      <c r="F40">
        <v>28</v>
      </c>
      <c r="G40" s="2">
        <v>21.4285714285714</v>
      </c>
      <c r="H40">
        <v>85.6</v>
      </c>
      <c r="I40">
        <v>192.6</v>
      </c>
      <c r="J40">
        <v>149.8</v>
      </c>
      <c r="K40">
        <v>128.4</v>
      </c>
      <c r="L40" s="2">
        <f t="shared" ref="L40:O40" si="39">ROUND(H40/$G40,0)</f>
        <v>4</v>
      </c>
      <c r="M40" s="2">
        <f t="shared" si="39"/>
        <v>9</v>
      </c>
      <c r="N40" s="2">
        <f t="shared" si="39"/>
        <v>7</v>
      </c>
      <c r="O40" s="2">
        <f t="shared" si="39"/>
        <v>6</v>
      </c>
      <c r="P40" s="2" t="str">
        <f t="shared" si="1"/>
        <v>4976</v>
      </c>
    </row>
    <row r="41" spans="1:16">
      <c r="A41" t="s">
        <v>58</v>
      </c>
      <c r="B41" t="s">
        <v>31</v>
      </c>
      <c r="C41" t="s">
        <v>36</v>
      </c>
      <c r="D41" t="s">
        <v>121</v>
      </c>
      <c r="F41">
        <v>30</v>
      </c>
      <c r="G41" s="2">
        <v>20</v>
      </c>
      <c r="H41">
        <v>160</v>
      </c>
      <c r="I41">
        <v>100</v>
      </c>
      <c r="J41">
        <v>80</v>
      </c>
      <c r="K41">
        <v>80</v>
      </c>
      <c r="L41" s="2">
        <f t="shared" ref="L41:O41" si="40">ROUND(H41/$G41,0)</f>
        <v>8</v>
      </c>
      <c r="M41" s="2">
        <f t="shared" si="40"/>
        <v>5</v>
      </c>
      <c r="N41" s="2">
        <f t="shared" si="40"/>
        <v>4</v>
      </c>
      <c r="O41" s="2">
        <f t="shared" si="40"/>
        <v>4</v>
      </c>
      <c r="P41" s="2" t="str">
        <f t="shared" si="1"/>
        <v>8544</v>
      </c>
    </row>
    <row r="42" spans="1:16">
      <c r="A42" t="s">
        <v>82</v>
      </c>
      <c r="B42" t="s">
        <v>121</v>
      </c>
      <c r="C42" t="s">
        <v>81</v>
      </c>
      <c r="D42" t="s">
        <v>121</v>
      </c>
      <c r="F42">
        <v>30</v>
      </c>
      <c r="G42" s="2">
        <v>20</v>
      </c>
      <c r="H42">
        <v>100</v>
      </c>
      <c r="I42">
        <v>100</v>
      </c>
      <c r="J42">
        <v>0</v>
      </c>
      <c r="K42">
        <v>100</v>
      </c>
      <c r="L42" s="2">
        <f t="shared" ref="L42:O42" si="41">ROUND(H42/$G42,0)</f>
        <v>5</v>
      </c>
      <c r="M42" s="2">
        <f t="shared" si="41"/>
        <v>5</v>
      </c>
      <c r="N42" s="2">
        <f t="shared" si="41"/>
        <v>0</v>
      </c>
      <c r="O42" s="2">
        <f t="shared" si="41"/>
        <v>5</v>
      </c>
      <c r="P42" s="2" t="str">
        <f t="shared" si="1"/>
        <v>5505</v>
      </c>
    </row>
    <row r="43" spans="1:16">
      <c r="A43" t="s">
        <v>82</v>
      </c>
      <c r="B43" t="s">
        <v>38</v>
      </c>
      <c r="C43" t="s">
        <v>36</v>
      </c>
      <c r="D43" t="s">
        <v>121</v>
      </c>
      <c r="F43">
        <v>28</v>
      </c>
      <c r="G43" s="2">
        <v>21.4285714285714</v>
      </c>
      <c r="H43">
        <v>21.4</v>
      </c>
      <c r="I43">
        <v>21.4</v>
      </c>
      <c r="J43">
        <v>192.6</v>
      </c>
      <c r="K43">
        <v>128.4</v>
      </c>
      <c r="L43" s="2">
        <f t="shared" ref="L43:O43" si="42">ROUND(H43/$G43,0)</f>
        <v>1</v>
      </c>
      <c r="M43" s="2">
        <f t="shared" si="42"/>
        <v>1</v>
      </c>
      <c r="N43" s="2">
        <f t="shared" si="42"/>
        <v>9</v>
      </c>
      <c r="O43" s="2">
        <f t="shared" si="42"/>
        <v>6</v>
      </c>
      <c r="P43" s="2" t="str">
        <f t="shared" si="1"/>
        <v>1196</v>
      </c>
    </row>
    <row r="44" spans="1:16">
      <c r="A44" t="s">
        <v>36</v>
      </c>
      <c r="B44" t="s">
        <v>76</v>
      </c>
      <c r="C44" t="s">
        <v>31</v>
      </c>
      <c r="D44" t="s">
        <v>81</v>
      </c>
      <c r="F44">
        <v>28</v>
      </c>
      <c r="G44" s="2">
        <v>21.4285714285714</v>
      </c>
      <c r="H44">
        <v>85.6</v>
      </c>
      <c r="I44">
        <v>42.8</v>
      </c>
      <c r="J44">
        <v>192.6</v>
      </c>
      <c r="K44">
        <v>128.4</v>
      </c>
      <c r="L44" s="2">
        <f t="shared" ref="L44:O44" si="43">ROUND(H44/$G44,0)</f>
        <v>4</v>
      </c>
      <c r="M44" s="2">
        <f t="shared" si="43"/>
        <v>2</v>
      </c>
      <c r="N44" s="2">
        <f t="shared" si="43"/>
        <v>9</v>
      </c>
      <c r="O44" s="2">
        <f t="shared" si="43"/>
        <v>6</v>
      </c>
      <c r="P44" s="2" t="str">
        <f t="shared" si="1"/>
        <v>4296</v>
      </c>
    </row>
    <row r="45" spans="1:16">
      <c r="A45" t="s">
        <v>36</v>
      </c>
      <c r="B45" t="s">
        <v>31</v>
      </c>
      <c r="C45" t="s">
        <v>31</v>
      </c>
      <c r="D45" t="s">
        <v>81</v>
      </c>
      <c r="F45">
        <v>28</v>
      </c>
      <c r="G45" s="2">
        <v>21.4285714285714</v>
      </c>
      <c r="H45">
        <v>21.4</v>
      </c>
      <c r="I45">
        <v>128.4</v>
      </c>
      <c r="J45">
        <v>192.6</v>
      </c>
      <c r="K45">
        <v>128.4</v>
      </c>
      <c r="L45" s="2">
        <f t="shared" ref="L45:O45" si="44">ROUND(H45/$G45,0)</f>
        <v>1</v>
      </c>
      <c r="M45" s="2">
        <f t="shared" si="44"/>
        <v>6</v>
      </c>
      <c r="N45" s="2">
        <f t="shared" si="44"/>
        <v>9</v>
      </c>
      <c r="O45" s="2">
        <f t="shared" si="44"/>
        <v>6</v>
      </c>
      <c r="P45" s="2" t="str">
        <f t="shared" si="1"/>
        <v>1696</v>
      </c>
    </row>
    <row r="46" spans="1:16">
      <c r="A46" t="s">
        <v>36</v>
      </c>
      <c r="B46" t="s">
        <v>82</v>
      </c>
      <c r="C46" t="s">
        <v>31</v>
      </c>
      <c r="D46" t="s">
        <v>81</v>
      </c>
      <c r="F46">
        <v>28</v>
      </c>
      <c r="G46" s="2">
        <v>21.4285714285714</v>
      </c>
      <c r="H46">
        <v>21.4</v>
      </c>
      <c r="I46">
        <v>171.2</v>
      </c>
      <c r="J46">
        <v>192.6</v>
      </c>
      <c r="K46">
        <v>128.4</v>
      </c>
      <c r="L46" s="2">
        <f t="shared" ref="L46:O46" si="45">ROUND(H46/$G46,0)</f>
        <v>1</v>
      </c>
      <c r="M46" s="2">
        <f t="shared" si="45"/>
        <v>8</v>
      </c>
      <c r="N46" s="2">
        <f t="shared" si="45"/>
        <v>9</v>
      </c>
      <c r="O46" s="2">
        <f t="shared" si="45"/>
        <v>6</v>
      </c>
      <c r="P46" s="2" t="str">
        <f t="shared" si="1"/>
        <v>1896</v>
      </c>
    </row>
    <row r="47" spans="1:16">
      <c r="A47" t="s">
        <v>55</v>
      </c>
      <c r="B47" t="s">
        <v>19</v>
      </c>
      <c r="C47" t="s">
        <v>122</v>
      </c>
      <c r="D47" t="s">
        <v>82</v>
      </c>
      <c r="F47">
        <v>30</v>
      </c>
      <c r="G47" s="2">
        <v>20</v>
      </c>
      <c r="H47">
        <v>60</v>
      </c>
      <c r="I47">
        <v>120</v>
      </c>
      <c r="J47">
        <v>60</v>
      </c>
      <c r="K47">
        <v>40</v>
      </c>
      <c r="L47" s="2">
        <f t="shared" ref="L47:O47" si="46">ROUND(H47/$G47,0)</f>
        <v>3</v>
      </c>
      <c r="M47" s="2">
        <f t="shared" si="46"/>
        <v>6</v>
      </c>
      <c r="N47" s="2">
        <f t="shared" si="46"/>
        <v>3</v>
      </c>
      <c r="O47" s="2">
        <f t="shared" si="46"/>
        <v>2</v>
      </c>
      <c r="P47" s="2" t="str">
        <f t="shared" si="1"/>
        <v>3632</v>
      </c>
    </row>
    <row r="48" spans="1:16">
      <c r="A48" t="s">
        <v>90</v>
      </c>
      <c r="B48" t="s">
        <v>81</v>
      </c>
      <c r="C48" t="s">
        <v>31</v>
      </c>
      <c r="D48" t="s">
        <v>81</v>
      </c>
      <c r="F48">
        <v>28</v>
      </c>
      <c r="G48" s="2">
        <v>21.4285714285714</v>
      </c>
      <c r="H48">
        <v>85.6</v>
      </c>
      <c r="I48">
        <v>64.2</v>
      </c>
      <c r="J48">
        <v>192.6</v>
      </c>
      <c r="K48">
        <v>128.4</v>
      </c>
      <c r="L48" s="2">
        <f t="shared" ref="L48:O48" si="47">ROUND(H48/$G48,0)</f>
        <v>4</v>
      </c>
      <c r="M48" s="2">
        <f t="shared" si="47"/>
        <v>3</v>
      </c>
      <c r="N48" s="2">
        <f t="shared" si="47"/>
        <v>9</v>
      </c>
      <c r="O48" s="2">
        <f t="shared" si="47"/>
        <v>6</v>
      </c>
      <c r="P48" s="2" t="str">
        <f t="shared" si="1"/>
        <v>4396</v>
      </c>
    </row>
    <row r="49" spans="1:16">
      <c r="A49" t="s">
        <v>90</v>
      </c>
      <c r="B49" t="s">
        <v>90</v>
      </c>
      <c r="C49" t="s">
        <v>31</v>
      </c>
      <c r="D49" t="s">
        <v>81</v>
      </c>
      <c r="F49">
        <v>28</v>
      </c>
      <c r="G49" s="2">
        <v>21.4285714285714</v>
      </c>
      <c r="H49">
        <v>21.4</v>
      </c>
      <c r="I49">
        <v>85.6</v>
      </c>
      <c r="J49">
        <v>85.6</v>
      </c>
      <c r="K49">
        <v>128.4</v>
      </c>
      <c r="L49" s="2">
        <f t="shared" ref="L49:O49" si="48">ROUND(H49/$G49,0)</f>
        <v>1</v>
      </c>
      <c r="M49" s="2">
        <f t="shared" si="48"/>
        <v>4</v>
      </c>
      <c r="N49" s="2">
        <f t="shared" si="48"/>
        <v>4</v>
      </c>
      <c r="O49" s="2">
        <f t="shared" si="48"/>
        <v>6</v>
      </c>
      <c r="P49" s="2" t="str">
        <f t="shared" si="1"/>
        <v>1446</v>
      </c>
    </row>
    <row r="50" spans="1:16">
      <c r="A50" t="s">
        <v>90</v>
      </c>
      <c r="B50" t="s">
        <v>36</v>
      </c>
      <c r="C50" t="s">
        <v>36</v>
      </c>
      <c r="D50" t="s">
        <v>81</v>
      </c>
      <c r="F50">
        <v>28</v>
      </c>
      <c r="G50" s="2">
        <v>21.4285714285714</v>
      </c>
      <c r="H50">
        <v>21.4</v>
      </c>
      <c r="I50">
        <v>0</v>
      </c>
      <c r="J50">
        <v>192.6</v>
      </c>
      <c r="K50">
        <v>128.4</v>
      </c>
      <c r="L50" s="2">
        <f t="shared" ref="L50:O50" si="49">ROUND(H50/$G50,0)</f>
        <v>1</v>
      </c>
      <c r="M50" s="2">
        <f t="shared" si="49"/>
        <v>0</v>
      </c>
      <c r="N50" s="2">
        <f t="shared" si="49"/>
        <v>9</v>
      </c>
      <c r="O50" s="2">
        <f t="shared" si="49"/>
        <v>6</v>
      </c>
      <c r="P50" s="2" t="str">
        <f t="shared" si="1"/>
        <v>1096</v>
      </c>
    </row>
    <row r="51" spans="1:16">
      <c r="A51" t="s">
        <v>90</v>
      </c>
      <c r="B51" t="s">
        <v>76</v>
      </c>
      <c r="C51" t="s">
        <v>31</v>
      </c>
      <c r="D51" t="s">
        <v>81</v>
      </c>
      <c r="F51">
        <v>30</v>
      </c>
      <c r="G51" s="2">
        <v>20</v>
      </c>
      <c r="H51">
        <v>160</v>
      </c>
      <c r="I51">
        <v>80</v>
      </c>
      <c r="J51">
        <v>60</v>
      </c>
      <c r="K51">
        <v>40</v>
      </c>
      <c r="L51" s="2">
        <f t="shared" ref="L51:O51" si="50">ROUND(H51/$G51,0)</f>
        <v>8</v>
      </c>
      <c r="M51" s="2">
        <f t="shared" si="50"/>
        <v>4</v>
      </c>
      <c r="N51" s="2">
        <f t="shared" si="50"/>
        <v>3</v>
      </c>
      <c r="O51" s="2">
        <f t="shared" si="50"/>
        <v>2</v>
      </c>
      <c r="P51" s="2" t="str">
        <f t="shared" si="1"/>
        <v>8432</v>
      </c>
    </row>
    <row r="52" spans="1:16">
      <c r="A52" t="s">
        <v>90</v>
      </c>
      <c r="B52" t="s">
        <v>36</v>
      </c>
      <c r="C52" t="s">
        <v>31</v>
      </c>
      <c r="D52" t="s">
        <v>81</v>
      </c>
      <c r="F52">
        <v>28</v>
      </c>
      <c r="G52" s="2">
        <v>21.4285714285714</v>
      </c>
      <c r="H52">
        <v>21.4</v>
      </c>
      <c r="I52">
        <v>0</v>
      </c>
      <c r="J52">
        <v>192.6</v>
      </c>
      <c r="K52">
        <v>128.4</v>
      </c>
      <c r="L52" s="2">
        <f t="shared" ref="L52:O52" si="51">ROUND(H52/$G52,0)</f>
        <v>1</v>
      </c>
      <c r="M52" s="2">
        <f t="shared" si="51"/>
        <v>0</v>
      </c>
      <c r="N52" s="2">
        <f t="shared" si="51"/>
        <v>9</v>
      </c>
      <c r="O52" s="2">
        <f t="shared" si="51"/>
        <v>6</v>
      </c>
      <c r="P52" s="2" t="str">
        <f t="shared" si="1"/>
        <v>1096</v>
      </c>
    </row>
    <row r="53" spans="1:16">
      <c r="A53" t="s">
        <v>90</v>
      </c>
      <c r="B53" t="s">
        <v>81</v>
      </c>
      <c r="C53" t="s">
        <v>36</v>
      </c>
      <c r="D53" t="s">
        <v>81</v>
      </c>
      <c r="F53">
        <v>30</v>
      </c>
      <c r="G53" s="2">
        <v>20</v>
      </c>
      <c r="H53">
        <v>160</v>
      </c>
      <c r="I53">
        <v>100</v>
      </c>
      <c r="J53">
        <v>20</v>
      </c>
      <c r="K53">
        <v>140</v>
      </c>
      <c r="L53" s="2">
        <f t="shared" ref="L53:O53" si="52">ROUND(H53/$G53,0)</f>
        <v>8</v>
      </c>
      <c r="M53" s="2">
        <f t="shared" si="52"/>
        <v>5</v>
      </c>
      <c r="N53" s="2">
        <f t="shared" si="52"/>
        <v>1</v>
      </c>
      <c r="O53" s="2">
        <f t="shared" si="52"/>
        <v>7</v>
      </c>
      <c r="P53" s="2" t="str">
        <f t="shared" si="1"/>
        <v>8517</v>
      </c>
    </row>
    <row r="54" spans="1:16">
      <c r="A54" t="s">
        <v>90</v>
      </c>
      <c r="B54" t="s">
        <v>26</v>
      </c>
      <c r="C54" t="s">
        <v>31</v>
      </c>
      <c r="D54" t="s">
        <v>81</v>
      </c>
      <c r="F54">
        <v>28</v>
      </c>
      <c r="G54" s="2">
        <v>21.4285714285714</v>
      </c>
      <c r="H54">
        <v>85.6</v>
      </c>
      <c r="I54">
        <v>149.8</v>
      </c>
      <c r="J54">
        <v>192.6</v>
      </c>
      <c r="K54">
        <v>128.4</v>
      </c>
      <c r="L54" s="2">
        <f t="shared" ref="L54:O54" si="53">ROUND(H54/$G54,0)</f>
        <v>4</v>
      </c>
      <c r="M54" s="2">
        <f t="shared" si="53"/>
        <v>7</v>
      </c>
      <c r="N54" s="2">
        <f t="shared" si="53"/>
        <v>9</v>
      </c>
      <c r="O54" s="2">
        <f t="shared" si="53"/>
        <v>6</v>
      </c>
      <c r="P54" s="2" t="str">
        <f t="shared" si="1"/>
        <v>4796</v>
      </c>
    </row>
    <row r="55" spans="1:16">
      <c r="A55" t="s">
        <v>90</v>
      </c>
      <c r="B55" t="s">
        <v>58</v>
      </c>
      <c r="C55" t="s">
        <v>31</v>
      </c>
      <c r="D55" t="s">
        <v>81</v>
      </c>
      <c r="F55">
        <v>28</v>
      </c>
      <c r="G55" s="2">
        <v>21.4285714285714</v>
      </c>
      <c r="H55">
        <v>21.4</v>
      </c>
      <c r="I55">
        <v>107</v>
      </c>
      <c r="J55">
        <v>192.6</v>
      </c>
      <c r="K55">
        <v>128.4</v>
      </c>
      <c r="L55" s="2">
        <f t="shared" ref="L55:O55" si="54">ROUND(H55/$G55,0)</f>
        <v>1</v>
      </c>
      <c r="M55" s="2">
        <f t="shared" si="54"/>
        <v>5</v>
      </c>
      <c r="N55" s="2">
        <f t="shared" si="54"/>
        <v>9</v>
      </c>
      <c r="O55" s="2">
        <f t="shared" si="54"/>
        <v>6</v>
      </c>
      <c r="P55" s="2" t="str">
        <f t="shared" si="1"/>
        <v>1596</v>
      </c>
    </row>
    <row r="56" spans="1:16">
      <c r="A56" t="s">
        <v>55</v>
      </c>
      <c r="B56" t="s">
        <v>123</v>
      </c>
      <c r="C56" t="s">
        <v>125</v>
      </c>
      <c r="D56" t="s">
        <v>123</v>
      </c>
      <c r="F56">
        <v>28</v>
      </c>
      <c r="G56" s="2">
        <v>21.4285714285714</v>
      </c>
      <c r="H56">
        <v>0</v>
      </c>
      <c r="I56">
        <v>128.4</v>
      </c>
      <c r="J56">
        <v>85.6</v>
      </c>
      <c r="K56">
        <v>128.4</v>
      </c>
      <c r="L56" s="2">
        <f t="shared" ref="L56:O56" si="55">ROUND(H56/$G56,0)</f>
        <v>0</v>
      </c>
      <c r="M56" s="2">
        <f t="shared" si="55"/>
        <v>6</v>
      </c>
      <c r="N56" s="2">
        <f t="shared" si="55"/>
        <v>4</v>
      </c>
      <c r="O56" s="2">
        <f t="shared" si="55"/>
        <v>6</v>
      </c>
      <c r="P56" s="2" t="str">
        <f t="shared" si="1"/>
        <v>0646</v>
      </c>
    </row>
    <row r="57" spans="1:16">
      <c r="A57" t="s">
        <v>58</v>
      </c>
      <c r="B57" t="s">
        <v>82</v>
      </c>
      <c r="C57" t="s">
        <v>31</v>
      </c>
      <c r="D57" t="s">
        <v>81</v>
      </c>
      <c r="F57">
        <v>28</v>
      </c>
      <c r="G57" s="2">
        <v>21.4285714285714</v>
      </c>
      <c r="H57">
        <v>21.4</v>
      </c>
      <c r="I57">
        <v>0</v>
      </c>
      <c r="J57">
        <v>192.6</v>
      </c>
      <c r="K57">
        <v>128.4</v>
      </c>
      <c r="L57" s="2">
        <f t="shared" ref="L57:O57" si="56">ROUND(H57/$G57,0)</f>
        <v>1</v>
      </c>
      <c r="M57" s="2">
        <f t="shared" si="56"/>
        <v>0</v>
      </c>
      <c r="N57" s="2">
        <f t="shared" si="56"/>
        <v>9</v>
      </c>
      <c r="O57" s="2">
        <f t="shared" si="56"/>
        <v>6</v>
      </c>
      <c r="P57" s="2" t="str">
        <f t="shared" si="1"/>
        <v>1096</v>
      </c>
    </row>
    <row r="58" spans="1:16">
      <c r="A58" t="s">
        <v>90</v>
      </c>
      <c r="B58" t="s">
        <v>90</v>
      </c>
      <c r="C58" t="s">
        <v>36</v>
      </c>
      <c r="D58" t="s">
        <v>81</v>
      </c>
      <c r="F58">
        <v>28</v>
      </c>
      <c r="G58" s="2">
        <v>21.4285714285714</v>
      </c>
      <c r="H58">
        <v>0</v>
      </c>
      <c r="I58">
        <v>171.2</v>
      </c>
      <c r="J58">
        <v>192.6</v>
      </c>
      <c r="K58">
        <v>128.4</v>
      </c>
      <c r="L58" s="2">
        <f t="shared" ref="L58:O58" si="57">ROUND(H58/$G58,0)</f>
        <v>0</v>
      </c>
      <c r="M58" s="2">
        <f t="shared" si="57"/>
        <v>8</v>
      </c>
      <c r="N58" s="2">
        <f t="shared" si="57"/>
        <v>9</v>
      </c>
      <c r="O58" s="2">
        <f t="shared" si="57"/>
        <v>6</v>
      </c>
      <c r="P58" s="2" t="str">
        <f t="shared" si="1"/>
        <v>0896</v>
      </c>
    </row>
    <row r="59" spans="6:16">
      <c r="F59">
        <v>28</v>
      </c>
      <c r="G59" s="2">
        <v>21.4285714285714</v>
      </c>
      <c r="H59">
        <v>85.6</v>
      </c>
      <c r="I59">
        <v>42.8</v>
      </c>
      <c r="J59">
        <v>192.6</v>
      </c>
      <c r="K59">
        <v>128.4</v>
      </c>
      <c r="L59" s="2">
        <f t="shared" ref="L59:O59" si="58">ROUND(H59/$G59,0)</f>
        <v>4</v>
      </c>
      <c r="M59" s="2">
        <f t="shared" si="58"/>
        <v>2</v>
      </c>
      <c r="N59" s="2">
        <f t="shared" si="58"/>
        <v>9</v>
      </c>
      <c r="O59" s="2">
        <f t="shared" si="58"/>
        <v>6</v>
      </c>
      <c r="P59" s="2" t="str">
        <f t="shared" si="1"/>
        <v>4296</v>
      </c>
    </row>
    <row r="60" spans="6:16">
      <c r="F60">
        <v>28</v>
      </c>
      <c r="G60" s="2">
        <v>21.4285714285714</v>
      </c>
      <c r="H60">
        <v>85.6</v>
      </c>
      <c r="I60">
        <v>42.8</v>
      </c>
      <c r="J60">
        <v>192.6</v>
      </c>
      <c r="K60">
        <v>128.4</v>
      </c>
      <c r="L60" s="2">
        <f t="shared" ref="L60:O60" si="59">ROUND(H60/$G60,0)</f>
        <v>4</v>
      </c>
      <c r="M60" s="2">
        <f t="shared" si="59"/>
        <v>2</v>
      </c>
      <c r="N60" s="2">
        <f t="shared" si="59"/>
        <v>9</v>
      </c>
      <c r="O60" s="2">
        <f t="shared" si="59"/>
        <v>6</v>
      </c>
      <c r="P60" s="2" t="str">
        <f t="shared" si="1"/>
        <v>4296</v>
      </c>
    </row>
    <row r="61" spans="6:16">
      <c r="F61">
        <v>28</v>
      </c>
      <c r="G61" s="2">
        <v>21.4285714285714</v>
      </c>
      <c r="H61">
        <v>192.6</v>
      </c>
      <c r="I61">
        <v>64.2</v>
      </c>
      <c r="J61">
        <v>107</v>
      </c>
      <c r="K61">
        <v>85.6</v>
      </c>
      <c r="L61" s="2">
        <f t="shared" ref="L61:O61" si="60">ROUND(H61/$G61,0)</f>
        <v>9</v>
      </c>
      <c r="M61" s="2">
        <f t="shared" si="60"/>
        <v>3</v>
      </c>
      <c r="N61" s="2">
        <f t="shared" si="60"/>
        <v>5</v>
      </c>
      <c r="O61" s="2">
        <f t="shared" si="60"/>
        <v>4</v>
      </c>
      <c r="P61" s="2" t="str">
        <f t="shared" si="1"/>
        <v>9354</v>
      </c>
    </row>
    <row r="62" spans="6:16">
      <c r="F62">
        <v>28</v>
      </c>
      <c r="G62" s="2">
        <v>21.4285714285714</v>
      </c>
      <c r="H62">
        <v>192.6</v>
      </c>
      <c r="I62">
        <v>107</v>
      </c>
      <c r="J62">
        <v>107</v>
      </c>
      <c r="K62">
        <v>85.6</v>
      </c>
      <c r="L62" s="2">
        <f t="shared" ref="L62:O62" si="61">ROUND(H62/$G62,0)</f>
        <v>9</v>
      </c>
      <c r="M62" s="2">
        <f t="shared" si="61"/>
        <v>5</v>
      </c>
      <c r="N62" s="2">
        <f t="shared" si="61"/>
        <v>5</v>
      </c>
      <c r="O62" s="2">
        <f t="shared" si="61"/>
        <v>4</v>
      </c>
      <c r="P62" s="2" t="str">
        <f t="shared" si="1"/>
        <v>9554</v>
      </c>
    </row>
    <row r="63" spans="6:16">
      <c r="F63">
        <v>28</v>
      </c>
      <c r="G63" s="2">
        <v>21.4285714285714</v>
      </c>
      <c r="H63">
        <v>192.6</v>
      </c>
      <c r="I63">
        <v>0</v>
      </c>
      <c r="J63">
        <v>107</v>
      </c>
      <c r="K63">
        <v>85.6</v>
      </c>
      <c r="L63" s="2">
        <f t="shared" ref="L63:O63" si="62">ROUND(H63/$G63,0)</f>
        <v>9</v>
      </c>
      <c r="M63" s="2">
        <f t="shared" si="62"/>
        <v>0</v>
      </c>
      <c r="N63" s="2">
        <f t="shared" si="62"/>
        <v>5</v>
      </c>
      <c r="O63" s="2">
        <f t="shared" si="62"/>
        <v>4</v>
      </c>
      <c r="P63" s="2" t="str">
        <f t="shared" si="1"/>
        <v>9054</v>
      </c>
    </row>
    <row r="64" spans="6:16">
      <c r="F64">
        <v>30</v>
      </c>
      <c r="G64" s="2">
        <v>20</v>
      </c>
      <c r="H64">
        <v>160</v>
      </c>
      <c r="I64">
        <v>60</v>
      </c>
      <c r="J64">
        <v>80</v>
      </c>
      <c r="K64">
        <v>0</v>
      </c>
      <c r="L64" s="2">
        <f t="shared" ref="L64:O64" si="63">ROUND(H64/$G64,0)</f>
        <v>8</v>
      </c>
      <c r="M64" s="2">
        <f t="shared" si="63"/>
        <v>3</v>
      </c>
      <c r="N64" s="2">
        <f t="shared" si="63"/>
        <v>4</v>
      </c>
      <c r="O64" s="2">
        <f t="shared" si="63"/>
        <v>0</v>
      </c>
      <c r="P64" s="2" t="str">
        <f t="shared" si="1"/>
        <v>8340</v>
      </c>
    </row>
    <row r="65" spans="6:16">
      <c r="F65">
        <v>28</v>
      </c>
      <c r="G65" s="2">
        <v>21.4285714285714</v>
      </c>
      <c r="H65">
        <v>192.6</v>
      </c>
      <c r="I65">
        <v>64.2</v>
      </c>
      <c r="J65">
        <v>107</v>
      </c>
      <c r="K65">
        <v>85.6</v>
      </c>
      <c r="L65" s="2">
        <f t="shared" ref="L65:O65" si="64">ROUND(H65/$G65,0)</f>
        <v>9</v>
      </c>
      <c r="M65" s="2">
        <f t="shared" si="64"/>
        <v>3</v>
      </c>
      <c r="N65" s="2">
        <f t="shared" si="64"/>
        <v>5</v>
      </c>
      <c r="O65" s="2">
        <f t="shared" si="64"/>
        <v>4</v>
      </c>
      <c r="P65" s="2" t="str">
        <f t="shared" si="1"/>
        <v>9354</v>
      </c>
    </row>
    <row r="66" spans="6:16">
      <c r="F66">
        <v>28</v>
      </c>
      <c r="G66" s="2">
        <v>21.4285714285714</v>
      </c>
      <c r="H66">
        <v>192.6</v>
      </c>
      <c r="I66">
        <v>107</v>
      </c>
      <c r="J66">
        <v>107</v>
      </c>
      <c r="K66">
        <v>85.6</v>
      </c>
      <c r="L66" s="2">
        <f t="shared" ref="L66:O66" si="65">ROUND(H66/$G66,0)</f>
        <v>9</v>
      </c>
      <c r="M66" s="2">
        <f t="shared" si="65"/>
        <v>5</v>
      </c>
      <c r="N66" s="2">
        <f t="shared" si="65"/>
        <v>5</v>
      </c>
      <c r="O66" s="2">
        <f t="shared" si="65"/>
        <v>4</v>
      </c>
      <c r="P66" s="2" t="str">
        <f t="shared" ref="P66:P88" si="66">_xlfn.CONCAT(L66,M66,N66,O66)</f>
        <v>9554</v>
      </c>
    </row>
    <row r="67" spans="6:16">
      <c r="F67">
        <v>28</v>
      </c>
      <c r="G67" s="2">
        <v>21.4285714285714</v>
      </c>
      <c r="H67">
        <v>42.8</v>
      </c>
      <c r="I67">
        <v>85.6</v>
      </c>
      <c r="J67">
        <v>107</v>
      </c>
      <c r="K67">
        <v>85.6</v>
      </c>
      <c r="L67" s="2">
        <f t="shared" ref="L67:O67" si="67">ROUND(H67/$G67,0)</f>
        <v>2</v>
      </c>
      <c r="M67" s="2">
        <f t="shared" si="67"/>
        <v>4</v>
      </c>
      <c r="N67" s="2">
        <f t="shared" si="67"/>
        <v>5</v>
      </c>
      <c r="O67" s="2">
        <f t="shared" si="67"/>
        <v>4</v>
      </c>
      <c r="P67" s="2" t="str">
        <f t="shared" si="66"/>
        <v>2454</v>
      </c>
    </row>
    <row r="68" spans="6:16">
      <c r="F68">
        <v>30</v>
      </c>
      <c r="G68" s="2">
        <v>20</v>
      </c>
      <c r="H68">
        <v>160</v>
      </c>
      <c r="I68">
        <v>60</v>
      </c>
      <c r="J68">
        <v>80</v>
      </c>
      <c r="K68">
        <v>0</v>
      </c>
      <c r="L68" s="2">
        <f t="shared" ref="L68:O68" si="68">ROUND(H68/$G68,0)</f>
        <v>8</v>
      </c>
      <c r="M68" s="2">
        <f t="shared" si="68"/>
        <v>3</v>
      </c>
      <c r="N68" s="2">
        <f t="shared" si="68"/>
        <v>4</v>
      </c>
      <c r="O68" s="2">
        <f t="shared" si="68"/>
        <v>0</v>
      </c>
      <c r="P68" s="2" t="str">
        <f t="shared" si="66"/>
        <v>8340</v>
      </c>
    </row>
    <row r="69" spans="6:16">
      <c r="F69">
        <v>28</v>
      </c>
      <c r="G69" s="2">
        <v>21.4285714285714</v>
      </c>
      <c r="H69">
        <v>42.8</v>
      </c>
      <c r="I69">
        <v>42.8</v>
      </c>
      <c r="J69">
        <v>107</v>
      </c>
      <c r="K69">
        <v>85.6</v>
      </c>
      <c r="L69" s="2">
        <f t="shared" ref="L69:O69" si="69">ROUND(H69/$G69,0)</f>
        <v>2</v>
      </c>
      <c r="M69" s="2">
        <f t="shared" si="69"/>
        <v>2</v>
      </c>
      <c r="N69" s="2">
        <f t="shared" si="69"/>
        <v>5</v>
      </c>
      <c r="O69" s="2">
        <f t="shared" si="69"/>
        <v>4</v>
      </c>
      <c r="P69" s="2" t="str">
        <f t="shared" si="66"/>
        <v>2254</v>
      </c>
    </row>
    <row r="70" spans="6:16">
      <c r="F70">
        <v>28</v>
      </c>
      <c r="G70" s="2">
        <v>21.4285714285714</v>
      </c>
      <c r="H70">
        <v>42.8</v>
      </c>
      <c r="I70">
        <v>192.6</v>
      </c>
      <c r="J70">
        <v>192.6</v>
      </c>
      <c r="K70">
        <v>85.6</v>
      </c>
      <c r="L70" s="2">
        <f t="shared" ref="L70:O70" si="70">ROUND(H70/$G70,0)</f>
        <v>2</v>
      </c>
      <c r="M70" s="2">
        <f t="shared" si="70"/>
        <v>9</v>
      </c>
      <c r="N70" s="2">
        <f t="shared" si="70"/>
        <v>9</v>
      </c>
      <c r="O70" s="2">
        <f t="shared" si="70"/>
        <v>4</v>
      </c>
      <c r="P70" s="2" t="str">
        <f t="shared" si="66"/>
        <v>2994</v>
      </c>
    </row>
    <row r="71" spans="6:16">
      <c r="F71">
        <v>28</v>
      </c>
      <c r="G71" s="2">
        <v>21.4285714285714</v>
      </c>
      <c r="H71">
        <v>42.8</v>
      </c>
      <c r="I71">
        <v>64.2</v>
      </c>
      <c r="J71">
        <v>107</v>
      </c>
      <c r="K71">
        <v>85.6</v>
      </c>
      <c r="L71" s="2">
        <f t="shared" ref="L71:O71" si="71">ROUND(H71/$G71,0)</f>
        <v>2</v>
      </c>
      <c r="M71" s="2">
        <f t="shared" si="71"/>
        <v>3</v>
      </c>
      <c r="N71" s="2">
        <f t="shared" si="71"/>
        <v>5</v>
      </c>
      <c r="O71" s="2">
        <f t="shared" si="71"/>
        <v>4</v>
      </c>
      <c r="P71" s="2" t="str">
        <f t="shared" si="66"/>
        <v>2354</v>
      </c>
    </row>
    <row r="72" spans="6:16">
      <c r="F72">
        <v>30</v>
      </c>
      <c r="G72" s="2">
        <v>20</v>
      </c>
      <c r="H72">
        <v>160</v>
      </c>
      <c r="I72">
        <v>60</v>
      </c>
      <c r="J72">
        <v>80</v>
      </c>
      <c r="K72">
        <v>0</v>
      </c>
      <c r="L72" s="2">
        <f t="shared" ref="L72:O72" si="72">ROUND(H72/$G72,0)</f>
        <v>8</v>
      </c>
      <c r="M72" s="2">
        <f t="shared" si="72"/>
        <v>3</v>
      </c>
      <c r="N72" s="2">
        <f t="shared" si="72"/>
        <v>4</v>
      </c>
      <c r="O72" s="2">
        <f t="shared" si="72"/>
        <v>0</v>
      </c>
      <c r="P72" s="2" t="str">
        <f t="shared" si="66"/>
        <v>8340</v>
      </c>
    </row>
    <row r="73" spans="6:16">
      <c r="F73">
        <v>28</v>
      </c>
      <c r="G73" s="2">
        <v>21.4285714285714</v>
      </c>
      <c r="H73">
        <v>42.8</v>
      </c>
      <c r="I73">
        <v>192.6</v>
      </c>
      <c r="J73">
        <v>107</v>
      </c>
      <c r="K73">
        <v>85.6</v>
      </c>
      <c r="L73" s="2">
        <f t="shared" ref="L73:O73" si="73">ROUND(H73/$G73,0)</f>
        <v>2</v>
      </c>
      <c r="M73" s="2">
        <f t="shared" si="73"/>
        <v>9</v>
      </c>
      <c r="N73" s="2">
        <f t="shared" si="73"/>
        <v>5</v>
      </c>
      <c r="O73" s="2">
        <f t="shared" si="73"/>
        <v>4</v>
      </c>
      <c r="P73" s="2" t="str">
        <f t="shared" si="66"/>
        <v>2954</v>
      </c>
    </row>
    <row r="74" spans="6:16">
      <c r="F74">
        <v>28</v>
      </c>
      <c r="G74" s="2">
        <v>21.4285714285714</v>
      </c>
      <c r="H74">
        <v>42.8</v>
      </c>
      <c r="I74">
        <v>192.6</v>
      </c>
      <c r="J74">
        <v>107</v>
      </c>
      <c r="K74">
        <v>85.6</v>
      </c>
      <c r="L74" s="2">
        <f t="shared" ref="L74:O74" si="74">ROUND(H74/$G74,0)</f>
        <v>2</v>
      </c>
      <c r="M74" s="2">
        <f t="shared" si="74"/>
        <v>9</v>
      </c>
      <c r="N74" s="2">
        <f t="shared" si="74"/>
        <v>5</v>
      </c>
      <c r="O74" s="2">
        <f t="shared" si="74"/>
        <v>4</v>
      </c>
      <c r="P74" s="2" t="str">
        <f t="shared" si="66"/>
        <v>2954</v>
      </c>
    </row>
    <row r="75" spans="6:16">
      <c r="F75">
        <v>28</v>
      </c>
      <c r="G75" s="2">
        <v>21.4285714285714</v>
      </c>
      <c r="H75">
        <v>42.8</v>
      </c>
      <c r="I75">
        <v>85.6</v>
      </c>
      <c r="J75">
        <v>192.6</v>
      </c>
      <c r="K75">
        <v>85.6</v>
      </c>
      <c r="L75" s="2">
        <f t="shared" ref="L75:O75" si="75">ROUND(H75/$G75,0)</f>
        <v>2</v>
      </c>
      <c r="M75" s="2">
        <f t="shared" si="75"/>
        <v>4</v>
      </c>
      <c r="N75" s="2">
        <f t="shared" si="75"/>
        <v>9</v>
      </c>
      <c r="O75" s="2">
        <f t="shared" si="75"/>
        <v>4</v>
      </c>
      <c r="P75" s="2" t="str">
        <f t="shared" si="66"/>
        <v>2494</v>
      </c>
    </row>
    <row r="76" spans="6:16">
      <c r="F76">
        <v>28</v>
      </c>
      <c r="G76" s="2">
        <v>21.4285714285714</v>
      </c>
      <c r="H76">
        <v>42.8</v>
      </c>
      <c r="I76">
        <v>42.8</v>
      </c>
      <c r="J76">
        <v>107</v>
      </c>
      <c r="K76">
        <v>85.6</v>
      </c>
      <c r="L76" s="2">
        <f t="shared" ref="L76:O76" si="76">ROUND(H76/$G76,0)</f>
        <v>2</v>
      </c>
      <c r="M76" s="2">
        <f t="shared" si="76"/>
        <v>2</v>
      </c>
      <c r="N76" s="2">
        <f t="shared" si="76"/>
        <v>5</v>
      </c>
      <c r="O76" s="2">
        <f t="shared" si="76"/>
        <v>4</v>
      </c>
      <c r="P76" s="2" t="str">
        <f t="shared" si="66"/>
        <v>2254</v>
      </c>
    </row>
    <row r="77" spans="6:16">
      <c r="F77">
        <v>28</v>
      </c>
      <c r="G77" s="2">
        <v>21.4285714285714</v>
      </c>
      <c r="H77">
        <v>42.8</v>
      </c>
      <c r="I77">
        <v>42.8</v>
      </c>
      <c r="J77">
        <v>107</v>
      </c>
      <c r="K77">
        <v>85.6</v>
      </c>
      <c r="L77" s="2">
        <f t="shared" ref="L77:O77" si="77">ROUND(H77/$G77,0)</f>
        <v>2</v>
      </c>
      <c r="M77" s="2">
        <f t="shared" si="77"/>
        <v>2</v>
      </c>
      <c r="N77" s="2">
        <f t="shared" si="77"/>
        <v>5</v>
      </c>
      <c r="O77" s="2">
        <f t="shared" si="77"/>
        <v>4</v>
      </c>
      <c r="P77" s="2" t="str">
        <f t="shared" si="66"/>
        <v>2254</v>
      </c>
    </row>
    <row r="78" spans="6:16">
      <c r="F78">
        <v>30</v>
      </c>
      <c r="G78" s="2">
        <v>20</v>
      </c>
      <c r="H78">
        <v>160</v>
      </c>
      <c r="I78">
        <v>100</v>
      </c>
      <c r="J78">
        <v>20</v>
      </c>
      <c r="K78">
        <v>140</v>
      </c>
      <c r="L78" s="2">
        <f t="shared" ref="L78:O78" si="78">ROUND(H78/$G78,0)</f>
        <v>8</v>
      </c>
      <c r="M78" s="2">
        <f t="shared" si="78"/>
        <v>5</v>
      </c>
      <c r="N78" s="2">
        <f t="shared" si="78"/>
        <v>1</v>
      </c>
      <c r="O78" s="2">
        <f t="shared" si="78"/>
        <v>7</v>
      </c>
      <c r="P78" s="2" t="str">
        <f t="shared" si="66"/>
        <v>8517</v>
      </c>
    </row>
    <row r="79" spans="6:16">
      <c r="F79">
        <v>28</v>
      </c>
      <c r="G79" s="2">
        <v>21.4285714285714</v>
      </c>
      <c r="H79">
        <v>42.8</v>
      </c>
      <c r="I79">
        <v>149.8</v>
      </c>
      <c r="J79">
        <v>107</v>
      </c>
      <c r="K79">
        <v>85.6</v>
      </c>
      <c r="L79" s="2">
        <f t="shared" ref="L79:O79" si="79">ROUND(H79/$G79,0)</f>
        <v>2</v>
      </c>
      <c r="M79" s="2">
        <f t="shared" si="79"/>
        <v>7</v>
      </c>
      <c r="N79" s="2">
        <f t="shared" si="79"/>
        <v>5</v>
      </c>
      <c r="O79" s="2">
        <f t="shared" si="79"/>
        <v>4</v>
      </c>
      <c r="P79" s="2" t="str">
        <f t="shared" si="66"/>
        <v>2754</v>
      </c>
    </row>
    <row r="80" spans="6:16">
      <c r="F80">
        <v>28</v>
      </c>
      <c r="G80" s="2">
        <v>21.4285714285714</v>
      </c>
      <c r="H80">
        <v>42.8</v>
      </c>
      <c r="I80">
        <v>192.6</v>
      </c>
      <c r="J80">
        <v>107</v>
      </c>
      <c r="K80">
        <v>85.6</v>
      </c>
      <c r="L80" s="2">
        <f t="shared" ref="L80:O80" si="80">ROUND(H80/$G80,0)</f>
        <v>2</v>
      </c>
      <c r="M80" s="2">
        <f t="shared" si="80"/>
        <v>9</v>
      </c>
      <c r="N80" s="2">
        <f t="shared" si="80"/>
        <v>5</v>
      </c>
      <c r="O80" s="2">
        <f t="shared" si="80"/>
        <v>4</v>
      </c>
      <c r="P80" s="2" t="str">
        <f t="shared" si="66"/>
        <v>2954</v>
      </c>
    </row>
    <row r="81" spans="6:16">
      <c r="F81">
        <v>28</v>
      </c>
      <c r="G81" s="2">
        <v>21.4285714285714</v>
      </c>
      <c r="H81">
        <v>42.8</v>
      </c>
      <c r="I81">
        <v>21.4</v>
      </c>
      <c r="J81">
        <v>107</v>
      </c>
      <c r="K81">
        <v>85.6</v>
      </c>
      <c r="L81" s="2">
        <f t="shared" ref="L81:O81" si="81">ROUND(H81/$G81,0)</f>
        <v>2</v>
      </c>
      <c r="M81" s="2">
        <f t="shared" si="81"/>
        <v>1</v>
      </c>
      <c r="N81" s="2">
        <f t="shared" si="81"/>
        <v>5</v>
      </c>
      <c r="O81" s="2">
        <f t="shared" si="81"/>
        <v>4</v>
      </c>
      <c r="P81" s="2" t="str">
        <f t="shared" si="66"/>
        <v>2154</v>
      </c>
    </row>
    <row r="82" spans="6:16">
      <c r="F82">
        <v>30</v>
      </c>
      <c r="G82" s="2">
        <v>20</v>
      </c>
      <c r="H82">
        <v>160</v>
      </c>
      <c r="I82">
        <v>140</v>
      </c>
      <c r="J82">
        <v>180</v>
      </c>
      <c r="K82">
        <v>140</v>
      </c>
      <c r="L82" s="2">
        <f t="shared" ref="L82:O82" si="82">ROUND(H82/$G82,0)</f>
        <v>8</v>
      </c>
      <c r="M82" s="2">
        <f t="shared" si="82"/>
        <v>7</v>
      </c>
      <c r="N82" s="2">
        <f t="shared" si="82"/>
        <v>9</v>
      </c>
      <c r="O82" s="2">
        <f t="shared" si="82"/>
        <v>7</v>
      </c>
      <c r="P82" s="2" t="str">
        <f t="shared" si="66"/>
        <v>8797</v>
      </c>
    </row>
    <row r="83" spans="6:16">
      <c r="F83">
        <v>28</v>
      </c>
      <c r="G83" s="2">
        <v>21.4285714285714</v>
      </c>
      <c r="H83">
        <v>21.4</v>
      </c>
      <c r="I83">
        <v>0</v>
      </c>
      <c r="J83">
        <v>107</v>
      </c>
      <c r="K83">
        <v>85.6</v>
      </c>
      <c r="L83" s="2">
        <f t="shared" ref="L83:O83" si="83">ROUND(H83/$G83,0)</f>
        <v>1</v>
      </c>
      <c r="M83" s="2">
        <f t="shared" si="83"/>
        <v>0</v>
      </c>
      <c r="N83" s="2">
        <f t="shared" si="83"/>
        <v>5</v>
      </c>
      <c r="O83" s="2">
        <f t="shared" si="83"/>
        <v>4</v>
      </c>
      <c r="P83" s="2" t="str">
        <f t="shared" si="66"/>
        <v>1054</v>
      </c>
    </row>
    <row r="84" spans="6:16">
      <c r="F84">
        <v>28</v>
      </c>
      <c r="G84" s="2">
        <v>21.4285714285714</v>
      </c>
      <c r="H84">
        <v>42.8</v>
      </c>
      <c r="I84">
        <v>21.4</v>
      </c>
      <c r="J84">
        <v>107</v>
      </c>
      <c r="K84">
        <v>85.6</v>
      </c>
      <c r="L84" s="2">
        <f t="shared" ref="L84:O84" si="84">ROUND(H84/$G84,0)</f>
        <v>2</v>
      </c>
      <c r="M84" s="2">
        <f t="shared" si="84"/>
        <v>1</v>
      </c>
      <c r="N84" s="2">
        <f t="shared" si="84"/>
        <v>5</v>
      </c>
      <c r="O84" s="2">
        <f t="shared" si="84"/>
        <v>4</v>
      </c>
      <c r="P84" s="2" t="str">
        <f t="shared" si="66"/>
        <v>2154</v>
      </c>
    </row>
    <row r="85" spans="6:16">
      <c r="F85">
        <v>28</v>
      </c>
      <c r="G85" s="2">
        <v>21.4285714285714</v>
      </c>
      <c r="H85">
        <v>42.8</v>
      </c>
      <c r="I85">
        <v>21.4</v>
      </c>
      <c r="J85">
        <v>107</v>
      </c>
      <c r="K85">
        <v>85.6</v>
      </c>
      <c r="L85" s="2">
        <f t="shared" ref="L85:O85" si="85">ROUND(H85/$G85,0)</f>
        <v>2</v>
      </c>
      <c r="M85" s="2">
        <f t="shared" si="85"/>
        <v>1</v>
      </c>
      <c r="N85" s="2">
        <f t="shared" si="85"/>
        <v>5</v>
      </c>
      <c r="O85" s="2">
        <f t="shared" si="85"/>
        <v>4</v>
      </c>
      <c r="P85" s="2" t="str">
        <f t="shared" si="66"/>
        <v>2154</v>
      </c>
    </row>
    <row r="86" spans="6:16">
      <c r="F86">
        <v>28</v>
      </c>
      <c r="G86" s="2">
        <v>21.4285714285714</v>
      </c>
      <c r="H86">
        <v>42.8</v>
      </c>
      <c r="I86">
        <v>42.8</v>
      </c>
      <c r="J86">
        <v>107</v>
      </c>
      <c r="K86">
        <v>85.6</v>
      </c>
      <c r="L86" s="2">
        <f t="shared" ref="L86:O86" si="86">ROUND(H86/$G86,0)</f>
        <v>2</v>
      </c>
      <c r="M86" s="2">
        <f t="shared" si="86"/>
        <v>2</v>
      </c>
      <c r="N86" s="2">
        <f t="shared" si="86"/>
        <v>5</v>
      </c>
      <c r="O86" s="2">
        <f t="shared" si="86"/>
        <v>4</v>
      </c>
      <c r="P86" s="2" t="str">
        <f t="shared" si="66"/>
        <v>2254</v>
      </c>
    </row>
    <row r="87" spans="6:16">
      <c r="F87">
        <v>28</v>
      </c>
      <c r="G87" s="2">
        <v>21.4285714285714</v>
      </c>
      <c r="H87">
        <v>42.8</v>
      </c>
      <c r="I87">
        <v>21.4</v>
      </c>
      <c r="J87">
        <v>107</v>
      </c>
      <c r="K87">
        <v>85.6</v>
      </c>
      <c r="L87" s="2">
        <f t="shared" ref="L87:O87" si="87">ROUND(H87/$G87,0)</f>
        <v>2</v>
      </c>
      <c r="M87" s="2">
        <f t="shared" si="87"/>
        <v>1</v>
      </c>
      <c r="N87" s="2">
        <f t="shared" si="87"/>
        <v>5</v>
      </c>
      <c r="O87" s="2">
        <f t="shared" si="87"/>
        <v>4</v>
      </c>
      <c r="P87" s="2" t="str">
        <f t="shared" si="66"/>
        <v>2154</v>
      </c>
    </row>
    <row r="88" spans="6:16">
      <c r="F88">
        <v>28</v>
      </c>
      <c r="G88" s="2">
        <v>21.4285714285714</v>
      </c>
      <c r="H88">
        <v>42.8</v>
      </c>
      <c r="I88">
        <v>42.8</v>
      </c>
      <c r="J88">
        <v>192.6</v>
      </c>
      <c r="K88">
        <v>85.6</v>
      </c>
      <c r="L88" s="2">
        <f t="shared" ref="L88:O88" si="88">ROUND(H88/$G88,0)</f>
        <v>2</v>
      </c>
      <c r="M88" s="2">
        <f t="shared" si="88"/>
        <v>2</v>
      </c>
      <c r="N88" s="2">
        <f t="shared" si="88"/>
        <v>9</v>
      </c>
      <c r="O88" s="2">
        <f t="shared" si="88"/>
        <v>4</v>
      </c>
      <c r="P88" s="2" t="str">
        <f t="shared" si="66"/>
        <v>2294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</cp:lastModifiedBy>
  <dcterms:created xsi:type="dcterms:W3CDTF">2023-02-09T02:03:00Z</dcterms:created>
  <dcterms:modified xsi:type="dcterms:W3CDTF">2023-02-09T13:38:42Z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A888AE3AE7164D8C91A390B258599414</vt:lpwstr>
  </property>
  <property fmtid="{D5CDD505-2E9C-101B-9397-08002B2CF9AE}" pid="3" name="KSOProductBuildVer">
    <vt:lpwstr>2052-11.1.0.12970</vt:lpwstr>
  </property>
</Properties>
</file>