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y\Research\observations\"/>
    </mc:Choice>
  </mc:AlternateContent>
  <xr:revisionPtr revIDLastSave="0" documentId="13_ncr:1_{B0EBD020-87DA-4260-94AE-0D49081965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4" i="1" l="1"/>
  <c r="P25" i="1"/>
  <c r="P26" i="1"/>
  <c r="P27" i="1"/>
  <c r="P28" i="1"/>
  <c r="P29" i="1"/>
  <c r="P30" i="1"/>
  <c r="P15" i="1"/>
  <c r="P16" i="1"/>
  <c r="P17" i="1"/>
  <c r="P18" i="1"/>
  <c r="P19" i="1"/>
  <c r="P20" i="1"/>
  <c r="P21" i="1"/>
  <c r="P6" i="1"/>
  <c r="P7" i="1"/>
  <c r="P8" i="1"/>
  <c r="P9" i="1"/>
  <c r="P10" i="1"/>
  <c r="P11" i="1"/>
  <c r="P12" i="1"/>
  <c r="P5" i="1"/>
  <c r="P23" i="1"/>
  <c r="P14" i="1"/>
  <c r="L25" i="1" l="1"/>
  <c r="L7" i="1" l="1"/>
  <c r="L15" i="1" l="1"/>
  <c r="L16" i="1"/>
  <c r="L14" i="1"/>
  <c r="L12" i="1"/>
  <c r="L6" i="1"/>
  <c r="L5" i="1"/>
  <c r="L23" i="1"/>
  <c r="L24" i="1"/>
  <c r="L21" i="1" l="1"/>
  <c r="L8" i="1" l="1"/>
  <c r="L9" i="1"/>
  <c r="L10" i="1"/>
  <c r="L11" i="1"/>
  <c r="L17" i="1"/>
  <c r="L18" i="1"/>
  <c r="L19" i="1"/>
  <c r="L20" i="1"/>
  <c r="L26" i="1"/>
  <c r="L27" i="1"/>
  <c r="L28" i="1"/>
  <c r="L29" i="1"/>
  <c r="L30" i="1"/>
</calcChain>
</file>

<file path=xl/sharedStrings.xml><?xml version="1.0" encoding="utf-8"?>
<sst xmlns="http://schemas.openxmlformats.org/spreadsheetml/2006/main" count="100" uniqueCount="66">
  <si>
    <t>Glass code</t>
  </si>
  <si>
    <t>c  (cm/s)</t>
  </si>
  <si>
    <r>
      <t>h 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g/s)</t>
    </r>
  </si>
  <si>
    <t>e  (esu)</t>
  </si>
  <si>
    <r>
      <t>N   (cm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</si>
  <si>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t xml:space="preserve">      p</t>
  </si>
  <si>
    <t>Integrated Area</t>
  </si>
  <si>
    <r>
      <rPr>
        <sz val="11"/>
        <color theme="1"/>
        <rFont val="Times New Roman"/>
        <family val="1"/>
      </rPr>
      <t>par.c.</t>
    </r>
    <r>
      <rPr>
        <sz val="11"/>
        <color theme="1"/>
        <rFont val="Symbol"/>
        <family val="1"/>
        <charset val="2"/>
      </rPr>
      <t>l(</t>
    </r>
    <r>
      <rPr>
        <sz val="11"/>
        <color theme="1"/>
        <rFont val="Times New Roman"/>
        <family val="1"/>
      </rPr>
      <t>nm</t>
    </r>
    <r>
      <rPr>
        <sz val="11"/>
        <color theme="1"/>
        <rFont val="Symbol"/>
        <family val="1"/>
        <charset val="2"/>
      </rPr>
      <t>)</t>
    </r>
  </si>
  <si>
    <t>1/barry</t>
  </si>
  <si>
    <t>Final Sed</t>
  </si>
  <si>
    <t>2J+1</t>
  </si>
  <si>
    <t xml:space="preserve">   RI</t>
  </si>
  <si>
    <t>RI*(3/RI^2+2)^2</t>
  </si>
  <si>
    <t>int area/N</t>
  </si>
  <si>
    <t>center Xc(nm)</t>
  </si>
  <si>
    <t>1/Xc</t>
  </si>
  <si>
    <t>Reuced matrix elements</t>
  </si>
  <si>
    <t>( 0; 0; 0.3452 )</t>
  </si>
  <si>
    <t>( 0; 0.5743; 0.7605 )</t>
  </si>
  <si>
    <t>( 0.9387; 0.8468; 0.4033 )</t>
  </si>
  <si>
    <t>( 0.0923; 0.0366; 0.6410 )</t>
  </si>
  <si>
    <r>
      <t xml:space="preserve"> Transition: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15/2</t>
    </r>
    <r>
      <rPr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Symbol"/>
        <family val="1"/>
        <charset val="2"/>
      </rPr>
      <t>®</t>
    </r>
  </si>
  <si>
    <r>
      <t xml:space="preserve">            </t>
    </r>
    <r>
      <rPr>
        <sz val="11"/>
        <color theme="1"/>
        <rFont val="Calibri"/>
        <family val="2"/>
        <scheme val="minor"/>
      </rPr>
      <t xml:space="preserve">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11/2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9/2</t>
    </r>
  </si>
  <si>
    <t>(0.0073; 0.0003; 0.0654)</t>
  </si>
  <si>
    <t>(0; 0.0047; 0.0295)</t>
  </si>
  <si>
    <r>
      <t xml:space="preserve">           </t>
    </r>
    <r>
      <rPr>
        <sz val="11"/>
        <color theme="1"/>
        <rFont val="Calibri"/>
        <family val="2"/>
        <scheme val="minor"/>
      </rPr>
      <t xml:space="preserve">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5/2</t>
    </r>
  </si>
  <si>
    <r>
      <t xml:space="preserve">            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9/2</t>
    </r>
    <r>
      <rPr>
        <sz val="11"/>
        <color theme="1"/>
        <rFont val="Calibri"/>
        <family val="2"/>
        <scheme val="minor"/>
      </rPr>
      <t xml:space="preserve"> +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 xml:space="preserve">7/2 </t>
    </r>
  </si>
  <si>
    <r>
      <t xml:space="preserve">              </t>
    </r>
    <r>
      <rPr>
        <sz val="11"/>
        <color theme="1"/>
        <rFont val="Calibri"/>
        <family val="2"/>
        <scheme val="minor"/>
      </rPr>
      <t xml:space="preserve">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11/2</t>
    </r>
  </si>
  <si>
    <r>
      <t xml:space="preserve">     </t>
    </r>
    <r>
      <rPr>
        <vertAlign val="superscript"/>
        <sz val="11"/>
        <color theme="1"/>
        <rFont val="Calibri"/>
        <family val="2"/>
        <scheme val="minor"/>
      </rPr>
      <t xml:space="preserve">           4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15/2</t>
    </r>
  </si>
  <si>
    <r>
      <t xml:space="preserve">           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9/2</t>
    </r>
  </si>
  <si>
    <t>(0.0923; 0.0366; 0.6410)</t>
  </si>
  <si>
    <t>/</t>
  </si>
  <si>
    <t>( 0; 0.1360; 0.7172 )</t>
  </si>
  <si>
    <r>
      <t xml:space="preserve">           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7/2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5/2</t>
    </r>
  </si>
  <si>
    <r>
      <t xml:space="preserve">      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7/2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5/2</t>
    </r>
  </si>
  <si>
    <r>
      <t xml:space="preserve">        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9/2</t>
    </r>
    <r>
      <rPr>
        <sz val="11"/>
        <color theme="1"/>
        <rFont val="Calibri"/>
        <family val="2"/>
        <scheme val="minor"/>
      </rPr>
      <t xml:space="preserve"> +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 xml:space="preserve">7/2 </t>
    </r>
  </si>
  <si>
    <r>
      <t xml:space="preserve">        </t>
    </r>
    <r>
      <rPr>
        <sz val="11"/>
        <color theme="1"/>
        <rFont val="Calibri"/>
        <family val="2"/>
        <scheme val="minor"/>
      </rPr>
      <t xml:space="preserve">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11/2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9/2</t>
    </r>
  </si>
  <si>
    <r>
      <t xml:space="preserve">       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11/2</t>
    </r>
  </si>
  <si>
    <r>
      <t xml:space="preserve">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</t>
    </r>
    <r>
      <rPr>
        <vertAlign val="superscript"/>
        <sz val="11"/>
        <color theme="1"/>
        <rFont val="Calibri"/>
        <family val="2"/>
        <scheme val="minor"/>
      </rPr>
      <t xml:space="preserve"> 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5/2</t>
    </r>
  </si>
  <si>
    <r>
      <t xml:space="preserve">    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7/2</t>
    </r>
    <r>
      <rPr>
        <sz val="11"/>
        <color theme="1"/>
        <rFont val="Calibri"/>
        <family val="2"/>
        <scheme val="minor"/>
      </rPr>
      <t xml:space="preserve"> +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5/2</t>
    </r>
  </si>
  <si>
    <r>
      <t xml:space="preserve">    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9/2</t>
    </r>
    <r>
      <rPr>
        <sz val="11"/>
        <color theme="1"/>
        <rFont val="Calibri"/>
        <family val="2"/>
        <scheme val="minor"/>
      </rPr>
      <t xml:space="preserve"> +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 xml:space="preserve">7/2 </t>
    </r>
  </si>
  <si>
    <r>
      <t xml:space="preserve">         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11/2</t>
    </r>
  </si>
  <si>
    <r>
      <t xml:space="preserve">      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11/2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9/2</t>
    </r>
  </si>
  <si>
    <r>
      <t xml:space="preserve">       </t>
    </r>
    <r>
      <rPr>
        <vertAlign val="superscript"/>
        <sz val="11"/>
        <color theme="1"/>
        <rFont val="Calibri"/>
        <family val="2"/>
        <scheme val="minor"/>
      </rPr>
      <t xml:space="preserve"> 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5/2</t>
    </r>
  </si>
  <si>
    <t>x</t>
  </si>
  <si>
    <t>TNC10Dy</t>
  </si>
  <si>
    <r>
      <rPr>
        <vertAlign val="superscript"/>
        <sz val="11"/>
        <color theme="1"/>
        <rFont val="Calibri"/>
        <family val="2"/>
        <scheme val="minor"/>
      </rPr>
      <t xml:space="preserve">     </t>
    </r>
    <r>
      <rPr>
        <sz val="11"/>
        <color theme="1"/>
        <rFont val="Calibri"/>
        <family val="2"/>
        <scheme val="minor"/>
      </rPr>
      <t xml:space="preserve">   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15/2</t>
    </r>
  </si>
  <si>
    <r>
      <rPr>
        <vertAlign val="superscript"/>
        <sz val="11"/>
        <color theme="1"/>
        <rFont val="Calibri"/>
        <family val="2"/>
        <scheme val="minor"/>
      </rPr>
      <t xml:space="preserve">        </t>
    </r>
    <r>
      <rPr>
        <vertAlign val="superscript"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 xml:space="preserve"> 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</t>
    </r>
  </si>
  <si>
    <r>
      <rPr>
        <vertAlign val="superscript"/>
        <sz val="11"/>
        <color theme="1"/>
        <rFont val="Calibri"/>
        <family val="2"/>
        <scheme val="minor"/>
      </rPr>
      <t xml:space="preserve">        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 xml:space="preserve">11/2 </t>
    </r>
  </si>
  <si>
    <r>
      <rPr>
        <vertAlign val="superscript"/>
        <sz val="11"/>
        <color theme="1"/>
        <rFont val="Calibri"/>
        <family val="2"/>
        <scheme val="minor"/>
      </rPr>
      <t xml:space="preserve">    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 xml:space="preserve">3/2 </t>
    </r>
  </si>
  <si>
    <t>TNC20Dy</t>
  </si>
  <si>
    <t>TNZ15CDy</t>
  </si>
  <si>
    <r>
      <rPr>
        <vertAlign val="superscript"/>
        <sz val="11"/>
        <color theme="1"/>
        <rFont val="Calibri"/>
        <family val="2"/>
        <scheme val="minor"/>
      </rPr>
      <t xml:space="preserve">          4</t>
    </r>
    <r>
      <rPr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11/2</t>
    </r>
  </si>
  <si>
    <r>
      <t xml:space="preserve">    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7/2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+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 xml:space="preserve">13/2 </t>
    </r>
    <r>
      <rPr>
        <sz val="11"/>
        <color theme="1"/>
        <rFont val="Calibri"/>
        <family val="2"/>
        <scheme val="minor"/>
      </rPr>
      <t xml:space="preserve">+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21/2</t>
    </r>
    <r>
      <rPr>
        <sz val="11"/>
        <color theme="1"/>
        <rFont val="Calibri"/>
        <family val="2"/>
        <scheme val="minor"/>
      </rPr>
      <t>+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17/2</t>
    </r>
  </si>
  <si>
    <t>(0.0004; 0.0145; 0.0003)</t>
  </si>
  <si>
    <t>(0; 0; 0.0610)</t>
  </si>
  <si>
    <t>(0.0150; 0.0931; 0.2268)</t>
  </si>
  <si>
    <r>
      <rPr>
        <vertAlign val="superscript"/>
        <sz val="11"/>
        <color theme="1"/>
        <rFont val="Calibri"/>
        <family val="2"/>
        <scheme val="minor"/>
      </rPr>
      <t xml:space="preserve">                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 xml:space="preserve">3/2 </t>
    </r>
  </si>
  <si>
    <r>
      <t xml:space="preserve">TNC10Dy: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15/2</t>
    </r>
    <r>
      <rPr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Symbol"/>
        <family val="1"/>
        <charset val="2"/>
      </rPr>
      <t>®</t>
    </r>
  </si>
  <si>
    <r>
      <t xml:space="preserve">TNC15Dy: </t>
    </r>
    <r>
      <rPr>
        <vertAlign val="superscript"/>
        <sz val="11"/>
        <color theme="1"/>
        <rFont val="Calibri"/>
        <family val="2"/>
        <scheme val="minor"/>
      </rPr>
      <t xml:space="preserve"> 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 xml:space="preserve">15/2 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Symbol"/>
        <family val="1"/>
        <charset val="2"/>
      </rPr>
      <t>®</t>
    </r>
  </si>
  <si>
    <r>
      <t xml:space="preserve">TNC20Dy: </t>
    </r>
    <r>
      <rPr>
        <vertAlign val="superscript"/>
        <sz val="11"/>
        <color theme="1"/>
        <rFont val="Calibri"/>
        <family val="2"/>
        <scheme val="minor"/>
      </rPr>
      <t xml:space="preserve"> 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15/2</t>
    </r>
    <r>
      <rPr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Symbol"/>
        <family val="1"/>
        <charset val="2"/>
      </rPr>
      <t>®</t>
    </r>
  </si>
  <si>
    <r>
      <rPr>
        <sz val="11"/>
        <color theme="1"/>
        <rFont val="Times New Roman"/>
        <family val="1"/>
      </rPr>
      <t xml:space="preserve">Interated </t>
    </r>
    <r>
      <rPr>
        <sz val="11"/>
        <color theme="1"/>
        <rFont val="Calibri"/>
        <family val="2"/>
      </rPr>
      <t>σ</t>
    </r>
    <r>
      <rPr>
        <sz val="11"/>
        <color theme="1"/>
        <rFont val="Times New Roman"/>
        <family val="1"/>
      </rPr>
      <t>(cm2)</t>
    </r>
  </si>
  <si>
    <t>give this as s2</t>
  </si>
  <si>
    <t>this as s1</t>
  </si>
  <si>
    <t>this as s2</t>
  </si>
  <si>
    <t>these are values of u2, u4, u6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</si>
</sst>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0" fontId="3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11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B1" zoomScaleNormal="100" workbookViewId="0">
      <selection activeCell="S1" sqref="S1"/>
    </sheetView>
  </sheetViews>
  <sheetFormatPr defaultRowHeight="14.4" x14ac:dyDescent="0.3"/>
  <cols>
    <col min="1" max="1" width="10.44140625" customWidth="1"/>
    <col min="2" max="2" width="31.109375" customWidth="1"/>
    <col min="3" max="3" width="1.33203125" customWidth="1"/>
    <col min="4" max="4" width="4" customWidth="1"/>
    <col min="5" max="5" width="6.5546875" customWidth="1"/>
    <col min="6" max="6" width="8.88671875" hidden="1" customWidth="1"/>
    <col min="7" max="7" width="11.5546875" customWidth="1"/>
    <col min="8" max="8" width="7.44140625" customWidth="1"/>
    <col min="9" max="9" width="12.44140625" customWidth="1"/>
    <col min="11" max="11" width="14.44140625" customWidth="1"/>
    <col min="12" max="12" width="14.33203125" bestFit="1" customWidth="1"/>
    <col min="13" max="13" width="1" customWidth="1"/>
    <col min="14" max="14" width="4" customWidth="1"/>
    <col min="15" max="15" width="0.6640625" customWidth="1"/>
    <col min="16" max="16" width="15.33203125" customWidth="1"/>
    <col min="17" max="17" width="1.44140625" customWidth="1"/>
    <col min="18" max="18" width="8.44140625" customWidth="1"/>
    <col min="21" max="21" width="5.88671875" customWidth="1"/>
  </cols>
  <sheetData>
    <row r="1" spans="1:21" x14ac:dyDescent="0.3">
      <c r="I1" t="s">
        <v>64</v>
      </c>
      <c r="J1" t="s">
        <v>63</v>
      </c>
      <c r="P1" t="s">
        <v>62</v>
      </c>
      <c r="S1" t="s">
        <v>65</v>
      </c>
    </row>
    <row r="2" spans="1:21" x14ac:dyDescent="0.3">
      <c r="I2" s="5" t="s">
        <v>14</v>
      </c>
      <c r="N2" t="s">
        <v>15</v>
      </c>
      <c r="P2" s="1" t="s">
        <v>61</v>
      </c>
      <c r="S2" t="s">
        <v>16</v>
      </c>
    </row>
    <row r="3" spans="1:21" ht="16.8" x14ac:dyDescent="0.35">
      <c r="A3" t="s">
        <v>0</v>
      </c>
      <c r="B3" t="s">
        <v>21</v>
      </c>
      <c r="C3" s="1" t="s">
        <v>5</v>
      </c>
      <c r="D3" t="s">
        <v>1</v>
      </c>
      <c r="E3" t="s">
        <v>2</v>
      </c>
      <c r="F3" t="s">
        <v>3</v>
      </c>
      <c r="G3" t="s">
        <v>4</v>
      </c>
      <c r="H3" s="10" t="s">
        <v>11</v>
      </c>
      <c r="I3" s="6" t="s">
        <v>7</v>
      </c>
      <c r="J3" t="s">
        <v>10</v>
      </c>
      <c r="K3" t="s">
        <v>6</v>
      </c>
      <c r="L3" t="s">
        <v>12</v>
      </c>
      <c r="N3" s="4" t="s">
        <v>8</v>
      </c>
      <c r="P3" t="s">
        <v>13</v>
      </c>
      <c r="R3" t="s">
        <v>9</v>
      </c>
    </row>
    <row r="4" spans="1:21" ht="16.8" x14ac:dyDescent="0.35">
      <c r="A4" t="s">
        <v>45</v>
      </c>
      <c r="B4" t="s">
        <v>58</v>
      </c>
      <c r="C4" s="1"/>
      <c r="I4" s="8"/>
      <c r="N4" s="7"/>
    </row>
    <row r="5" spans="1:21" ht="16.8" x14ac:dyDescent="0.35">
      <c r="A5" t="s">
        <v>44</v>
      </c>
      <c r="B5" t="s">
        <v>52</v>
      </c>
      <c r="C5" s="1"/>
      <c r="D5" s="2">
        <v>30000000000</v>
      </c>
      <c r="E5" s="2">
        <v>6.6259999999999998E-27</v>
      </c>
      <c r="G5" s="2">
        <v>3.48E+20</v>
      </c>
      <c r="H5">
        <v>2.4</v>
      </c>
      <c r="I5" s="6">
        <v>431</v>
      </c>
      <c r="J5" s="3">
        <v>16</v>
      </c>
      <c r="K5">
        <v>3.222</v>
      </c>
      <c r="L5">
        <f t="shared" ref="L5:L7" si="0">H5*(9/((H5^2)+2)^2)</f>
        <v>0.35869911786587311</v>
      </c>
      <c r="N5" s="7"/>
      <c r="P5" s="9">
        <f>K5/G5</f>
        <v>9.2586206896551721E-21</v>
      </c>
      <c r="S5" t="s">
        <v>54</v>
      </c>
    </row>
    <row r="6" spans="1:21" ht="16.8" x14ac:dyDescent="0.35">
      <c r="A6" t="s">
        <v>31</v>
      </c>
      <c r="B6" t="s">
        <v>46</v>
      </c>
      <c r="C6" s="1"/>
      <c r="D6" s="2">
        <v>30000000000</v>
      </c>
      <c r="E6" s="2">
        <v>6.6259999999999998E-27</v>
      </c>
      <c r="G6" s="2">
        <v>3.48E+20</v>
      </c>
      <c r="H6">
        <v>2.4</v>
      </c>
      <c r="I6" s="8">
        <v>453</v>
      </c>
      <c r="J6" s="3">
        <v>16</v>
      </c>
      <c r="K6">
        <v>0.61736999999999997</v>
      </c>
      <c r="L6">
        <f t="shared" si="0"/>
        <v>0.35869911786587311</v>
      </c>
      <c r="N6" s="7"/>
      <c r="P6" s="9">
        <f t="shared" ref="P6:P12" si="1">K6/G6</f>
        <v>1.774051724137931E-21</v>
      </c>
      <c r="S6" s="7" t="s">
        <v>23</v>
      </c>
      <c r="T6" s="7"/>
      <c r="U6" s="7"/>
    </row>
    <row r="7" spans="1:21" ht="16.8" x14ac:dyDescent="0.35">
      <c r="A7" t="s">
        <v>31</v>
      </c>
      <c r="B7" t="s">
        <v>47</v>
      </c>
      <c r="C7" s="1"/>
      <c r="D7" s="2">
        <v>30000000000</v>
      </c>
      <c r="E7" s="2">
        <v>6.6259999999999998E-27</v>
      </c>
      <c r="G7" s="2">
        <v>3.48E+20</v>
      </c>
      <c r="H7">
        <v>2.4</v>
      </c>
      <c r="I7" s="6">
        <v>754</v>
      </c>
      <c r="J7" s="3">
        <v>16</v>
      </c>
      <c r="K7">
        <v>6.0709900000000001</v>
      </c>
      <c r="L7">
        <f t="shared" si="0"/>
        <v>0.35869911786587311</v>
      </c>
      <c r="N7" s="7"/>
      <c r="P7" s="9">
        <f t="shared" si="1"/>
        <v>1.7445373563218392E-20</v>
      </c>
      <c r="S7" s="7" t="s">
        <v>55</v>
      </c>
      <c r="T7" s="7"/>
    </row>
    <row r="8" spans="1:21" ht="16.8" x14ac:dyDescent="0.35">
      <c r="A8" t="s">
        <v>31</v>
      </c>
      <c r="B8" t="s">
        <v>43</v>
      </c>
      <c r="C8">
        <v>3.14</v>
      </c>
      <c r="D8" s="2">
        <v>30000000000</v>
      </c>
      <c r="E8" s="2">
        <v>6.6259999999999998E-27</v>
      </c>
      <c r="F8" s="2">
        <v>4.8E-10</v>
      </c>
      <c r="G8" s="2">
        <v>3.48E+20</v>
      </c>
      <c r="H8">
        <v>2.4</v>
      </c>
      <c r="I8" s="2">
        <v>811</v>
      </c>
      <c r="J8" s="3">
        <v>16</v>
      </c>
      <c r="K8">
        <v>82.404269999999997</v>
      </c>
      <c r="L8">
        <f t="shared" ref="L8:L30" si="2">H8*(9/((H8^2)+2)^2)</f>
        <v>0.35869911786587311</v>
      </c>
      <c r="P8" s="9">
        <f t="shared" si="1"/>
        <v>2.3679387931034482E-19</v>
      </c>
      <c r="R8" s="2"/>
      <c r="S8" t="s">
        <v>17</v>
      </c>
    </row>
    <row r="9" spans="1:21" ht="16.8" x14ac:dyDescent="0.35">
      <c r="A9" t="s">
        <v>31</v>
      </c>
      <c r="B9" t="s">
        <v>34</v>
      </c>
      <c r="C9">
        <v>3.14</v>
      </c>
      <c r="D9" s="2">
        <v>30000000000</v>
      </c>
      <c r="E9" s="2">
        <v>6.6259999999999998E-27</v>
      </c>
      <c r="F9" s="2">
        <v>4.8E-10</v>
      </c>
      <c r="G9" s="2">
        <v>3.48E+20</v>
      </c>
      <c r="H9">
        <v>2.4</v>
      </c>
      <c r="I9" s="2">
        <v>906</v>
      </c>
      <c r="J9" s="3">
        <v>16</v>
      </c>
      <c r="K9">
        <v>48.556220000000003</v>
      </c>
      <c r="L9">
        <f t="shared" si="2"/>
        <v>0.35869911786587311</v>
      </c>
      <c r="P9" s="9">
        <f t="shared" si="1"/>
        <v>1.3952936781609196E-19</v>
      </c>
      <c r="R9" s="2"/>
      <c r="S9" t="s">
        <v>32</v>
      </c>
    </row>
    <row r="10" spans="1:21" ht="16.8" x14ac:dyDescent="0.35">
      <c r="A10" t="s">
        <v>31</v>
      </c>
      <c r="B10" t="s">
        <v>35</v>
      </c>
      <c r="C10">
        <v>3.14</v>
      </c>
      <c r="D10" s="2">
        <v>30000000000</v>
      </c>
      <c r="E10" s="2">
        <v>6.6259999999999998E-27</v>
      </c>
      <c r="F10" s="2">
        <v>4.8E-10</v>
      </c>
      <c r="G10" s="2">
        <v>3.48E+20</v>
      </c>
      <c r="H10">
        <v>2.4</v>
      </c>
      <c r="I10" s="2">
        <v>1089</v>
      </c>
      <c r="J10" s="3">
        <v>16</v>
      </c>
      <c r="K10">
        <v>77.120099999999994</v>
      </c>
      <c r="L10">
        <f t="shared" si="2"/>
        <v>0.35869911786587311</v>
      </c>
      <c r="P10" s="9">
        <f t="shared" si="1"/>
        <v>2.2160948275862069E-19</v>
      </c>
      <c r="R10" s="2"/>
      <c r="S10" t="s">
        <v>18</v>
      </c>
    </row>
    <row r="11" spans="1:21" ht="16.8" x14ac:dyDescent="0.35">
      <c r="A11" t="s">
        <v>31</v>
      </c>
      <c r="B11" t="s">
        <v>36</v>
      </c>
      <c r="C11">
        <v>3.14</v>
      </c>
      <c r="D11" s="2">
        <v>30000000000</v>
      </c>
      <c r="E11" s="2">
        <v>6.6259999999999998E-27</v>
      </c>
      <c r="F11" s="2">
        <v>4.8E-10</v>
      </c>
      <c r="G11" s="2">
        <v>3.48E+20</v>
      </c>
      <c r="H11">
        <v>2.4</v>
      </c>
      <c r="I11" s="2">
        <v>1275</v>
      </c>
      <c r="J11" s="3">
        <v>16</v>
      </c>
      <c r="K11">
        <v>485.01094000000001</v>
      </c>
      <c r="L11">
        <f t="shared" si="2"/>
        <v>0.35869911786587311</v>
      </c>
      <c r="P11" s="9">
        <f t="shared" si="1"/>
        <v>1.3937095977011495E-18</v>
      </c>
      <c r="R11" s="2"/>
      <c r="S11" t="s">
        <v>19</v>
      </c>
    </row>
    <row r="12" spans="1:21" ht="16.8" x14ac:dyDescent="0.35">
      <c r="A12" t="s">
        <v>31</v>
      </c>
      <c r="B12" t="s">
        <v>37</v>
      </c>
      <c r="D12" s="2">
        <v>30000000000</v>
      </c>
      <c r="E12" s="2">
        <v>6.6259999999999998E-27</v>
      </c>
      <c r="F12" s="2"/>
      <c r="G12" s="2">
        <v>3.48E+20</v>
      </c>
      <c r="H12">
        <v>2.4</v>
      </c>
      <c r="I12" s="9">
        <v>1695</v>
      </c>
      <c r="J12" s="3">
        <v>16</v>
      </c>
      <c r="K12">
        <v>26.138839999999998</v>
      </c>
      <c r="L12">
        <f t="shared" si="2"/>
        <v>0.35869911786587311</v>
      </c>
      <c r="P12" s="9">
        <f t="shared" si="1"/>
        <v>7.5111609195402293E-20</v>
      </c>
      <c r="R12" s="2"/>
      <c r="S12" s="7" t="s">
        <v>30</v>
      </c>
      <c r="T12" s="7"/>
      <c r="U12" s="7"/>
    </row>
    <row r="13" spans="1:21" ht="16.8" x14ac:dyDescent="0.35">
      <c r="A13" t="s">
        <v>51</v>
      </c>
      <c r="B13" t="s">
        <v>59</v>
      </c>
      <c r="D13" s="2"/>
      <c r="E13" s="2"/>
      <c r="F13" s="2"/>
      <c r="G13" s="2"/>
      <c r="I13" s="9"/>
      <c r="J13" s="3"/>
      <c r="P13" s="9"/>
      <c r="R13" s="2"/>
      <c r="S13" s="7"/>
      <c r="T13" s="7"/>
      <c r="U13" s="7"/>
    </row>
    <row r="14" spans="1:21" ht="16.8" x14ac:dyDescent="0.35">
      <c r="A14" t="s">
        <v>31</v>
      </c>
      <c r="B14" t="s">
        <v>53</v>
      </c>
      <c r="D14" s="2">
        <v>30000000000</v>
      </c>
      <c r="E14" s="2">
        <v>6.6259999999999998E-27</v>
      </c>
      <c r="F14" s="2"/>
      <c r="G14" s="2">
        <v>3.69E+20</v>
      </c>
      <c r="H14">
        <v>2.39</v>
      </c>
      <c r="I14" s="9">
        <v>399</v>
      </c>
      <c r="J14" s="3">
        <v>16</v>
      </c>
      <c r="K14">
        <v>22.619499999999999</v>
      </c>
      <c r="L14">
        <f t="shared" si="2"/>
        <v>0.36165552638266552</v>
      </c>
      <c r="P14" s="9">
        <f t="shared" ref="P14:P30" si="3">K14/G14</f>
        <v>6.1299457994579943E-20</v>
      </c>
      <c r="R14" s="2"/>
      <c r="S14" s="7" t="s">
        <v>56</v>
      </c>
      <c r="T14" s="7"/>
      <c r="U14" s="7"/>
    </row>
    <row r="15" spans="1:21" ht="16.8" x14ac:dyDescent="0.35">
      <c r="A15" t="s">
        <v>31</v>
      </c>
      <c r="B15" t="s">
        <v>48</v>
      </c>
      <c r="D15" s="2">
        <v>30000000000</v>
      </c>
      <c r="E15" s="2">
        <v>6.6259999999999998E-27</v>
      </c>
      <c r="F15" s="2"/>
      <c r="G15" s="2">
        <v>3.69E+20</v>
      </c>
      <c r="H15">
        <v>2.39</v>
      </c>
      <c r="I15" s="9">
        <v>421</v>
      </c>
      <c r="J15" s="3">
        <v>16</v>
      </c>
      <c r="K15">
        <v>5.5430900000000003</v>
      </c>
      <c r="L15">
        <f t="shared" si="2"/>
        <v>0.36165552638266552</v>
      </c>
      <c r="P15" s="9">
        <f t="shared" si="3"/>
        <v>1.5021924119241194E-20</v>
      </c>
      <c r="R15" s="2"/>
      <c r="S15" t="s">
        <v>54</v>
      </c>
    </row>
    <row r="16" spans="1:21" ht="16.8" x14ac:dyDescent="0.35">
      <c r="A16" t="s">
        <v>31</v>
      </c>
      <c r="B16" t="s">
        <v>49</v>
      </c>
      <c r="D16" s="2">
        <v>30000000000</v>
      </c>
      <c r="E16" s="2">
        <v>6.6259999999999998E-27</v>
      </c>
      <c r="F16" s="2"/>
      <c r="G16" s="2">
        <v>3.69E+20</v>
      </c>
      <c r="H16">
        <v>2.39</v>
      </c>
      <c r="I16" s="9">
        <v>754</v>
      </c>
      <c r="J16" s="3">
        <v>16</v>
      </c>
      <c r="K16">
        <v>3.3015099999999999</v>
      </c>
      <c r="L16">
        <f t="shared" si="2"/>
        <v>0.36165552638266552</v>
      </c>
      <c r="P16" s="9">
        <f t="shared" si="3"/>
        <v>8.9471815718157179E-21</v>
      </c>
      <c r="R16" s="2"/>
      <c r="S16" s="7" t="s">
        <v>55</v>
      </c>
      <c r="T16" s="7"/>
      <c r="U16" s="7"/>
    </row>
    <row r="17" spans="1:21" ht="16.8" x14ac:dyDescent="0.35">
      <c r="A17" t="s">
        <v>31</v>
      </c>
      <c r="B17" t="s">
        <v>38</v>
      </c>
      <c r="C17">
        <v>3.14</v>
      </c>
      <c r="D17" s="2">
        <v>30000000000</v>
      </c>
      <c r="E17" s="2">
        <v>6.6259999999999998E-27</v>
      </c>
      <c r="F17" s="2">
        <v>4.8E-10</v>
      </c>
      <c r="G17" s="2">
        <v>3.69E+20</v>
      </c>
      <c r="H17">
        <v>2.39</v>
      </c>
      <c r="I17" s="2">
        <v>814</v>
      </c>
      <c r="J17" s="3">
        <v>16</v>
      </c>
      <c r="K17">
        <v>121.36502</v>
      </c>
      <c r="L17">
        <f t="shared" si="2"/>
        <v>0.36165552638266552</v>
      </c>
      <c r="P17" s="9">
        <f t="shared" si="3"/>
        <v>3.2890249322493227E-19</v>
      </c>
      <c r="R17" s="2"/>
      <c r="S17" t="s">
        <v>17</v>
      </c>
    </row>
    <row r="18" spans="1:21" ht="16.8" x14ac:dyDescent="0.35">
      <c r="A18" t="s">
        <v>31</v>
      </c>
      <c r="B18" t="s">
        <v>39</v>
      </c>
      <c r="C18">
        <v>3.14</v>
      </c>
      <c r="D18" s="2">
        <v>30000000000</v>
      </c>
      <c r="E18" s="2">
        <v>6.6259999999999998E-27</v>
      </c>
      <c r="F18" s="2">
        <v>4.8E-10</v>
      </c>
      <c r="G18" s="2">
        <v>3.69E+20</v>
      </c>
      <c r="H18">
        <v>2.39</v>
      </c>
      <c r="I18" s="2">
        <v>900</v>
      </c>
      <c r="J18" s="3">
        <v>16</v>
      </c>
      <c r="K18">
        <v>52.165190000000003</v>
      </c>
      <c r="L18">
        <f t="shared" si="2"/>
        <v>0.36165552638266552</v>
      </c>
      <c r="P18" s="9">
        <f t="shared" si="3"/>
        <v>1.4136907859078592E-19</v>
      </c>
      <c r="R18" s="2"/>
      <c r="S18" t="s">
        <v>32</v>
      </c>
    </row>
    <row r="19" spans="1:21" ht="16.8" x14ac:dyDescent="0.35">
      <c r="A19" t="s">
        <v>31</v>
      </c>
      <c r="B19" t="s">
        <v>40</v>
      </c>
      <c r="C19">
        <v>3.14</v>
      </c>
      <c r="D19" s="2">
        <v>30000000000</v>
      </c>
      <c r="E19" s="2">
        <v>6.6259999999999998E-27</v>
      </c>
      <c r="F19" s="2">
        <v>4.8E-10</v>
      </c>
      <c r="G19" s="2">
        <v>3.69E+20</v>
      </c>
      <c r="H19">
        <v>2.39</v>
      </c>
      <c r="I19" s="2">
        <v>1093</v>
      </c>
      <c r="J19" s="3">
        <v>16</v>
      </c>
      <c r="K19">
        <v>131.09169</v>
      </c>
      <c r="L19">
        <f t="shared" si="2"/>
        <v>0.36165552638266552</v>
      </c>
      <c r="P19" s="9">
        <f t="shared" si="3"/>
        <v>3.5526203252032519E-19</v>
      </c>
      <c r="R19" s="2"/>
      <c r="S19" t="s">
        <v>18</v>
      </c>
    </row>
    <row r="20" spans="1:21" ht="16.8" x14ac:dyDescent="0.35">
      <c r="A20" t="s">
        <v>31</v>
      </c>
      <c r="B20" t="s">
        <v>42</v>
      </c>
      <c r="C20">
        <v>3.14</v>
      </c>
      <c r="D20" s="2">
        <v>30000000000</v>
      </c>
      <c r="E20" s="2">
        <v>6.6259999999999998E-27</v>
      </c>
      <c r="F20" s="2">
        <v>4.8E-10</v>
      </c>
      <c r="G20" s="2">
        <v>3.69E+20</v>
      </c>
      <c r="H20">
        <v>2.39</v>
      </c>
      <c r="I20" s="2">
        <v>1276</v>
      </c>
      <c r="J20" s="3">
        <v>16</v>
      </c>
      <c r="K20">
        <v>536.45881999999995</v>
      </c>
      <c r="L20">
        <f t="shared" si="2"/>
        <v>0.36165552638266552</v>
      </c>
      <c r="P20" s="9">
        <f t="shared" si="3"/>
        <v>1.4538179403794037E-18</v>
      </c>
      <c r="R20" s="2"/>
      <c r="S20" t="s">
        <v>19</v>
      </c>
    </row>
    <row r="21" spans="1:21" ht="16.8" x14ac:dyDescent="0.35">
      <c r="A21" t="s">
        <v>31</v>
      </c>
      <c r="B21" t="s">
        <v>41</v>
      </c>
      <c r="D21" s="2">
        <v>30000000000</v>
      </c>
      <c r="E21" s="2">
        <v>6.6259999999999998E-27</v>
      </c>
      <c r="F21" s="2"/>
      <c r="G21" s="2">
        <v>3.69E+20</v>
      </c>
      <c r="H21">
        <v>2.39</v>
      </c>
      <c r="I21" s="2">
        <v>1681</v>
      </c>
      <c r="J21" s="3">
        <v>16</v>
      </c>
      <c r="K21" s="2">
        <v>10.33169</v>
      </c>
      <c r="L21">
        <f t="shared" si="2"/>
        <v>0.36165552638266552</v>
      </c>
      <c r="P21" s="9">
        <f t="shared" si="3"/>
        <v>2.7999159891598918E-20</v>
      </c>
      <c r="R21" s="2"/>
      <c r="S21" t="s">
        <v>20</v>
      </c>
    </row>
    <row r="22" spans="1:21" ht="16.8" x14ac:dyDescent="0.35">
      <c r="A22" t="s">
        <v>50</v>
      </c>
      <c r="B22" t="s">
        <v>60</v>
      </c>
      <c r="D22" s="2"/>
      <c r="E22" s="2"/>
      <c r="F22" s="2"/>
      <c r="G22" s="2"/>
      <c r="I22" s="9"/>
      <c r="J22" s="3"/>
      <c r="K22" s="2"/>
      <c r="P22" s="9"/>
      <c r="R22" s="2"/>
    </row>
    <row r="23" spans="1:21" ht="16.8" x14ac:dyDescent="0.35">
      <c r="A23" t="s">
        <v>31</v>
      </c>
      <c r="B23" s="7" t="s">
        <v>28</v>
      </c>
      <c r="D23" s="2">
        <v>30000000000</v>
      </c>
      <c r="E23" s="2">
        <v>6.6259999999999998E-27</v>
      </c>
      <c r="F23" s="2"/>
      <c r="G23" s="2">
        <v>4.01E+20</v>
      </c>
      <c r="H23">
        <v>2.44</v>
      </c>
      <c r="I23" s="9">
        <v>450</v>
      </c>
      <c r="J23" s="3">
        <v>16</v>
      </c>
      <c r="K23" s="2">
        <v>5.2111499999999999</v>
      </c>
      <c r="L23">
        <f t="shared" si="2"/>
        <v>0.34714014792131115</v>
      </c>
      <c r="P23" s="9">
        <f t="shared" si="3"/>
        <v>1.2995386533665836E-20</v>
      </c>
      <c r="R23" s="2"/>
      <c r="S23" s="7" t="s">
        <v>23</v>
      </c>
      <c r="T23" s="7"/>
      <c r="U23" s="7"/>
    </row>
    <row r="24" spans="1:21" ht="16.8" x14ac:dyDescent="0.35">
      <c r="A24" t="s">
        <v>31</v>
      </c>
      <c r="B24" s="7" t="s">
        <v>29</v>
      </c>
      <c r="D24" s="2">
        <v>30000000000</v>
      </c>
      <c r="E24" s="2">
        <v>6.6259999999999998E-27</v>
      </c>
      <c r="F24" s="2"/>
      <c r="G24" s="2">
        <v>4.01E+20</v>
      </c>
      <c r="H24">
        <v>2.44</v>
      </c>
      <c r="I24" s="9">
        <v>473</v>
      </c>
      <c r="J24" s="3">
        <v>16</v>
      </c>
      <c r="K24" s="2">
        <v>11.25901</v>
      </c>
      <c r="L24">
        <f t="shared" si="2"/>
        <v>0.34714014792131115</v>
      </c>
      <c r="P24" s="9">
        <f t="shared" si="3"/>
        <v>2.807733167082294E-20</v>
      </c>
      <c r="R24" s="2"/>
      <c r="S24" s="7" t="s">
        <v>24</v>
      </c>
      <c r="T24" s="7"/>
      <c r="U24" s="7"/>
    </row>
    <row r="25" spans="1:21" ht="16.8" x14ac:dyDescent="0.35">
      <c r="B25" t="s">
        <v>57</v>
      </c>
      <c r="D25" s="2">
        <v>30000000000</v>
      </c>
      <c r="E25" s="2">
        <v>6.6259999999999998E-27</v>
      </c>
      <c r="F25" s="2"/>
      <c r="G25" s="2">
        <v>4.01E+20</v>
      </c>
      <c r="H25">
        <v>2.44</v>
      </c>
      <c r="I25" s="9">
        <v>758</v>
      </c>
      <c r="J25" s="3">
        <v>16</v>
      </c>
      <c r="K25" s="2">
        <v>9.0539400000000008</v>
      </c>
      <c r="L25">
        <f t="shared" si="2"/>
        <v>0.34714014792131115</v>
      </c>
      <c r="P25" s="9">
        <f t="shared" si="3"/>
        <v>2.2578403990024941E-20</v>
      </c>
      <c r="R25" s="2"/>
      <c r="S25" s="7" t="s">
        <v>55</v>
      </c>
      <c r="T25" s="7"/>
      <c r="U25" s="7"/>
    </row>
    <row r="26" spans="1:21" ht="16.8" x14ac:dyDescent="0.35">
      <c r="A26" t="s">
        <v>31</v>
      </c>
      <c r="B26" t="s">
        <v>25</v>
      </c>
      <c r="C26">
        <v>3.14</v>
      </c>
      <c r="D26" s="2">
        <v>30000000000</v>
      </c>
      <c r="E26" s="2">
        <v>6.6259999999999998E-27</v>
      </c>
      <c r="F26" s="2">
        <v>4.8E-10</v>
      </c>
      <c r="G26" s="2">
        <v>4.01E+20</v>
      </c>
      <c r="H26">
        <v>2.44</v>
      </c>
      <c r="I26" s="2">
        <v>808</v>
      </c>
      <c r="J26" s="3">
        <v>16</v>
      </c>
      <c r="K26">
        <v>99.421710000000004</v>
      </c>
      <c r="L26">
        <f t="shared" si="2"/>
        <v>0.34714014792131115</v>
      </c>
      <c r="P26" s="9">
        <f t="shared" si="3"/>
        <v>2.4793443890274317E-19</v>
      </c>
      <c r="R26" s="2"/>
      <c r="S26" t="s">
        <v>17</v>
      </c>
    </row>
    <row r="27" spans="1:21" ht="16.8" x14ac:dyDescent="0.35">
      <c r="A27" t="s">
        <v>31</v>
      </c>
      <c r="B27" t="s">
        <v>33</v>
      </c>
      <c r="C27">
        <v>3.14</v>
      </c>
      <c r="D27" s="2">
        <v>30000000000</v>
      </c>
      <c r="E27" s="2">
        <v>6.6259999999999998E-27</v>
      </c>
      <c r="F27" s="2">
        <v>4.8E-10</v>
      </c>
      <c r="G27" s="2">
        <v>4.01E+20</v>
      </c>
      <c r="H27">
        <v>2.44</v>
      </c>
      <c r="I27" s="2">
        <v>902</v>
      </c>
      <c r="J27" s="3">
        <v>16</v>
      </c>
      <c r="K27">
        <v>91.662840000000003</v>
      </c>
      <c r="L27">
        <f t="shared" si="2"/>
        <v>0.34714014792131115</v>
      </c>
      <c r="P27" s="9">
        <f t="shared" si="3"/>
        <v>2.2858563591022444E-19</v>
      </c>
      <c r="R27" s="2"/>
      <c r="S27" t="s">
        <v>32</v>
      </c>
    </row>
    <row r="28" spans="1:21" ht="16.8" x14ac:dyDescent="0.35">
      <c r="A28" t="s">
        <v>31</v>
      </c>
      <c r="B28" t="s">
        <v>26</v>
      </c>
      <c r="C28">
        <v>3.14</v>
      </c>
      <c r="D28" s="2">
        <v>30000000000</v>
      </c>
      <c r="E28" s="2">
        <v>6.6259999999999998E-27</v>
      </c>
      <c r="F28" s="2">
        <v>4.8E-10</v>
      </c>
      <c r="G28" s="2">
        <v>4.01E+20</v>
      </c>
      <c r="H28">
        <v>2.44</v>
      </c>
      <c r="I28" s="2">
        <v>1097</v>
      </c>
      <c r="J28" s="3">
        <v>16</v>
      </c>
      <c r="K28">
        <v>140.54827</v>
      </c>
      <c r="L28">
        <f t="shared" si="2"/>
        <v>0.34714014792131115</v>
      </c>
      <c r="P28" s="9">
        <f t="shared" si="3"/>
        <v>3.5049443890274313E-19</v>
      </c>
      <c r="R28" s="2"/>
      <c r="S28" t="s">
        <v>18</v>
      </c>
    </row>
    <row r="29" spans="1:21" ht="16.8" x14ac:dyDescent="0.35">
      <c r="A29" t="s">
        <v>31</v>
      </c>
      <c r="B29" t="s">
        <v>22</v>
      </c>
      <c r="C29">
        <v>3.14</v>
      </c>
      <c r="D29" s="2">
        <v>30000000000</v>
      </c>
      <c r="E29" s="2">
        <v>6.6259999999999998E-27</v>
      </c>
      <c r="F29" s="2">
        <v>4.8E-10</v>
      </c>
      <c r="G29" s="2">
        <v>4.01E+20</v>
      </c>
      <c r="H29">
        <v>2.44</v>
      </c>
      <c r="I29" s="2">
        <v>1280</v>
      </c>
      <c r="J29" s="3">
        <v>16</v>
      </c>
      <c r="K29">
        <v>609.54390000000001</v>
      </c>
      <c r="L29">
        <f t="shared" si="2"/>
        <v>0.34714014792131115</v>
      </c>
      <c r="P29" s="9">
        <f t="shared" si="3"/>
        <v>1.5200596009975062E-18</v>
      </c>
      <c r="R29" s="2"/>
      <c r="S29" t="s">
        <v>19</v>
      </c>
    </row>
    <row r="30" spans="1:21" ht="16.8" x14ac:dyDescent="0.35">
      <c r="A30" t="s">
        <v>31</v>
      </c>
      <c r="B30" t="s">
        <v>27</v>
      </c>
      <c r="C30">
        <v>3.14</v>
      </c>
      <c r="D30" s="2">
        <v>30000000000</v>
      </c>
      <c r="E30" s="2">
        <v>6.6259999999999998E-27</v>
      </c>
      <c r="F30" s="2">
        <v>4.8E-10</v>
      </c>
      <c r="G30" s="2">
        <v>4.01E+20</v>
      </c>
      <c r="H30">
        <v>2.44</v>
      </c>
      <c r="I30" s="2">
        <v>1696</v>
      </c>
      <c r="J30" s="3">
        <v>16</v>
      </c>
      <c r="K30">
        <v>31.55799</v>
      </c>
      <c r="L30">
        <f t="shared" si="2"/>
        <v>0.34714014792131115</v>
      </c>
      <c r="P30" s="9">
        <f t="shared" si="3"/>
        <v>7.8698229426433913E-20</v>
      </c>
      <c r="R30" s="2"/>
      <c r="S30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peda</dc:creator>
  <cp:lastModifiedBy>Akshat Aryan</cp:lastModifiedBy>
  <dcterms:created xsi:type="dcterms:W3CDTF">2020-01-15T14:33:39Z</dcterms:created>
  <dcterms:modified xsi:type="dcterms:W3CDTF">2022-10-21T06:41:52Z</dcterms:modified>
</cp:coreProperties>
</file>