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\Documents\GitHub\Diplomarbeit\form\"/>
    </mc:Choice>
  </mc:AlternateContent>
  <bookViews>
    <workbookView xWindow="0" yWindow="0" windowWidth="23040" windowHeight="9084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4" i="1" s="1"/>
  <c r="D5" i="1"/>
  <c r="F5" i="1" s="1"/>
  <c r="D20" i="1"/>
  <c r="F20" i="1"/>
  <c r="D12" i="1"/>
  <c r="F12" i="1" s="1"/>
  <c r="D14" i="1"/>
  <c r="F14" i="1" s="1"/>
  <c r="D7" i="1"/>
  <c r="F7" i="1" s="1"/>
  <c r="D6" i="1"/>
  <c r="D26" i="1"/>
  <c r="F26" i="1" s="1"/>
  <c r="D24" i="1"/>
  <c r="F24" i="1" s="1"/>
  <c r="D9" i="1"/>
  <c r="F9" i="1" s="1"/>
  <c r="D2" i="1"/>
  <c r="D3" i="1"/>
  <c r="D21" i="1"/>
  <c r="F21" i="1" s="1"/>
  <c r="D22" i="1"/>
  <c r="F22" i="1" s="1"/>
  <c r="F3" i="1"/>
  <c r="D10" i="1"/>
  <c r="F10" i="1" s="1"/>
  <c r="D15" i="1"/>
  <c r="D25" i="1"/>
  <c r="F25" i="1" s="1"/>
  <c r="D28" i="1"/>
  <c r="D27" i="1"/>
  <c r="F27" i="1" s="1"/>
  <c r="F15" i="1"/>
  <c r="F28" i="1"/>
  <c r="F18" i="1"/>
  <c r="F19" i="1"/>
  <c r="F23" i="1"/>
  <c r="F17" i="1"/>
  <c r="F6" i="1"/>
  <c r="F8" i="1"/>
  <c r="F11" i="1"/>
  <c r="F13" i="1"/>
  <c r="F16" i="1"/>
  <c r="F2" i="1"/>
  <c r="D13" i="1"/>
  <c r="D16" i="1"/>
  <c r="D8" i="1"/>
  <c r="D11" i="1"/>
  <c r="D18" i="1"/>
  <c r="D19" i="1"/>
  <c r="D23" i="1"/>
</calcChain>
</file>

<file path=xl/sharedStrings.xml><?xml version="1.0" encoding="utf-8"?>
<sst xmlns="http://schemas.openxmlformats.org/spreadsheetml/2006/main" count="33" uniqueCount="31">
  <si>
    <t>Bezeichnung</t>
  </si>
  <si>
    <t>Wert</t>
  </si>
  <si>
    <t>Distributor</t>
  </si>
  <si>
    <t>Stück</t>
  </si>
  <si>
    <t>Preis/Stück</t>
  </si>
  <si>
    <t>Gesamtpreis</t>
  </si>
  <si>
    <t>1k8</t>
  </si>
  <si>
    <t>3k3</t>
  </si>
  <si>
    <t>4k7</t>
  </si>
  <si>
    <t>8k2</t>
  </si>
  <si>
    <t>10k</t>
  </si>
  <si>
    <t>15k</t>
  </si>
  <si>
    <t>100k</t>
  </si>
  <si>
    <t>150k</t>
  </si>
  <si>
    <t>270k</t>
  </si>
  <si>
    <t>Widerstand</t>
  </si>
  <si>
    <t>Reichelt</t>
  </si>
  <si>
    <t>100pF</t>
  </si>
  <si>
    <t>10nF</t>
  </si>
  <si>
    <t>22nF</t>
  </si>
  <si>
    <t>100nF</t>
  </si>
  <si>
    <t>220nF</t>
  </si>
  <si>
    <t>330nF</t>
  </si>
  <si>
    <t>470nF</t>
  </si>
  <si>
    <t>Kondensatoren</t>
  </si>
  <si>
    <t>1µF</t>
  </si>
  <si>
    <t>2,2µF</t>
  </si>
  <si>
    <t>10µF</t>
  </si>
  <si>
    <t>22µF</t>
  </si>
  <si>
    <t>2200µF</t>
  </si>
  <si>
    <t>Elektrolyt-Kondensatoren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</si>
</sst>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[$€-1];[Red]\-#,##0.00\ [$€-1]"/>
    <numFmt numFmtId="165" formatCode="0.000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" xfId="0" applyNumberFormat="1" applyBorder="1" applyAlignment="1">
      <alignment horizontal="right" vertical="center"/>
    </xf>
    <xf numFmtId="165" fontId="0" fillId="0" borderId="2" xfId="0" applyNumberFormat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165" fontId="0" fillId="0" borderId="3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164" fontId="0" fillId="0" borderId="4" xfId="0" applyNumberFormat="1" applyBorder="1" applyAlignment="1">
      <alignment horizontal="right" vertical="center"/>
    </xf>
    <xf numFmtId="164" fontId="0" fillId="0" borderId="4" xfId="0" applyNumberFormat="1" applyBorder="1"/>
    <xf numFmtId="0" fontId="0" fillId="0" borderId="2" xfId="0" applyBorder="1" applyAlignment="1">
      <alignment horizontal="right" vertical="center"/>
    </xf>
    <xf numFmtId="164" fontId="0" fillId="0" borderId="2" xfId="0" applyNumberFormat="1" applyBorder="1"/>
    <xf numFmtId="0" fontId="0" fillId="0" borderId="3" xfId="0" applyBorder="1" applyAlignment="1">
      <alignment horizontal="right" vertical="center"/>
    </xf>
    <xf numFmtId="164" fontId="0" fillId="0" borderId="3" xfId="0" applyNumberFormat="1" applyBorder="1"/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164" fontId="0" fillId="0" borderId="4" xfId="0" applyNumberFormat="1" applyBorder="1" applyAlignment="1">
      <alignment horizontal="right" vertical="center"/>
    </xf>
    <xf numFmtId="164" fontId="0" fillId="0" borderId="4" xfId="0" applyNumberFormat="1" applyFill="1" applyBorder="1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4" fontId="0" fillId="0" borderId="2" xfId="0" applyNumberFormat="1" applyBorder="1" applyAlignment="1">
      <alignment horizontal="right" vertical="center"/>
    </xf>
    <xf numFmtId="164" fontId="0" fillId="0" borderId="2" xfId="0" applyNumberFormat="1" applyFill="1" applyBorder="1"/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164" fontId="0" fillId="0" borderId="3" xfId="0" applyNumberFormat="1" applyBorder="1" applyAlignment="1">
      <alignment horizontal="right" vertical="center"/>
    </xf>
    <xf numFmtId="164" fontId="0" fillId="0" borderId="3" xfId="0" applyNumberFormat="1" applyFill="1" applyBorder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B1" workbookViewId="0">
      <selection activeCell="G23" sqref="G23"/>
    </sheetView>
  </sheetViews>
  <sheetFormatPr baseColWidth="10" defaultRowHeight="14.4" x14ac:dyDescent="0.3"/>
  <cols>
    <col min="1" max="3" width="15.77734375" customWidth="1"/>
    <col min="4" max="6" width="10.77734375" customWidth="1"/>
  </cols>
  <sheetData>
    <row r="1" spans="1:6" x14ac:dyDescent="0.3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</row>
    <row r="2" spans="1:6" x14ac:dyDescent="0.3">
      <c r="A2" s="1" t="s">
        <v>15</v>
      </c>
      <c r="B2" s="2">
        <v>0.68</v>
      </c>
      <c r="C2" s="1" t="s">
        <v>16</v>
      </c>
      <c r="D2" s="3">
        <f>2+2</f>
        <v>4</v>
      </c>
      <c r="E2" s="4">
        <v>0.10299999999999999</v>
      </c>
      <c r="F2" s="5">
        <f>D2*$E$2</f>
        <v>0.41199999999999998</v>
      </c>
    </row>
    <row r="3" spans="1:6" x14ac:dyDescent="0.3">
      <c r="A3" s="1"/>
      <c r="B3" s="2">
        <v>1</v>
      </c>
      <c r="C3" s="1"/>
      <c r="D3" s="3">
        <f>1+1+1+1</f>
        <v>4</v>
      </c>
      <c r="E3" s="4"/>
      <c r="F3" s="5">
        <f t="shared" ref="F3:F16" si="0">D3*$E$2</f>
        <v>0.41199999999999998</v>
      </c>
    </row>
    <row r="4" spans="1:6" x14ac:dyDescent="0.3">
      <c r="A4" s="1"/>
      <c r="B4" s="2">
        <v>10</v>
      </c>
      <c r="C4" s="1"/>
      <c r="D4" s="3">
        <f>1</f>
        <v>1</v>
      </c>
      <c r="E4" s="4"/>
      <c r="F4" s="5">
        <f t="shared" si="0"/>
        <v>0.10299999999999999</v>
      </c>
    </row>
    <row r="5" spans="1:6" x14ac:dyDescent="0.3">
      <c r="A5" s="1"/>
      <c r="B5" s="2">
        <v>100</v>
      </c>
      <c r="C5" s="1"/>
      <c r="D5" s="3">
        <f>6</f>
        <v>6</v>
      </c>
      <c r="E5" s="4"/>
      <c r="F5" s="5">
        <f t="shared" si="0"/>
        <v>0.61799999999999999</v>
      </c>
    </row>
    <row r="6" spans="1:6" x14ac:dyDescent="0.3">
      <c r="A6" s="1"/>
      <c r="B6" s="2">
        <v>330</v>
      </c>
      <c r="C6" s="1"/>
      <c r="D6" s="3">
        <f>1</f>
        <v>1</v>
      </c>
      <c r="E6" s="4"/>
      <c r="F6" s="5">
        <f t="shared" si="0"/>
        <v>0.10299999999999999</v>
      </c>
    </row>
    <row r="7" spans="1:6" x14ac:dyDescent="0.3">
      <c r="A7" s="1"/>
      <c r="B7" s="2">
        <v>560</v>
      </c>
      <c r="C7" s="1"/>
      <c r="D7" s="3">
        <f>1</f>
        <v>1</v>
      </c>
      <c r="E7" s="4"/>
      <c r="F7" s="5">
        <f t="shared" si="0"/>
        <v>0.10299999999999999</v>
      </c>
    </row>
    <row r="8" spans="1:6" x14ac:dyDescent="0.3">
      <c r="A8" s="1"/>
      <c r="B8" s="2" t="s">
        <v>6</v>
      </c>
      <c r="C8" s="1"/>
      <c r="D8" s="3">
        <f>2</f>
        <v>2</v>
      </c>
      <c r="E8" s="4"/>
      <c r="F8" s="5">
        <f t="shared" si="0"/>
        <v>0.20599999999999999</v>
      </c>
    </row>
    <row r="9" spans="1:6" x14ac:dyDescent="0.3">
      <c r="A9" s="1"/>
      <c r="B9" s="2" t="s">
        <v>7</v>
      </c>
      <c r="C9" s="1"/>
      <c r="D9" s="3">
        <f>1+1</f>
        <v>2</v>
      </c>
      <c r="E9" s="4"/>
      <c r="F9" s="5">
        <f t="shared" si="0"/>
        <v>0.20599999999999999</v>
      </c>
    </row>
    <row r="10" spans="1:6" x14ac:dyDescent="0.3">
      <c r="A10" s="1"/>
      <c r="B10" s="2" t="s">
        <v>8</v>
      </c>
      <c r="C10" s="1"/>
      <c r="D10" s="3">
        <f>3+2+1+1</f>
        <v>7</v>
      </c>
      <c r="E10" s="4"/>
      <c r="F10" s="5">
        <f t="shared" si="0"/>
        <v>0.72099999999999997</v>
      </c>
    </row>
    <row r="11" spans="1:6" x14ac:dyDescent="0.3">
      <c r="A11" s="1"/>
      <c r="B11" s="2" t="s">
        <v>9</v>
      </c>
      <c r="C11" s="1"/>
      <c r="D11" s="3">
        <f>2</f>
        <v>2</v>
      </c>
      <c r="E11" s="4"/>
      <c r="F11" s="5">
        <f t="shared" si="0"/>
        <v>0.20599999999999999</v>
      </c>
    </row>
    <row r="12" spans="1:6" x14ac:dyDescent="0.3">
      <c r="A12" s="1"/>
      <c r="B12" s="2" t="s">
        <v>10</v>
      </c>
      <c r="C12" s="1"/>
      <c r="D12" s="3">
        <f>2+6</f>
        <v>8</v>
      </c>
      <c r="E12" s="4"/>
      <c r="F12" s="5">
        <f t="shared" si="0"/>
        <v>0.82399999999999995</v>
      </c>
    </row>
    <row r="13" spans="1:6" x14ac:dyDescent="0.3">
      <c r="A13" s="1"/>
      <c r="B13" s="2" t="s">
        <v>11</v>
      </c>
      <c r="C13" s="1"/>
      <c r="D13" s="3">
        <f>2+2</f>
        <v>4</v>
      </c>
      <c r="E13" s="4"/>
      <c r="F13" s="5">
        <f t="shared" si="0"/>
        <v>0.41199999999999998</v>
      </c>
    </row>
    <row r="14" spans="1:6" x14ac:dyDescent="0.3">
      <c r="A14" s="1"/>
      <c r="B14" s="2" t="s">
        <v>12</v>
      </c>
      <c r="C14" s="1"/>
      <c r="D14" s="3">
        <f>3+4+3+3+4+2</f>
        <v>19</v>
      </c>
      <c r="E14" s="4"/>
      <c r="F14" s="5">
        <f t="shared" si="0"/>
        <v>1.9569999999999999</v>
      </c>
    </row>
    <row r="15" spans="1:6" x14ac:dyDescent="0.3">
      <c r="A15" s="1"/>
      <c r="B15" s="2" t="s">
        <v>13</v>
      </c>
      <c r="C15" s="1"/>
      <c r="D15" s="3">
        <f>1+1</f>
        <v>2</v>
      </c>
      <c r="E15" s="4"/>
      <c r="F15" s="5">
        <f t="shared" si="0"/>
        <v>0.20599999999999999</v>
      </c>
    </row>
    <row r="16" spans="1:6" x14ac:dyDescent="0.3">
      <c r="A16" s="6"/>
      <c r="B16" s="7" t="s">
        <v>14</v>
      </c>
      <c r="C16" s="6"/>
      <c r="D16" s="8">
        <f>2</f>
        <v>2</v>
      </c>
      <c r="E16" s="9"/>
      <c r="F16" s="5">
        <f t="shared" si="0"/>
        <v>0.20599999999999999</v>
      </c>
    </row>
    <row r="17" spans="1:6" x14ac:dyDescent="0.3">
      <c r="A17" s="10" t="s">
        <v>24</v>
      </c>
      <c r="B17" s="11" t="s">
        <v>17</v>
      </c>
      <c r="C17" s="10" t="s">
        <v>16</v>
      </c>
      <c r="D17" s="12">
        <v>1</v>
      </c>
      <c r="E17" s="13">
        <v>0.14000000000000001</v>
      </c>
      <c r="F17" s="14">
        <f>D17*$E$17</f>
        <v>0.14000000000000001</v>
      </c>
    </row>
    <row r="18" spans="1:6" x14ac:dyDescent="0.3">
      <c r="A18" s="1"/>
      <c r="B18" s="2" t="s">
        <v>18</v>
      </c>
      <c r="C18" s="1"/>
      <c r="D18" s="3">
        <f>4</f>
        <v>4</v>
      </c>
      <c r="E18" s="15"/>
      <c r="F18" s="16">
        <f t="shared" ref="F18:F23" si="1">D18*$E$17</f>
        <v>0.56000000000000005</v>
      </c>
    </row>
    <row r="19" spans="1:6" x14ac:dyDescent="0.3">
      <c r="A19" s="1"/>
      <c r="B19" s="2" t="s">
        <v>19</v>
      </c>
      <c r="C19" s="1"/>
      <c r="D19" s="3">
        <f>6</f>
        <v>6</v>
      </c>
      <c r="E19" s="15"/>
      <c r="F19" s="16">
        <f t="shared" si="1"/>
        <v>0.84000000000000008</v>
      </c>
    </row>
    <row r="20" spans="1:6" x14ac:dyDescent="0.3">
      <c r="A20" s="1"/>
      <c r="B20" s="2" t="s">
        <v>20</v>
      </c>
      <c r="C20" s="1"/>
      <c r="D20" s="3">
        <f>1+1+1+1+1+5</f>
        <v>10</v>
      </c>
      <c r="E20" s="15"/>
      <c r="F20" s="16">
        <f t="shared" si="1"/>
        <v>1.4000000000000001</v>
      </c>
    </row>
    <row r="21" spans="1:6" x14ac:dyDescent="0.3">
      <c r="A21" s="1"/>
      <c r="B21" s="2" t="s">
        <v>21</v>
      </c>
      <c r="C21" s="1"/>
      <c r="D21" s="3">
        <f>1+1+1+1</f>
        <v>4</v>
      </c>
      <c r="E21" s="15"/>
      <c r="F21" s="16">
        <f t="shared" si="1"/>
        <v>0.56000000000000005</v>
      </c>
    </row>
    <row r="22" spans="1:6" x14ac:dyDescent="0.3">
      <c r="A22" s="1"/>
      <c r="B22" s="2" t="s">
        <v>22</v>
      </c>
      <c r="C22" s="1"/>
      <c r="D22" s="3">
        <f>3+3</f>
        <v>6</v>
      </c>
      <c r="E22" s="15"/>
      <c r="F22" s="16">
        <f t="shared" si="1"/>
        <v>0.84000000000000008</v>
      </c>
    </row>
    <row r="23" spans="1:6" x14ac:dyDescent="0.3">
      <c r="A23" s="6"/>
      <c r="B23" s="7" t="s">
        <v>23</v>
      </c>
      <c r="C23" s="6"/>
      <c r="D23" s="8">
        <f>1</f>
        <v>1</v>
      </c>
      <c r="E23" s="17"/>
      <c r="F23" s="18">
        <f t="shared" si="1"/>
        <v>0.14000000000000001</v>
      </c>
    </row>
    <row r="24" spans="1:6" x14ac:dyDescent="0.3">
      <c r="A24" s="19" t="s">
        <v>30</v>
      </c>
      <c r="B24" s="20" t="s">
        <v>25</v>
      </c>
      <c r="C24" s="10" t="s">
        <v>16</v>
      </c>
      <c r="D24" s="21">
        <f>1</f>
        <v>1</v>
      </c>
      <c r="E24" s="22">
        <v>0.15</v>
      </c>
      <c r="F24" s="23">
        <f>D24*E24</f>
        <v>0.15</v>
      </c>
    </row>
    <row r="25" spans="1:6" x14ac:dyDescent="0.3">
      <c r="A25" s="24"/>
      <c r="B25" s="25" t="s">
        <v>26</v>
      </c>
      <c r="C25" s="1"/>
      <c r="D25" s="26">
        <f>1+1</f>
        <v>2</v>
      </c>
      <c r="E25" s="27">
        <v>0.09</v>
      </c>
      <c r="F25" s="28">
        <f t="shared" ref="F25:F28" si="2">D25*E25</f>
        <v>0.18</v>
      </c>
    </row>
    <row r="26" spans="1:6" x14ac:dyDescent="0.3">
      <c r="A26" s="24"/>
      <c r="B26" s="25" t="s">
        <v>27</v>
      </c>
      <c r="C26" s="1"/>
      <c r="D26" s="26">
        <f>7+3+3+4</f>
        <v>17</v>
      </c>
      <c r="E26" s="27">
        <v>0.08</v>
      </c>
      <c r="F26" s="28">
        <f t="shared" si="2"/>
        <v>1.36</v>
      </c>
    </row>
    <row r="27" spans="1:6" x14ac:dyDescent="0.3">
      <c r="A27" s="24"/>
      <c r="B27" s="25" t="s">
        <v>28</v>
      </c>
      <c r="C27" s="1"/>
      <c r="D27" s="26">
        <f>1+1</f>
        <v>2</v>
      </c>
      <c r="E27" s="27">
        <v>0.09</v>
      </c>
      <c r="F27" s="28">
        <f t="shared" si="2"/>
        <v>0.18</v>
      </c>
    </row>
    <row r="28" spans="1:6" x14ac:dyDescent="0.3">
      <c r="A28" s="29"/>
      <c r="B28" s="30" t="s">
        <v>29</v>
      </c>
      <c r="C28" s="6"/>
      <c r="D28" s="31">
        <f>1+1</f>
        <v>2</v>
      </c>
      <c r="E28" s="32">
        <v>1.6</v>
      </c>
      <c r="F28" s="33">
        <f t="shared" si="2"/>
        <v>3.2</v>
      </c>
    </row>
  </sheetData>
  <mergeCells count="8">
    <mergeCell ref="A24:A28"/>
    <mergeCell ref="C24:C28"/>
    <mergeCell ref="A2:A16"/>
    <mergeCell ref="C2:C16"/>
    <mergeCell ref="E2:E16"/>
    <mergeCell ref="C17:C23"/>
    <mergeCell ref="A17:A23"/>
    <mergeCell ref="E17:E2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dcterms:created xsi:type="dcterms:W3CDTF">2017-03-25T07:46:11Z</dcterms:created>
  <dcterms:modified xsi:type="dcterms:W3CDTF">2017-03-25T08:26:40Z</dcterms:modified>
</cp:coreProperties>
</file>