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E:\AAA JOBS\2022 Completed Projects\Avonworth E.S. EP2242685\Project\"/>
    </mc:Choice>
  </mc:AlternateContent>
  <xr:revisionPtr revIDLastSave="0" documentId="13_ncr:1_{5A8F6EED-EF75-48F1-BF3C-9A73BFDB0A67}" xr6:coauthVersionLast="47" xr6:coauthVersionMax="47" xr10:uidLastSave="{00000000-0000-0000-0000-000000000000}"/>
  <bookViews>
    <workbookView xWindow="-120" yWindow="-120" windowWidth="19440" windowHeight="14040" tabRatio="844" activeTab="3" xr2:uid="{00000000-000D-0000-FFFF-FFFF00000000}"/>
  </bookViews>
  <sheets>
    <sheet name="Project Information" sheetId="14" r:id="rId1"/>
    <sheet name="Bill of Materials" sheetId="20" r:id="rId2"/>
    <sheet name="Technician Testing Checklist" sheetId="11" r:id="rId3"/>
    <sheet name="Job Cost Summary" sheetId="2" r:id="rId4"/>
    <sheet name="Serial Numbers" sheetId="15" r:id="rId5"/>
    <sheet name="Equipment Location Approval" sheetId="22" r:id="rId6"/>
    <sheet name="Acceptance Sign-off" sheetId="21" r:id="rId7"/>
  </sheets>
  <definedNames>
    <definedName name="Gary_S" localSheetId="6">'Job Cost Summary'!#REF!</definedName>
    <definedName name="Gary_S" localSheetId="1">'Job Cost Summary'!#REF!</definedName>
    <definedName name="Gary_S">'Job Cost Summary'!#REF!</definedName>
    <definedName name="_xlnm.Print_Area" localSheetId="3">'Job Cost Summary'!$A$1:$M$64</definedName>
    <definedName name="_xlnm.Print_Area" localSheetId="4">'Serial Numbers'!$A$1:$F$25</definedName>
    <definedName name="Z_741D75E9_223C_42AD_B5D9_9D43D0ADF543_.wvu.PrintArea" localSheetId="3" hidden="1">'Job Cost Summary'!$A$1:$H$51</definedName>
    <definedName name="Z_741D75E9_223C_42AD_B5D9_9D43D0ADF543_.wvu.Rows" localSheetId="2" hidden="1">'Technician Testing Checklist'!#REF!</definedName>
  </definedNames>
  <calcPr calcId="191029"/>
  <customWorkbookViews>
    <customWorkbookView name="bar" guid="{741D75E9-223C-42AD-B5D9-9D43D0ADF543}" maximized="1" xWindow="1" yWindow="1" windowWidth="1680" windowHeight="859" tabRatio="84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9" i="2" l="1"/>
  <c r="C54" i="2"/>
  <c r="F57" i="2"/>
  <c r="F2" i="2" l="1"/>
  <c r="F1" i="2"/>
  <c r="B1" i="2"/>
  <c r="A1" i="20"/>
  <c r="M52" i="2" l="1"/>
  <c r="M47" i="2" l="1"/>
  <c r="M48" i="2"/>
  <c r="M50" i="2"/>
  <c r="M51" i="2"/>
  <c r="M39" i="2"/>
  <c r="M40" i="2"/>
  <c r="M27" i="2"/>
  <c r="M14" i="2"/>
  <c r="M15" i="2"/>
  <c r="M16" i="2"/>
  <c r="M53" i="2" l="1"/>
  <c r="I7" i="2"/>
  <c r="L7" i="2" s="1"/>
  <c r="I8" i="2"/>
  <c r="L8" i="2" s="1"/>
  <c r="I9" i="2"/>
  <c r="L9" i="2" s="1"/>
  <c r="I10" i="2"/>
  <c r="L10" i="2" s="1"/>
  <c r="I11" i="2"/>
  <c r="L11" i="2" s="1"/>
  <c r="I6" i="2"/>
  <c r="L6" i="2" s="1"/>
  <c r="L12" i="2" s="1"/>
  <c r="A58" i="2" l="1"/>
  <c r="D5" i="21"/>
  <c r="D4" i="21"/>
  <c r="D3" i="21"/>
  <c r="B2" i="15"/>
  <c r="B1" i="15"/>
  <c r="A57" i="2"/>
  <c r="A56" i="2"/>
  <c r="A55" i="2"/>
  <c r="A53" i="2"/>
  <c r="M41" i="2"/>
  <c r="M42" i="2"/>
  <c r="M43" i="2"/>
  <c r="M38" i="2"/>
  <c r="M28" i="2"/>
  <c r="M29" i="2"/>
  <c r="M30" i="2"/>
  <c r="M31" i="2"/>
  <c r="M32" i="2"/>
  <c r="M33" i="2"/>
  <c r="M34" i="2"/>
  <c r="M35" i="2"/>
  <c r="M18" i="2"/>
  <c r="M19" i="2"/>
  <c r="M20" i="2"/>
  <c r="M7" i="2"/>
  <c r="M8" i="2"/>
  <c r="M9" i="2"/>
  <c r="M10" i="2"/>
  <c r="M11" i="2"/>
  <c r="M6" i="2"/>
  <c r="M17" i="2"/>
  <c r="M21" i="2"/>
  <c r="M22" i="2"/>
  <c r="M23" i="2"/>
  <c r="M24" i="2"/>
  <c r="G1" i="20"/>
  <c r="B7" i="22"/>
  <c r="B4" i="22"/>
  <c r="B3" i="22"/>
  <c r="A2" i="11"/>
  <c r="A1" i="11"/>
  <c r="M25" i="2" l="1"/>
  <c r="C55" i="2" s="1"/>
  <c r="M44" i="2"/>
  <c r="C57" i="2" s="1"/>
  <c r="C58" i="2"/>
  <c r="M36" i="2"/>
  <c r="C56" i="2" s="1"/>
  <c r="M12" i="2"/>
  <c r="C53" i="2" s="1"/>
  <c r="C62" i="2" l="1"/>
  <c r="D63" i="2" l="1"/>
  <c r="C63" i="2"/>
</calcChain>
</file>

<file path=xl/sharedStrings.xml><?xml version="1.0" encoding="utf-8"?>
<sst xmlns="http://schemas.openxmlformats.org/spreadsheetml/2006/main" count="178" uniqueCount="130">
  <si>
    <t>Description</t>
  </si>
  <si>
    <t>Date</t>
  </si>
  <si>
    <t>Qty</t>
  </si>
  <si>
    <t xml:space="preserve">Tracking # </t>
  </si>
  <si>
    <t>Date:</t>
  </si>
  <si>
    <t>Comments</t>
  </si>
  <si>
    <t>Dates:</t>
  </si>
  <si>
    <t>Manufacturer</t>
  </si>
  <si>
    <t>Location</t>
  </si>
  <si>
    <t>Manufacturer Part #</t>
  </si>
  <si>
    <t>SST  PO #</t>
  </si>
  <si>
    <t>Salesperson:</t>
  </si>
  <si>
    <t>Job Name:</t>
  </si>
  <si>
    <t>Primary Contact Name:</t>
  </si>
  <si>
    <t>Primary Contact Phone:</t>
  </si>
  <si>
    <t>Primary Contact Email:</t>
  </si>
  <si>
    <t>Alternate #1 Contact Name:</t>
  </si>
  <si>
    <t>Alternate #1 Contact Phone:</t>
  </si>
  <si>
    <t>Alternate #1 Contact Email:</t>
  </si>
  <si>
    <t>Alternate #2 Contact Name:</t>
  </si>
  <si>
    <t>Alternate #2 Contact Phone:</t>
  </si>
  <si>
    <t>Alternate #2 Contact Email:</t>
  </si>
  <si>
    <t>Air fare:</t>
  </si>
  <si>
    <t>Hotel:</t>
  </si>
  <si>
    <t>Parking/Tolls:</t>
  </si>
  <si>
    <t>Per Diem:</t>
  </si>
  <si>
    <t>Gas:</t>
  </si>
  <si>
    <t>Serial #</t>
  </si>
  <si>
    <t>Room #/Name</t>
  </si>
  <si>
    <t>Model</t>
  </si>
  <si>
    <t>Job Number:</t>
  </si>
  <si>
    <t>Item Description</t>
  </si>
  <si>
    <t>Received By</t>
  </si>
  <si>
    <t>Shipped Via</t>
  </si>
  <si>
    <t>Received Where</t>
  </si>
  <si>
    <t>Cost Each</t>
  </si>
  <si>
    <t>PROJECT NOTES</t>
  </si>
  <si>
    <t>SCOPE OF WORK</t>
  </si>
  <si>
    <t>Received Date</t>
  </si>
  <si>
    <t xml:space="preserve"> www.smarterguys.com</t>
  </si>
  <si>
    <t>Phone 412-390-0803   Fax 412-390-0824</t>
  </si>
  <si>
    <t>Pittsburgh, PA 15210</t>
  </si>
  <si>
    <t>Printed Name and Title</t>
  </si>
  <si>
    <t>Printed Name</t>
  </si>
  <si>
    <t>SMARTSOLUTION TECHNOLOGIES LP</t>
  </si>
  <si>
    <t xml:space="preserve">SMARTSolution Technologies LP has completed the installation and testing of all systems for this project. By signing this Acceptance Form, the Owner/Authorized Representative agrees that all work has been performed and completed to the Owner's/Authorized Representative satisfaction and that final payment is due within thirty (30) days of the date written below.  All equipment remains the property of SMARTSolution Technologies until invoice is paid in full. </t>
  </si>
  <si>
    <t>I have reviewed the above and am satisfied with each of the described locations for installing the equipment and/or wall boxes and indicate such with my initials.  I understand I must provide approval before any equipment, racks, mounts, or wall boxes will be installed.  If, after approval, I request that the location be changed, I understand there may be additional costs in time and materials, and possibly new hardware, for relocating the unit to a new location.</t>
  </si>
  <si>
    <t>Comments:</t>
  </si>
  <si>
    <t>Equipment to be installed:</t>
  </si>
  <si>
    <t>Room #/Name:</t>
  </si>
  <si>
    <t>Address:</t>
  </si>
  <si>
    <t>Building #/Name:</t>
  </si>
  <si>
    <t>LABOR</t>
  </si>
  <si>
    <t>TRAVEL &amp; LODGING</t>
  </si>
  <si>
    <t>OWNER OR AUTHORIZED REPRESENTATIVE</t>
  </si>
  <si>
    <t>Technician's Signature</t>
  </si>
  <si>
    <t>Owner's or Authorized Representative's Signature</t>
  </si>
  <si>
    <t>£</t>
  </si>
  <si>
    <r>
      <t xml:space="preserve">Tested  </t>
    </r>
    <r>
      <rPr>
        <b/>
        <sz val="11"/>
        <color theme="1"/>
        <rFont val="Wingdings"/>
        <charset val="2"/>
      </rPr>
      <t>þ</t>
    </r>
  </si>
  <si>
    <t>Vendor</t>
  </si>
  <si>
    <t xml:space="preserve"> Functional Operation Test Checklist</t>
  </si>
  <si>
    <t>Cable Cubby Cables – Provides connections for walk-in use.</t>
  </si>
  <si>
    <t>Sound System-functions with no distortion. All source input tested.</t>
  </si>
  <si>
    <r>
      <t xml:space="preserve">Technician(s): </t>
    </r>
    <r>
      <rPr>
        <sz val="11"/>
        <color theme="1"/>
        <rFont val="Wingdings"/>
        <charset val="2"/>
      </rPr>
      <t>â</t>
    </r>
  </si>
  <si>
    <r>
      <t xml:space="preserve">Date(s): </t>
    </r>
    <r>
      <rPr>
        <sz val="11"/>
        <color theme="1"/>
        <rFont val="Wingdings"/>
        <charset val="2"/>
      </rPr>
      <t>à</t>
    </r>
  </si>
  <si>
    <r>
      <t xml:space="preserve">Technician(s): </t>
    </r>
    <r>
      <rPr>
        <sz val="11"/>
        <color theme="1"/>
        <rFont val="Wingdings"/>
        <charset val="2"/>
      </rPr>
      <t>à</t>
    </r>
  </si>
  <si>
    <t>Sales Rep:</t>
  </si>
  <si>
    <t>Travel Time:</t>
  </si>
  <si>
    <t>Total Labor</t>
  </si>
  <si>
    <t>Total Cables &amp; Connectors</t>
  </si>
  <si>
    <t>Total Hardware</t>
  </si>
  <si>
    <t>HOURS</t>
  </si>
  <si>
    <t>RATE</t>
  </si>
  <si>
    <t>Total Returns</t>
  </si>
  <si>
    <t>Miles RT:</t>
  </si>
  <si>
    <t>Trips:</t>
  </si>
  <si>
    <t>Rate/Mile:</t>
  </si>
  <si>
    <t>Total Travel</t>
  </si>
  <si>
    <t>Total Install Cost</t>
  </si>
  <si>
    <t>Billed Cost</t>
  </si>
  <si>
    <t>Actual Cost</t>
  </si>
  <si>
    <t>Total Mileage</t>
  </si>
  <si>
    <t>Total Mileage:</t>
  </si>
  <si>
    <t>Install Address:</t>
  </si>
  <si>
    <t>Customer's P. O. #:</t>
  </si>
  <si>
    <t>Customer's PO #:</t>
  </si>
  <si>
    <t>CABLES &amp; CONNECTORS USED: NOT ON BILL OF MATERIALS (INCLUDING ON-SITE PURCHASES)</t>
  </si>
  <si>
    <t>HARDWARE USED: NOT ON BILL OF MATERIALS (INCLUDING ON-SITE PURCHASES)</t>
  </si>
  <si>
    <t>EQUIPMENT, CABLES &amp; HARDWARE ON BILL OF MATERIALS BUT NOT USED (RETURNED TO OFFICE)</t>
  </si>
  <si>
    <t>Profit/Loss &amp; Margin</t>
  </si>
  <si>
    <t>Description &amp; Model #</t>
  </si>
  <si>
    <t>813 W North Avenue</t>
  </si>
  <si>
    <t>Cable Management -- neat and tidy. (No cables laying on floor)</t>
  </si>
  <si>
    <t>Pictures Taken</t>
  </si>
  <si>
    <t>Proper fastening hardware used/Use all holes in brackets for fastening … togglers &amp; bolts or tapcons…etc</t>
  </si>
  <si>
    <t>Document Camera – functions to manufacturer’s specifications.</t>
  </si>
  <si>
    <t>Test video – computer – laptop.</t>
  </si>
  <si>
    <t xml:space="preserve">Control System functions properly and controls classroom media equipment. </t>
  </si>
  <si>
    <t>All source inputs function.</t>
  </si>
  <si>
    <t>Projector/Display produces clear image on screen and is aligned</t>
  </si>
  <si>
    <t>OFE equipment tested before De-Installation</t>
  </si>
  <si>
    <t>SMART Board or Display functions to manufacturer's specifications.</t>
  </si>
  <si>
    <t>Room cleared of trash / Equipment cleaned &amp; wiped down. (No Finger Prints)</t>
  </si>
  <si>
    <t>Sean Davis</t>
  </si>
  <si>
    <t>Brandon Gary</t>
  </si>
  <si>
    <t xml:space="preserve">Cell: 724-601-6272 // 412-369-8738 x1507 </t>
  </si>
  <si>
    <t>bgary@avonworth.k12.pa.us</t>
  </si>
  <si>
    <t xml:space="preserve">1320 Roosevelt Rd. Pittsburgh, PA 15237 </t>
  </si>
  <si>
    <t>Avonworth E.S.</t>
  </si>
  <si>
    <t>EP2242685</t>
  </si>
  <si>
    <r>
      <t xml:space="preserve">Install: (7) SBID-MX286-V, (7) DMU-TV, (7) HDMI 5m                                                                                                       </t>
    </r>
    <r>
      <rPr>
        <b/>
        <sz val="12"/>
        <color theme="1"/>
        <rFont val="Calibri"/>
        <family val="2"/>
        <scheme val="minor"/>
      </rPr>
      <t>Rooms: 184, 185, 201, 202, 207, 208, 209</t>
    </r>
  </si>
  <si>
    <t>Rental Truck:</t>
  </si>
  <si>
    <t>Dan</t>
  </si>
  <si>
    <t>Chris</t>
  </si>
  <si>
    <t>Matt</t>
  </si>
  <si>
    <t>Ihael</t>
  </si>
  <si>
    <t>Rahman</t>
  </si>
  <si>
    <t>Msc. Hardware/Cable Ties/Washers</t>
  </si>
  <si>
    <t>SST</t>
  </si>
  <si>
    <t>BB100</t>
  </si>
  <si>
    <t>CTS</t>
  </si>
  <si>
    <t>Nelco</t>
  </si>
  <si>
    <t>1/4" Toggler</t>
  </si>
  <si>
    <t>CS14X3</t>
  </si>
  <si>
    <t>1/4" x 3" Hex Head Bolt</t>
  </si>
  <si>
    <t>GP-803B</t>
  </si>
  <si>
    <t>Expandable Sleeving, 1"</t>
  </si>
  <si>
    <t>Burden</t>
  </si>
  <si>
    <t>Brate</t>
  </si>
  <si>
    <t>Total Burden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</si>
</sst>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m/d/yy;@"/>
  </numFmts>
  <fonts count="34"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sz val="12"/>
      <color theme="1"/>
      <name val="Calibri"/>
      <family val="2"/>
      <scheme val="minor"/>
    </font>
    <font>
      <sz val="10"/>
      <color theme="1"/>
      <name val="Calibri"/>
      <family val="2"/>
      <scheme val="minor"/>
    </font>
    <font>
      <sz val="10"/>
      <name val="Arial"/>
      <family val="2"/>
    </font>
    <font>
      <sz val="10"/>
      <name val="Calibri"/>
      <family val="2"/>
      <scheme val="minor"/>
    </font>
    <font>
      <sz val="11"/>
      <color theme="1"/>
      <name val="Wingdings"/>
      <charset val="2"/>
    </font>
    <font>
      <b/>
      <sz val="11"/>
      <name val="Calibri"/>
      <family val="2"/>
      <scheme val="minor"/>
    </font>
    <font>
      <i/>
      <sz val="10"/>
      <color theme="1"/>
      <name val="Calibri"/>
      <family val="2"/>
      <scheme val="minor"/>
    </font>
    <font>
      <b/>
      <sz val="11"/>
      <color theme="1"/>
      <name val="Wingdings"/>
      <charset val="2"/>
    </font>
    <font>
      <sz val="11"/>
      <color theme="1"/>
      <name val="Wingdings 2"/>
      <family val="1"/>
      <charset val="2"/>
    </font>
    <font>
      <sz val="11"/>
      <color theme="1"/>
      <name val="Calibri"/>
      <family val="2"/>
      <scheme val="minor"/>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34998626667073579"/>
        <bgColor indexed="64"/>
      </patternFill>
    </fill>
    <fill>
      <patternFill patternType="solid">
        <fgColor theme="0" tint="-0.14999847407452621"/>
        <bgColor indexed="64"/>
      </patternFill>
    </fill>
  </fills>
  <borders count="6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top/>
      <bottom style="thin">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top style="thin">
        <color indexed="64"/>
      </top>
      <bottom style="double">
        <color indexed="64"/>
      </bottom>
      <diagonal/>
    </border>
  </borders>
  <cellStyleXfs count="54">
    <xf numFmtId="0" fontId="0" fillId="0" borderId="0"/>
    <xf numFmtId="0" fontId="4" fillId="0" borderId="0"/>
    <xf numFmtId="0" fontId="4"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16" applyNumberFormat="0" applyAlignment="0" applyProtection="0"/>
    <xf numFmtId="0" fontId="10" fillId="21" borderId="17" applyNumberFormat="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0" borderId="18" applyNumberFormat="0" applyFill="0" applyAlignment="0" applyProtection="0"/>
    <xf numFmtId="0" fontId="14" fillId="0" borderId="19" applyNumberFormat="0" applyFill="0" applyAlignment="0" applyProtection="0"/>
    <xf numFmtId="0" fontId="15" fillId="0" borderId="20" applyNumberFormat="0" applyFill="0" applyAlignment="0" applyProtection="0"/>
    <xf numFmtId="0" fontId="15" fillId="0" borderId="0" applyNumberFormat="0" applyFill="0" applyBorder="0" applyAlignment="0" applyProtection="0"/>
    <xf numFmtId="0" fontId="16" fillId="7" borderId="16" applyNumberFormat="0" applyAlignment="0" applyProtection="0"/>
    <xf numFmtId="0" fontId="17" fillId="0" borderId="21" applyNumberFormat="0" applyFill="0" applyAlignment="0" applyProtection="0"/>
    <xf numFmtId="0" fontId="18" fillId="22" borderId="0" applyNumberFormat="0" applyBorder="0" applyAlignment="0" applyProtection="0"/>
    <xf numFmtId="0" fontId="5" fillId="0" borderId="0"/>
    <xf numFmtId="0" fontId="5" fillId="0" borderId="0"/>
    <xf numFmtId="0" fontId="5" fillId="0" borderId="0"/>
    <xf numFmtId="0" fontId="5" fillId="23" borderId="22" applyNumberFormat="0" applyFont="0" applyAlignment="0" applyProtection="0"/>
    <xf numFmtId="0" fontId="19" fillId="20" borderId="23" applyNumberFormat="0" applyAlignment="0" applyProtection="0"/>
    <xf numFmtId="0" fontId="20" fillId="0" borderId="0" applyNumberFormat="0" applyFill="0" applyBorder="0" applyAlignment="0" applyProtection="0"/>
    <xf numFmtId="0" fontId="21" fillId="0" borderId="24"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alignment vertical="top"/>
      <protection locked="0"/>
    </xf>
    <xf numFmtId="0" fontId="26" fillId="0" borderId="0"/>
    <xf numFmtId="44" fontId="33" fillId="0" borderId="0" applyFont="0" applyFill="0" applyBorder="0" applyAlignment="0" applyProtection="0"/>
    <xf numFmtId="9" fontId="33" fillId="0" borderId="0" applyFont="0" applyFill="0" applyBorder="0" applyAlignment="0" applyProtection="0"/>
  </cellStyleXfs>
  <cellXfs count="208">
    <xf numFmtId="0" fontId="0" fillId="0" borderId="0" xfId="0"/>
    <xf numFmtId="0" fontId="2" fillId="0" borderId="0" xfId="0" applyFont="1"/>
    <xf numFmtId="0" fontId="25" fillId="0" borderId="0" xfId="0" applyFont="1"/>
    <xf numFmtId="0" fontId="2" fillId="0" borderId="39" xfId="0" applyFont="1" applyBorder="1" applyAlignment="1">
      <alignment horizontal="center" vertical="center"/>
    </xf>
    <xf numFmtId="0" fontId="2" fillId="0" borderId="48" xfId="0" applyFont="1" applyBorder="1" applyAlignment="1">
      <alignment horizontal="center" vertical="center"/>
    </xf>
    <xf numFmtId="0" fontId="2" fillId="0" borderId="40" xfId="0" applyFont="1" applyBorder="1" applyAlignment="1">
      <alignment horizontal="center" vertical="center"/>
    </xf>
    <xf numFmtId="0" fontId="25" fillId="0" borderId="2" xfId="0" applyFont="1" applyBorder="1"/>
    <xf numFmtId="0" fontId="25" fillId="0" borderId="30" xfId="0" applyFont="1" applyBorder="1"/>
    <xf numFmtId="0" fontId="25" fillId="0" borderId="29" xfId="0" applyFont="1" applyBorder="1" applyAlignment="1">
      <alignment horizontal="left" vertical="center" indent="4"/>
    </xf>
    <xf numFmtId="0" fontId="24" fillId="0" borderId="0" xfId="0" applyFont="1"/>
    <xf numFmtId="0" fontId="24" fillId="0" borderId="0" xfId="0" applyFont="1" applyAlignment="1">
      <alignment horizontal="left" vertical="top"/>
    </xf>
    <xf numFmtId="0" fontId="25" fillId="0" borderId="0" xfId="0" applyFont="1" applyAlignment="1">
      <alignment horizontal="left" vertical="top" wrapText="1"/>
    </xf>
    <xf numFmtId="0" fontId="25" fillId="0" borderId="31" xfId="0" applyFont="1" applyBorder="1" applyAlignment="1">
      <alignment horizontal="left" vertical="center" indent="4"/>
    </xf>
    <xf numFmtId="0" fontId="25" fillId="0" borderId="33" xfId="0" applyFont="1" applyBorder="1"/>
    <xf numFmtId="0" fontId="25" fillId="0" borderId="32" xfId="0" applyFont="1" applyBorder="1"/>
    <xf numFmtId="0" fontId="0" fillId="0" borderId="0" xfId="0" applyAlignment="1">
      <alignment vertical="center"/>
    </xf>
    <xf numFmtId="0" fontId="0" fillId="0" borderId="31" xfId="0" applyBorder="1"/>
    <xf numFmtId="2" fontId="0" fillId="0" borderId="1" xfId="0" applyNumberFormat="1" applyBorder="1"/>
    <xf numFmtId="2" fontId="0" fillId="0" borderId="2" xfId="0" applyNumberFormat="1" applyBorder="1"/>
    <xf numFmtId="0" fontId="0" fillId="0" borderId="0" xfId="0" applyAlignment="1">
      <alignment horizontal="left" vertical="top"/>
    </xf>
    <xf numFmtId="2" fontId="0" fillId="0" borderId="25" xfId="0" applyNumberFormat="1" applyBorder="1"/>
    <xf numFmtId="0" fontId="0" fillId="0" borderId="0" xfId="0" applyAlignment="1">
      <alignment horizontal="left" vertical="center"/>
    </xf>
    <xf numFmtId="164" fontId="0" fillId="0" borderId="2" xfId="0" applyNumberFormat="1" applyBorder="1"/>
    <xf numFmtId="0" fontId="3" fillId="0" borderId="0" xfId="0" applyFont="1"/>
    <xf numFmtId="0" fontId="0" fillId="0" borderId="33" xfId="0" applyBorder="1" applyAlignment="1">
      <alignment horizontal="center" vertical="center"/>
    </xf>
    <xf numFmtId="0" fontId="24" fillId="0" borderId="39" xfId="0" applyFont="1" applyBorder="1"/>
    <xf numFmtId="0" fontId="24" fillId="0" borderId="40" xfId="0" applyFont="1" applyBorder="1" applyAlignment="1">
      <alignment horizontal="left"/>
    </xf>
    <xf numFmtId="0" fontId="24" fillId="0" borderId="29" xfId="0" applyFont="1" applyBorder="1"/>
    <xf numFmtId="0" fontId="24" fillId="0" borderId="30" xfId="0" applyFont="1" applyBorder="1" applyAlignment="1">
      <alignment horizontal="left"/>
    </xf>
    <xf numFmtId="0" fontId="24" fillId="0" borderId="31" xfId="0" applyFont="1" applyBorder="1"/>
    <xf numFmtId="2" fontId="0" fillId="0" borderId="35" xfId="0" applyNumberFormat="1" applyBorder="1"/>
    <xf numFmtId="2" fontId="0" fillId="0" borderId="30" xfId="0" applyNumberFormat="1" applyBorder="1"/>
    <xf numFmtId="2" fontId="0" fillId="0" borderId="37" xfId="0" applyNumberFormat="1" applyBorder="1"/>
    <xf numFmtId="0" fontId="0" fillId="0" borderId="29" xfId="0" applyBorder="1"/>
    <xf numFmtId="164" fontId="0" fillId="0" borderId="30" xfId="0" applyNumberFormat="1" applyBorder="1"/>
    <xf numFmtId="164" fontId="0" fillId="25" borderId="35" xfId="0" applyNumberFormat="1" applyFill="1" applyBorder="1"/>
    <xf numFmtId="164" fontId="0" fillId="25" borderId="30" xfId="0" applyNumberFormat="1" applyFill="1" applyBorder="1"/>
    <xf numFmtId="164" fontId="0" fillId="0" borderId="33" xfId="0" applyNumberFormat="1" applyBorder="1"/>
    <xf numFmtId="164" fontId="0" fillId="0" borderId="32" xfId="0" applyNumberFormat="1" applyBorder="1"/>
    <xf numFmtId="0" fontId="0" fillId="0" borderId="0" xfId="0" applyAlignment="1">
      <alignment vertical="top" wrapText="1"/>
    </xf>
    <xf numFmtId="0" fontId="0" fillId="0" borderId="0" xfId="0" applyAlignment="1">
      <alignment wrapText="1"/>
    </xf>
    <xf numFmtId="0" fontId="1" fillId="25" borderId="2" xfId="0" applyFont="1" applyFill="1" applyBorder="1" applyAlignment="1">
      <alignment horizontal="left" vertical="top" wrapText="1"/>
    </xf>
    <xf numFmtId="0" fontId="1" fillId="25" borderId="2" xfId="0" applyFont="1" applyFill="1" applyBorder="1" applyAlignment="1">
      <alignment horizontal="center" vertical="top" wrapText="1"/>
    </xf>
    <xf numFmtId="0" fontId="0" fillId="0" borderId="2" xfId="0" applyBorder="1" applyAlignment="1">
      <alignment horizontal="left" vertical="top" wrapText="1"/>
    </xf>
    <xf numFmtId="0" fontId="0" fillId="0" borderId="2" xfId="0" applyBorder="1" applyAlignment="1">
      <alignment vertical="top" wrapText="1"/>
    </xf>
    <xf numFmtId="0" fontId="24" fillId="0" borderId="5" xfId="0" applyFont="1" applyBorder="1" applyAlignment="1">
      <alignment horizontal="center" vertical="center" wrapText="1"/>
    </xf>
    <xf numFmtId="0" fontId="24" fillId="0" borderId="5" xfId="0" applyFont="1" applyBorder="1" applyAlignment="1">
      <alignment horizontal="center" wrapText="1"/>
    </xf>
    <xf numFmtId="0" fontId="24" fillId="0" borderId="4" xfId="0" applyFont="1" applyBorder="1" applyAlignment="1">
      <alignment horizontal="left" vertical="center" wrapText="1" indent="1"/>
    </xf>
    <xf numFmtId="0" fontId="24" fillId="0" borderId="4" xfId="0" applyFont="1" applyBorder="1" applyAlignment="1">
      <alignment horizontal="left" wrapText="1" indent="1"/>
    </xf>
    <xf numFmtId="0" fontId="2" fillId="0" borderId="3" xfId="0" applyFont="1" applyBorder="1" applyAlignment="1">
      <alignment horizontal="left" vertical="center"/>
    </xf>
    <xf numFmtId="0" fontId="1" fillId="0" borderId="0" xfId="0" applyFont="1"/>
    <xf numFmtId="0" fontId="29" fillId="0" borderId="41" xfId="2" applyFont="1" applyBorder="1" applyAlignment="1">
      <alignment horizontal="center" vertical="center" wrapText="1"/>
    </xf>
    <xf numFmtId="0" fontId="27" fillId="0" borderId="1" xfId="2" applyFont="1" applyBorder="1" applyAlignment="1">
      <alignment horizontal="left" wrapText="1"/>
    </xf>
    <xf numFmtId="0" fontId="27" fillId="0" borderId="1" xfId="2" applyFont="1" applyBorder="1" applyAlignment="1" applyProtection="1">
      <alignment wrapText="1"/>
      <protection locked="0"/>
    </xf>
    <xf numFmtId="0" fontId="27" fillId="0" borderId="1" xfId="2" applyFont="1" applyBorder="1"/>
    <xf numFmtId="0" fontId="27" fillId="0" borderId="25" xfId="2" applyFont="1" applyBorder="1" applyAlignment="1" applyProtection="1">
      <alignment wrapText="1"/>
      <protection locked="0"/>
    </xf>
    <xf numFmtId="0" fontId="27" fillId="0" borderId="25" xfId="2" applyFont="1" applyBorder="1" applyAlignment="1" applyProtection="1">
      <alignment horizontal="left" wrapText="1"/>
      <protection locked="0"/>
    </xf>
    <xf numFmtId="0" fontId="27" fillId="0" borderId="2" xfId="2" applyFont="1" applyBorder="1"/>
    <xf numFmtId="0" fontId="27" fillId="0" borderId="2" xfId="2" applyFont="1" applyBorder="1" applyAlignment="1">
      <alignment wrapText="1"/>
    </xf>
    <xf numFmtId="0" fontId="27" fillId="0" borderId="2" xfId="2" applyFont="1" applyBorder="1" applyAlignment="1">
      <alignment horizontal="left" wrapText="1"/>
    </xf>
    <xf numFmtId="0" fontId="27" fillId="0" borderId="2" xfId="2" applyFont="1" applyBorder="1" applyAlignment="1" applyProtection="1">
      <alignment wrapText="1"/>
      <protection locked="0"/>
    </xf>
    <xf numFmtId="0" fontId="27" fillId="0" borderId="33" xfId="2" applyFont="1" applyBorder="1" applyAlignment="1" applyProtection="1">
      <alignment wrapText="1"/>
      <protection locked="0"/>
    </xf>
    <xf numFmtId="0" fontId="27" fillId="0" borderId="33" xfId="2" applyFont="1" applyBorder="1"/>
    <xf numFmtId="0" fontId="3" fillId="0" borderId="46" xfId="0" applyFont="1" applyBorder="1"/>
    <xf numFmtId="0" fontId="3" fillId="0" borderId="50" xfId="0" applyFont="1" applyBorder="1"/>
    <xf numFmtId="1" fontId="27" fillId="0" borderId="1" xfId="2" applyNumberFormat="1" applyFont="1" applyBorder="1"/>
    <xf numFmtId="1" fontId="27" fillId="0" borderId="2" xfId="2" applyNumberFormat="1" applyFont="1" applyBorder="1"/>
    <xf numFmtId="1" fontId="27" fillId="0" borderId="33" xfId="2" applyNumberFormat="1" applyFont="1" applyBorder="1"/>
    <xf numFmtId="1" fontId="0" fillId="0" borderId="0" xfId="0" applyNumberFormat="1"/>
    <xf numFmtId="0" fontId="29" fillId="0" borderId="54" xfId="2" applyFont="1" applyBorder="1" applyAlignment="1">
      <alignment horizontal="center" vertical="center" wrapText="1"/>
    </xf>
    <xf numFmtId="0" fontId="27" fillId="0" borderId="55" xfId="2" applyFont="1" applyBorder="1"/>
    <xf numFmtId="0" fontId="27" fillId="0" borderId="3" xfId="2" applyFont="1" applyBorder="1"/>
    <xf numFmtId="0" fontId="27" fillId="0" borderId="43" xfId="2" applyFont="1" applyBorder="1"/>
    <xf numFmtId="0" fontId="29" fillId="0" borderId="56" xfId="2" applyFont="1" applyBorder="1" applyAlignment="1">
      <alignment horizontal="center" vertical="center" wrapText="1"/>
    </xf>
    <xf numFmtId="0" fontId="27" fillId="0" borderId="34" xfId="2" applyFont="1" applyBorder="1" applyAlignment="1">
      <alignment wrapText="1"/>
    </xf>
    <xf numFmtId="0" fontId="27" fillId="0" borderId="36" xfId="2" applyFont="1" applyBorder="1" applyAlignment="1" applyProtection="1">
      <alignment wrapText="1"/>
      <protection locked="0"/>
    </xf>
    <xf numFmtId="0" fontId="27" fillId="0" borderId="29" xfId="2" applyFont="1" applyBorder="1" applyAlignment="1">
      <alignment wrapText="1"/>
    </xf>
    <xf numFmtId="0" fontId="27" fillId="0" borderId="29" xfId="2" applyFont="1" applyBorder="1" applyAlignment="1" applyProtection="1">
      <alignment wrapText="1"/>
      <protection locked="0"/>
    </xf>
    <xf numFmtId="0" fontId="27" fillId="0" borderId="31" xfId="2" applyFont="1" applyBorder="1" applyAlignment="1" applyProtection="1">
      <alignment wrapText="1"/>
      <protection locked="0"/>
    </xf>
    <xf numFmtId="0" fontId="0" fillId="0" borderId="32" xfId="0" applyBorder="1" applyAlignment="1">
      <alignment horizontal="center" vertical="center"/>
    </xf>
    <xf numFmtId="0" fontId="27" fillId="0" borderId="47" xfId="2" applyFont="1" applyBorder="1"/>
    <xf numFmtId="0" fontId="27" fillId="0" borderId="57" xfId="2" applyFont="1" applyBorder="1"/>
    <xf numFmtId="0" fontId="27" fillId="0" borderId="58" xfId="2" applyFont="1" applyBorder="1"/>
    <xf numFmtId="0" fontId="29" fillId="0" borderId="28" xfId="2" applyFont="1" applyBorder="1" applyAlignment="1">
      <alignment horizontal="center" vertical="center" wrapText="1"/>
    </xf>
    <xf numFmtId="0" fontId="0" fillId="0" borderId="59" xfId="0" applyBorder="1"/>
    <xf numFmtId="0" fontId="0" fillId="0" borderId="52" xfId="0" applyBorder="1"/>
    <xf numFmtId="0" fontId="0" fillId="0" borderId="55" xfId="0" applyBorder="1"/>
    <xf numFmtId="0" fontId="0" fillId="0" borderId="60" xfId="0" applyBorder="1"/>
    <xf numFmtId="0" fontId="0" fillId="0" borderId="61" xfId="0" applyBorder="1"/>
    <xf numFmtId="0" fontId="0" fillId="0" borderId="0" xfId="0" applyAlignment="1">
      <alignment horizontal="left"/>
    </xf>
    <xf numFmtId="0" fontId="25" fillId="0" borderId="60" xfId="0" applyFont="1" applyBorder="1"/>
    <xf numFmtId="0" fontId="25" fillId="0" borderId="61" xfId="0" applyFont="1" applyBorder="1"/>
    <xf numFmtId="0" fontId="1" fillId="0" borderId="0" xfId="0" applyFont="1" applyAlignment="1">
      <alignment horizontal="left"/>
    </xf>
    <xf numFmtId="0" fontId="0" fillId="0" borderId="38" xfId="0" applyBorder="1"/>
    <xf numFmtId="0" fontId="0" fillId="0" borderId="7" xfId="0" applyBorder="1"/>
    <xf numFmtId="0" fontId="0" fillId="0" borderId="6" xfId="0" applyBorder="1"/>
    <xf numFmtId="0" fontId="0" fillId="0" borderId="4" xfId="0" applyBorder="1"/>
    <xf numFmtId="0" fontId="0" fillId="0" borderId="61" xfId="0" applyBorder="1" applyAlignment="1">
      <alignment horizontal="left"/>
    </xf>
    <xf numFmtId="0" fontId="0" fillId="0" borderId="60" xfId="0" applyBorder="1" applyAlignment="1">
      <alignment horizontal="left"/>
    </xf>
    <xf numFmtId="0" fontId="3" fillId="0" borderId="0" xfId="0" applyFont="1" applyAlignment="1">
      <alignment vertical="center"/>
    </xf>
    <xf numFmtId="0" fontId="3" fillId="0" borderId="39" xfId="0" applyFont="1" applyBorder="1"/>
    <xf numFmtId="0" fontId="3" fillId="0" borderId="46" xfId="0" applyFont="1" applyBorder="1" applyAlignment="1">
      <alignment horizontal="left"/>
    </xf>
    <xf numFmtId="0" fontId="3" fillId="0" borderId="51" xfId="0" applyFont="1" applyBorder="1"/>
    <xf numFmtId="0" fontId="3" fillId="0" borderId="0" xfId="0" applyFont="1" applyAlignment="1">
      <alignment horizontal="left"/>
    </xf>
    <xf numFmtId="0" fontId="3" fillId="0" borderId="15" xfId="0" applyFont="1" applyBorder="1"/>
    <xf numFmtId="0" fontId="25" fillId="0" borderId="61" xfId="0" applyFont="1" applyBorder="1" applyAlignment="1">
      <alignment vertical="top"/>
    </xf>
    <xf numFmtId="0" fontId="25" fillId="0" borderId="0" xfId="0" applyFont="1" applyAlignment="1">
      <alignment vertical="top"/>
    </xf>
    <xf numFmtId="0" fontId="25" fillId="0" borderId="60" xfId="0" applyFont="1" applyBorder="1" applyAlignment="1">
      <alignment vertical="top"/>
    </xf>
    <xf numFmtId="0" fontId="32" fillId="0" borderId="2" xfId="0" applyFont="1" applyBorder="1" applyAlignment="1">
      <alignment horizontal="center" vertical="center" wrapText="1"/>
    </xf>
    <xf numFmtId="14" fontId="1" fillId="0" borderId="0" xfId="0" applyNumberFormat="1" applyFont="1" applyAlignment="1">
      <alignment horizontal="left"/>
    </xf>
    <xf numFmtId="0" fontId="0" fillId="0" borderId="29" xfId="0" applyBorder="1" applyAlignment="1">
      <alignment horizontal="right" vertical="center"/>
    </xf>
    <xf numFmtId="0" fontId="0" fillId="0" borderId="34" xfId="0" applyBorder="1" applyAlignment="1">
      <alignment horizontal="right" vertical="center"/>
    </xf>
    <xf numFmtId="0" fontId="1" fillId="0" borderId="0" xfId="0" applyFont="1" applyAlignment="1">
      <alignment vertical="center"/>
    </xf>
    <xf numFmtId="165" fontId="0" fillId="0" borderId="2" xfId="0" applyNumberFormat="1" applyBorder="1" applyAlignment="1">
      <alignment horizontal="center" vertical="center"/>
    </xf>
    <xf numFmtId="165" fontId="0" fillId="0" borderId="30" xfId="0" applyNumberFormat="1" applyBorder="1" applyAlignment="1">
      <alignment horizontal="center" vertical="center"/>
    </xf>
    <xf numFmtId="0" fontId="0" fillId="0" borderId="45" xfId="0" applyBorder="1" applyAlignment="1">
      <alignment horizontal="center" vertical="center"/>
    </xf>
    <xf numFmtId="2" fontId="0" fillId="0" borderId="29" xfId="0" applyNumberFormat="1" applyBorder="1" applyAlignment="1">
      <alignment horizontal="left"/>
    </xf>
    <xf numFmtId="0" fontId="0" fillId="0" borderId="13" xfId="0" applyBorder="1"/>
    <xf numFmtId="0" fontId="0" fillId="0" borderId="49" xfId="0" applyBorder="1"/>
    <xf numFmtId="0" fontId="0" fillId="0" borderId="46" xfId="0" applyBorder="1"/>
    <xf numFmtId="0" fontId="0" fillId="0" borderId="10" xfId="0" applyBorder="1"/>
    <xf numFmtId="0" fontId="0" fillId="0" borderId="2" xfId="0" applyBorder="1" applyAlignment="1">
      <alignment horizontal="center"/>
    </xf>
    <xf numFmtId="0" fontId="0" fillId="0" borderId="25" xfId="0" applyBorder="1" applyAlignment="1">
      <alignment horizontal="center"/>
    </xf>
    <xf numFmtId="0" fontId="0" fillId="0" borderId="1" xfId="0" applyBorder="1" applyAlignment="1">
      <alignment horizontal="center"/>
    </xf>
    <xf numFmtId="164" fontId="0" fillId="25" borderId="37" xfId="0" applyNumberFormat="1" applyFill="1" applyBorder="1"/>
    <xf numFmtId="0" fontId="0" fillId="25" borderId="32" xfId="0" applyFill="1" applyBorder="1" applyAlignment="1">
      <alignment horizontal="center" vertical="center"/>
    </xf>
    <xf numFmtId="0" fontId="0" fillId="25" borderId="32" xfId="0" applyFill="1" applyBorder="1" applyAlignment="1">
      <alignment horizontal="center" vertical="center" wrapText="1"/>
    </xf>
    <xf numFmtId="2" fontId="0" fillId="0" borderId="39" xfId="0" applyNumberFormat="1" applyBorder="1" applyAlignment="1">
      <alignment horizontal="left"/>
    </xf>
    <xf numFmtId="2" fontId="0" fillId="0" borderId="31" xfId="0" applyNumberFormat="1" applyBorder="1"/>
    <xf numFmtId="0" fontId="0" fillId="0" borderId="4" xfId="0" applyBorder="1" applyAlignment="1">
      <alignment horizontal="left"/>
    </xf>
    <xf numFmtId="0" fontId="0" fillId="0" borderId="63" xfId="0" applyBorder="1" applyAlignment="1">
      <alignment vertical="center"/>
    </xf>
    <xf numFmtId="14" fontId="0" fillId="0" borderId="65" xfId="0" applyNumberFormat="1" applyBorder="1" applyAlignment="1">
      <alignment horizontal="left"/>
    </xf>
    <xf numFmtId="0" fontId="0" fillId="0" borderId="45" xfId="0" applyBorder="1" applyAlignment="1">
      <alignment horizontal="left"/>
    </xf>
    <xf numFmtId="0" fontId="23" fillId="0" borderId="30" xfId="50" applyBorder="1" applyAlignment="1" applyProtection="1">
      <alignment horizontal="left"/>
    </xf>
    <xf numFmtId="0" fontId="0" fillId="0" borderId="5" xfId="0" applyBorder="1" applyAlignment="1">
      <alignment horizontal="left"/>
    </xf>
    <xf numFmtId="0" fontId="0" fillId="0" borderId="44" xfId="0" applyBorder="1" applyAlignment="1">
      <alignment horizontal="center" vertical="center"/>
    </xf>
    <xf numFmtId="0" fontId="1" fillId="0" borderId="0" xfId="0" applyFont="1" applyAlignment="1">
      <alignment horizontal="left" vertical="center"/>
    </xf>
    <xf numFmtId="44" fontId="1" fillId="0" borderId="66" xfId="52" applyFont="1" applyFill="1" applyBorder="1" applyAlignment="1">
      <alignment horizontal="left" vertical="top"/>
    </xf>
    <xf numFmtId="14" fontId="0" fillId="0" borderId="64" xfId="0" applyNumberFormat="1" applyBorder="1" applyAlignment="1">
      <alignment horizontal="left"/>
    </xf>
    <xf numFmtId="0" fontId="0" fillId="0" borderId="52" xfId="0" applyBorder="1" applyAlignment="1">
      <alignment horizontal="left"/>
    </xf>
    <xf numFmtId="0" fontId="0" fillId="0" borderId="59" xfId="0" applyBorder="1" applyAlignment="1">
      <alignment horizontal="left"/>
    </xf>
    <xf numFmtId="0" fontId="1" fillId="0" borderId="0" xfId="0" applyFont="1" applyAlignment="1">
      <alignment horizontal="right" vertical="center"/>
    </xf>
    <xf numFmtId="2" fontId="0" fillId="0" borderId="0" xfId="0" applyNumberFormat="1"/>
    <xf numFmtId="44" fontId="0" fillId="0" borderId="0" xfId="52" applyFont="1"/>
    <xf numFmtId="44" fontId="1" fillId="0" borderId="66" xfId="52" applyFont="1" applyBorder="1"/>
    <xf numFmtId="44" fontId="0" fillId="0" borderId="0" xfId="52" applyFont="1" applyFill="1" applyBorder="1" applyAlignment="1">
      <alignment horizontal="left" vertical="top"/>
    </xf>
    <xf numFmtId="9" fontId="1" fillId="0" borderId="66" xfId="53" applyFont="1" applyBorder="1"/>
    <xf numFmtId="164" fontId="0" fillId="0" borderId="0" xfId="0" applyNumberFormat="1"/>
    <xf numFmtId="164" fontId="0" fillId="0" borderId="66" xfId="0" applyNumberFormat="1" applyBorder="1"/>
    <xf numFmtId="44" fontId="0" fillId="0" borderId="0" xfId="0" applyNumberFormat="1"/>
    <xf numFmtId="44" fontId="0" fillId="0" borderId="66" xfId="0" applyNumberFormat="1" applyBorder="1"/>
    <xf numFmtId="2" fontId="0" fillId="0" borderId="66" xfId="0" applyNumberFormat="1" applyBorder="1"/>
    <xf numFmtId="0" fontId="24" fillId="0" borderId="32" xfId="0" applyFont="1" applyBorder="1" applyAlignment="1">
      <alignment horizontal="left" vertical="center"/>
    </xf>
    <xf numFmtId="0" fontId="0" fillId="0" borderId="2" xfId="0" applyBorder="1"/>
    <xf numFmtId="0" fontId="0" fillId="0" borderId="2" xfId="0" applyBorder="1" applyAlignment="1">
      <alignment vertical="center" wrapText="1"/>
    </xf>
    <xf numFmtId="0" fontId="24" fillId="0" borderId="2" xfId="0" applyFont="1" applyBorder="1" applyAlignment="1">
      <alignment vertical="center"/>
    </xf>
    <xf numFmtId="0" fontId="0" fillId="0" borderId="2" xfId="0" applyBorder="1" applyAlignment="1">
      <alignment vertical="center"/>
    </xf>
    <xf numFmtId="0" fontId="2" fillId="0" borderId="26" xfId="0" applyFont="1" applyBorder="1" applyAlignment="1">
      <alignment horizontal="center"/>
    </xf>
    <xf numFmtId="0" fontId="0" fillId="0" borderId="28" xfId="0" applyBorder="1"/>
    <xf numFmtId="0" fontId="24" fillId="0" borderId="8" xfId="0" applyFont="1"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5"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24" fillId="0" borderId="11" xfId="0" applyFont="1" applyBorder="1" applyAlignment="1">
      <alignment horizontal="left" vertical="top" wrapText="1"/>
    </xf>
    <xf numFmtId="0" fontId="24" fillId="0" borderId="12" xfId="0" applyFont="1" applyBorder="1" applyAlignment="1">
      <alignment horizontal="left" vertical="top" wrapText="1"/>
    </xf>
    <xf numFmtId="0" fontId="24" fillId="0" borderId="15" xfId="0" applyFont="1" applyBorder="1" applyAlignment="1">
      <alignment horizontal="left" vertical="top" wrapText="1"/>
    </xf>
    <xf numFmtId="0" fontId="24" fillId="0" borderId="13" xfId="0" applyFont="1" applyBorder="1" applyAlignment="1">
      <alignment horizontal="left" vertical="top" wrapText="1"/>
    </xf>
    <xf numFmtId="0" fontId="24" fillId="0" borderId="14" xfId="0" applyFont="1" applyBorder="1" applyAlignment="1">
      <alignment horizontal="left" vertical="top" wrapText="1"/>
    </xf>
    <xf numFmtId="0" fontId="3" fillId="0" borderId="26" xfId="0" applyFont="1" applyBorder="1" applyAlignment="1">
      <alignment horizontal="left" vertical="center"/>
    </xf>
    <xf numFmtId="0" fontId="0" fillId="0" borderId="27" xfId="0" applyBorder="1" applyAlignment="1">
      <alignment vertical="center"/>
    </xf>
    <xf numFmtId="0" fontId="0" fillId="0" borderId="62" xfId="0" applyBorder="1" applyAlignment="1">
      <alignment vertical="center"/>
    </xf>
    <xf numFmtId="0" fontId="3" fillId="0" borderId="54" xfId="0" applyFont="1" applyBorder="1" applyAlignment="1">
      <alignment horizontal="left" vertical="center"/>
    </xf>
    <xf numFmtId="0" fontId="0" fillId="0" borderId="28" xfId="0" applyBorder="1" applyAlignment="1">
      <alignment vertical="center"/>
    </xf>
    <xf numFmtId="0" fontId="0" fillId="0" borderId="3" xfId="0" applyBorder="1" applyAlignment="1">
      <alignment horizontal="left"/>
    </xf>
    <xf numFmtId="0" fontId="0" fillId="0" borderId="5" xfId="0" applyBorder="1" applyAlignment="1">
      <alignment horizontal="left"/>
    </xf>
    <xf numFmtId="0" fontId="0" fillId="0" borderId="43" xfId="0" applyBorder="1" applyAlignment="1">
      <alignment horizontal="center" vertical="center"/>
    </xf>
    <xf numFmtId="0" fontId="0" fillId="0" borderId="44" xfId="0"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0" fillId="24" borderId="43" xfId="0" applyFill="1" applyBorder="1" applyAlignment="1">
      <alignment horizontal="center"/>
    </xf>
    <xf numFmtId="0" fontId="0" fillId="24" borderId="45" xfId="0" applyFill="1" applyBorder="1" applyAlignment="1">
      <alignment horizontal="center"/>
    </xf>
    <xf numFmtId="0" fontId="0" fillId="24" borderId="47" xfId="0" applyFill="1" applyBorder="1" applyAlignment="1">
      <alignment horizont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0" fillId="0" borderId="46" xfId="0" applyBorder="1" applyAlignment="1">
      <alignment horizontal="left"/>
    </xf>
    <xf numFmtId="0" fontId="0" fillId="0" borderId="46" xfId="0" applyBorder="1"/>
    <xf numFmtId="0" fontId="0" fillId="0" borderId="50" xfId="0" applyBorder="1"/>
    <xf numFmtId="0" fontId="0" fillId="0" borderId="42" xfId="0" applyBorder="1" applyAlignment="1">
      <alignment horizontal="left"/>
    </xf>
    <xf numFmtId="14" fontId="0" fillId="0" borderId="10" xfId="0" applyNumberFormat="1" applyBorder="1" applyAlignment="1">
      <alignment horizontal="left"/>
    </xf>
    <xf numFmtId="14" fontId="0" fillId="0" borderId="53" xfId="0" applyNumberFormat="1" applyBorder="1" applyAlignment="1">
      <alignment horizontal="left"/>
    </xf>
    <xf numFmtId="0" fontId="0" fillId="0" borderId="10" xfId="0" applyBorder="1" applyAlignment="1">
      <alignment horizontal="left"/>
    </xf>
    <xf numFmtId="0" fontId="0" fillId="0" borderId="14" xfId="0" applyBorder="1" applyAlignment="1">
      <alignment horizontal="left"/>
    </xf>
    <xf numFmtId="0" fontId="1" fillId="0" borderId="49" xfId="0" applyFont="1" applyBorder="1" applyAlignment="1">
      <alignment horizontal="center" vertical="center"/>
    </xf>
    <xf numFmtId="0" fontId="1" fillId="0" borderId="46" xfId="0" applyFont="1" applyBorder="1" applyAlignment="1">
      <alignment horizontal="center" vertical="center"/>
    </xf>
    <xf numFmtId="0" fontId="1" fillId="0" borderId="50" xfId="0" applyFont="1" applyBorder="1" applyAlignment="1">
      <alignment horizontal="center" vertical="center"/>
    </xf>
    <xf numFmtId="0" fontId="30" fillId="0" borderId="0" xfId="0" applyFont="1" applyAlignment="1">
      <alignment wrapText="1"/>
    </xf>
    <xf numFmtId="0" fontId="1" fillId="0" borderId="0" xfId="0" applyFont="1" applyAlignment="1">
      <alignment horizontal="center"/>
    </xf>
    <xf numFmtId="0" fontId="0" fillId="0" borderId="0" xfId="0" applyAlignment="1">
      <alignment vertical="center" wrapText="1"/>
    </xf>
    <xf numFmtId="0" fontId="1" fillId="0" borderId="0" xfId="0" applyFont="1" applyAlignment="1">
      <alignment horizontal="center" vertical="top"/>
    </xf>
    <xf numFmtId="0" fontId="25" fillId="0" borderId="7" xfId="0" applyFont="1" applyBorder="1" applyAlignment="1">
      <alignment horizontal="center" vertical="top"/>
    </xf>
    <xf numFmtId="0" fontId="0" fillId="0" borderId="7" xfId="0" applyBorder="1" applyAlignment="1">
      <alignment horizontal="center" vertical="top"/>
    </xf>
    <xf numFmtId="0" fontId="0" fillId="0" borderId="0" xfId="0" applyAlignment="1">
      <alignment horizontal="center"/>
    </xf>
    <xf numFmtId="0" fontId="25" fillId="0" borderId="7" xfId="0" applyFont="1" applyBorder="1" applyAlignment="1">
      <alignment horizontal="center"/>
    </xf>
    <xf numFmtId="44" fontId="1" fillId="0" borderId="0" xfId="52" applyFont="1" applyBorder="1"/>
  </cellXfs>
  <cellStyles count="54">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Bad 2" xfId="27" xr:uid="{00000000-0005-0000-0000-000018000000}"/>
    <cellStyle name="Calculation 2" xfId="28" xr:uid="{00000000-0005-0000-0000-000019000000}"/>
    <cellStyle name="Check Cell 2" xfId="29" xr:uid="{00000000-0005-0000-0000-00001A000000}"/>
    <cellStyle name="Currency" xfId="52" builtinId="4"/>
    <cellStyle name="Currency 2 2" xfId="30" xr:uid="{00000000-0005-0000-0000-00001C000000}"/>
    <cellStyle name="Currency 3" xfId="31" xr:uid="{00000000-0005-0000-0000-00001D000000}"/>
    <cellStyle name="Currency 4" xfId="32" xr:uid="{00000000-0005-0000-0000-00001E000000}"/>
    <cellStyle name="Explanatory Text 2" xfId="33" xr:uid="{00000000-0005-0000-0000-00001F000000}"/>
    <cellStyle name="Good 2" xfId="34" xr:uid="{00000000-0005-0000-0000-000020000000}"/>
    <cellStyle name="Heading 1 2" xfId="35" xr:uid="{00000000-0005-0000-0000-000021000000}"/>
    <cellStyle name="Heading 2 2" xfId="36" xr:uid="{00000000-0005-0000-0000-000022000000}"/>
    <cellStyle name="Heading 3 2" xfId="37" xr:uid="{00000000-0005-0000-0000-000023000000}"/>
    <cellStyle name="Heading 4 2" xfId="38" xr:uid="{00000000-0005-0000-0000-000024000000}"/>
    <cellStyle name="Hyperlink" xfId="50" builtinId="8"/>
    <cellStyle name="Input 2" xfId="39" xr:uid="{00000000-0005-0000-0000-000026000000}"/>
    <cellStyle name="Linked Cell 2" xfId="40" xr:uid="{00000000-0005-0000-0000-000027000000}"/>
    <cellStyle name="Neutral 2" xfId="41" xr:uid="{00000000-0005-0000-0000-000028000000}"/>
    <cellStyle name="Normal" xfId="0" builtinId="0"/>
    <cellStyle name="Normal 2" xfId="1" xr:uid="{00000000-0005-0000-0000-00002A000000}"/>
    <cellStyle name="Normal 2 2" xfId="2" xr:uid="{00000000-0005-0000-0000-00002B000000}"/>
    <cellStyle name="Normal 2 2 2" xfId="42" xr:uid="{00000000-0005-0000-0000-00002C000000}"/>
    <cellStyle name="Normal 3" xfId="43" xr:uid="{00000000-0005-0000-0000-00002D000000}"/>
    <cellStyle name="Normal 4" xfId="44" xr:uid="{00000000-0005-0000-0000-00002E000000}"/>
    <cellStyle name="Normal 5" xfId="51" xr:uid="{00000000-0005-0000-0000-00002F000000}"/>
    <cellStyle name="Note 2" xfId="45" xr:uid="{00000000-0005-0000-0000-000030000000}"/>
    <cellStyle name="Output 2" xfId="46" xr:uid="{00000000-0005-0000-0000-000031000000}"/>
    <cellStyle name="Percent" xfId="53" builtinId="5"/>
    <cellStyle name="Title 2" xfId="47" xr:uid="{00000000-0005-0000-0000-000033000000}"/>
    <cellStyle name="Total 2" xfId="48" xr:uid="{00000000-0005-0000-0000-000034000000}"/>
    <cellStyle name="Warning Text 2" xfId="49" xr:uid="{00000000-0005-0000-0000-000035000000}"/>
  </cellStyles>
  <dxfs count="0"/>
  <tableStyles count="0" defaultTableStyle="TableStyleMedium9" defaultPivotStyle="PivotStyleLight16"/>
  <colors>
    <mruColors>
      <color rgb="FFCCFFFF"/>
      <color rgb="FF66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247650</xdr:colOff>
      <xdr:row>28</xdr:row>
      <xdr:rowOff>9525</xdr:rowOff>
    </xdr:from>
    <xdr:to>
      <xdr:col>7</xdr:col>
      <xdr:colOff>466725</xdr:colOff>
      <xdr:row>31</xdr:row>
      <xdr:rowOff>9525</xdr:rowOff>
    </xdr:to>
    <xdr:pic>
      <xdr:nvPicPr>
        <xdr:cNvPr id="2" name="Picture 1" descr="SSTLogo_Tagline copy.jpg">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62100" y="5915025"/>
          <a:ext cx="2733675" cy="5715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gary@avonworth.k12.pa.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6"/>
  <sheetViews>
    <sheetView view="pageLayout" zoomScaleNormal="100" workbookViewId="0">
      <selection activeCell="B2" sqref="B2"/>
    </sheetView>
  </sheetViews>
  <sheetFormatPr defaultColWidth="9.109375" defaultRowHeight="15.6" x14ac:dyDescent="0.3"/>
  <cols>
    <col min="1" max="1" width="29.33203125" style="9" bestFit="1" customWidth="1"/>
    <col min="2" max="2" width="66.33203125" style="9" customWidth="1"/>
    <col min="3" max="5" width="9.109375" style="9" customWidth="1"/>
    <col min="6" max="16384" width="9.109375" style="9"/>
  </cols>
  <sheetData>
    <row r="1" spans="1:10" ht="15" customHeight="1" x14ac:dyDescent="0.3">
      <c r="A1" s="25" t="s">
        <v>12</v>
      </c>
      <c r="B1" s="26" t="s">
        <v>108</v>
      </c>
    </row>
    <row r="2" spans="1:10" ht="15" customHeight="1" x14ac:dyDescent="0.3">
      <c r="A2" s="27" t="s">
        <v>30</v>
      </c>
      <c r="B2" s="28" t="s">
        <v>109</v>
      </c>
    </row>
    <row r="3" spans="1:10" ht="15" customHeight="1" x14ac:dyDescent="0.3">
      <c r="A3" s="27" t="s">
        <v>11</v>
      </c>
      <c r="B3" s="28" t="s">
        <v>103</v>
      </c>
    </row>
    <row r="4" spans="1:10" ht="15" customHeight="1" x14ac:dyDescent="0.3">
      <c r="A4" s="27" t="s">
        <v>13</v>
      </c>
      <c r="B4" s="28" t="s">
        <v>104</v>
      </c>
    </row>
    <row r="5" spans="1:10" ht="15" customHeight="1" x14ac:dyDescent="0.3">
      <c r="A5" s="27" t="s">
        <v>14</v>
      </c>
      <c r="B5" s="28" t="s">
        <v>105</v>
      </c>
    </row>
    <row r="6" spans="1:10" ht="15" customHeight="1" x14ac:dyDescent="0.3">
      <c r="A6" s="27" t="s">
        <v>15</v>
      </c>
      <c r="B6" s="133" t="s">
        <v>106</v>
      </c>
    </row>
    <row r="7" spans="1:10" ht="15" customHeight="1" x14ac:dyDescent="0.3">
      <c r="A7" s="27" t="s">
        <v>16</v>
      </c>
      <c r="B7" s="28"/>
    </row>
    <row r="8" spans="1:10" ht="15" customHeight="1" x14ac:dyDescent="0.3">
      <c r="A8" s="27" t="s">
        <v>17</v>
      </c>
      <c r="B8" s="28"/>
    </row>
    <row r="9" spans="1:10" ht="15" customHeight="1" x14ac:dyDescent="0.3">
      <c r="A9" s="27" t="s">
        <v>18</v>
      </c>
      <c r="B9" s="133"/>
    </row>
    <row r="10" spans="1:10" ht="15" customHeight="1" x14ac:dyDescent="0.3">
      <c r="A10" s="27" t="s">
        <v>19</v>
      </c>
      <c r="B10" s="28"/>
    </row>
    <row r="11" spans="1:10" ht="15" customHeight="1" x14ac:dyDescent="0.3">
      <c r="A11" s="27" t="s">
        <v>20</v>
      </c>
      <c r="B11" s="28"/>
    </row>
    <row r="12" spans="1:10" ht="15" customHeight="1" x14ac:dyDescent="0.3">
      <c r="A12" s="27" t="s">
        <v>21</v>
      </c>
      <c r="B12" s="133"/>
    </row>
    <row r="13" spans="1:10" ht="15" customHeight="1" x14ac:dyDescent="0.3">
      <c r="A13" s="27" t="s">
        <v>83</v>
      </c>
      <c r="B13" s="28" t="s">
        <v>107</v>
      </c>
      <c r="E13" s="10"/>
      <c r="F13" s="10"/>
      <c r="G13" s="10"/>
      <c r="H13" s="10"/>
      <c r="I13" s="10"/>
      <c r="J13" s="10"/>
    </row>
    <row r="14" spans="1:10" ht="15" customHeight="1" thickBot="1" x14ac:dyDescent="0.35">
      <c r="A14" s="29" t="s">
        <v>84</v>
      </c>
      <c r="B14" s="152">
        <v>22000033</v>
      </c>
      <c r="E14" s="10"/>
      <c r="F14" s="10"/>
      <c r="G14" s="10"/>
      <c r="H14" s="10"/>
      <c r="I14" s="10"/>
      <c r="J14" s="10"/>
    </row>
    <row r="15" spans="1:10" ht="8.85" customHeight="1" thickBot="1" x14ac:dyDescent="0.35"/>
    <row r="16" spans="1:10" ht="16.2" thickBot="1" x14ac:dyDescent="0.35">
      <c r="A16" s="157" t="s">
        <v>37</v>
      </c>
      <c r="B16" s="158"/>
    </row>
    <row r="17" spans="1:10" x14ac:dyDescent="0.3">
      <c r="A17" s="159" t="s">
        <v>110</v>
      </c>
      <c r="B17" s="160"/>
      <c r="E17" s="10"/>
      <c r="F17" s="10"/>
      <c r="G17" s="10"/>
      <c r="H17" s="10"/>
      <c r="I17" s="10"/>
      <c r="J17" s="10"/>
    </row>
    <row r="18" spans="1:10" x14ac:dyDescent="0.3">
      <c r="A18" s="161"/>
      <c r="B18" s="162"/>
      <c r="E18" s="10"/>
      <c r="F18" s="10"/>
      <c r="G18" s="10"/>
      <c r="H18" s="10"/>
      <c r="I18" s="10"/>
      <c r="J18" s="10"/>
    </row>
    <row r="19" spans="1:10" x14ac:dyDescent="0.3">
      <c r="A19" s="161"/>
      <c r="B19" s="162"/>
      <c r="E19" s="10"/>
      <c r="F19" s="10"/>
      <c r="G19" s="10"/>
      <c r="H19" s="10"/>
      <c r="I19" s="10"/>
      <c r="J19" s="10"/>
    </row>
    <row r="20" spans="1:10" x14ac:dyDescent="0.3">
      <c r="A20" s="161"/>
      <c r="B20" s="162"/>
      <c r="E20" s="10"/>
      <c r="F20" s="10"/>
      <c r="G20" s="10"/>
      <c r="H20" s="10"/>
      <c r="I20" s="10"/>
      <c r="J20" s="10"/>
    </row>
    <row r="21" spans="1:10" x14ac:dyDescent="0.3">
      <c r="A21" s="161"/>
      <c r="B21" s="162"/>
      <c r="E21" s="10"/>
      <c r="F21" s="10"/>
      <c r="G21" s="10"/>
      <c r="H21" s="10"/>
      <c r="I21" s="10"/>
      <c r="J21" s="10"/>
    </row>
    <row r="22" spans="1:10" x14ac:dyDescent="0.3">
      <c r="A22" s="161"/>
      <c r="B22" s="162"/>
      <c r="E22" s="10"/>
      <c r="F22" s="10"/>
      <c r="G22" s="10"/>
      <c r="H22" s="10"/>
      <c r="I22" s="10"/>
      <c r="J22" s="10"/>
    </row>
    <row r="23" spans="1:10" x14ac:dyDescent="0.3">
      <c r="A23" s="161"/>
      <c r="B23" s="162"/>
    </row>
    <row r="24" spans="1:10" x14ac:dyDescent="0.3">
      <c r="A24" s="161"/>
      <c r="B24" s="162"/>
    </row>
    <row r="25" spans="1:10" ht="16.2" thickBot="1" x14ac:dyDescent="0.35">
      <c r="A25" s="163"/>
      <c r="B25" s="164"/>
    </row>
    <row r="26" spans="1:10" ht="8.85" customHeight="1" thickBot="1" x14ac:dyDescent="0.35"/>
    <row r="27" spans="1:10" ht="16.2" thickBot="1" x14ac:dyDescent="0.35">
      <c r="A27" s="157" t="s">
        <v>36</v>
      </c>
      <c r="B27" s="158"/>
    </row>
    <row r="28" spans="1:10" x14ac:dyDescent="0.3">
      <c r="A28" s="159"/>
      <c r="B28" s="165"/>
    </row>
    <row r="29" spans="1:10" x14ac:dyDescent="0.3">
      <c r="A29" s="166"/>
      <c r="B29" s="167"/>
    </row>
    <row r="30" spans="1:10" x14ac:dyDescent="0.3">
      <c r="A30" s="166"/>
      <c r="B30" s="167"/>
    </row>
    <row r="31" spans="1:10" x14ac:dyDescent="0.3">
      <c r="A31" s="166"/>
      <c r="B31" s="167"/>
    </row>
    <row r="32" spans="1:10" x14ac:dyDescent="0.3">
      <c r="A32" s="166"/>
      <c r="B32" s="167"/>
    </row>
    <row r="33" spans="1:2" x14ac:dyDescent="0.3">
      <c r="A33" s="166"/>
      <c r="B33" s="167"/>
    </row>
    <row r="34" spans="1:2" x14ac:dyDescent="0.3">
      <c r="A34" s="166"/>
      <c r="B34" s="167"/>
    </row>
    <row r="35" spans="1:2" x14ac:dyDescent="0.3">
      <c r="A35" s="166"/>
      <c r="B35" s="167"/>
    </row>
    <row r="36" spans="1:2" x14ac:dyDescent="0.3">
      <c r="A36" s="166"/>
      <c r="B36" s="167"/>
    </row>
    <row r="37" spans="1:2" x14ac:dyDescent="0.3">
      <c r="A37" s="166"/>
      <c r="B37" s="167"/>
    </row>
    <row r="38" spans="1:2" x14ac:dyDescent="0.3">
      <c r="A38" s="166"/>
      <c r="B38" s="167"/>
    </row>
    <row r="39" spans="1:2" x14ac:dyDescent="0.3">
      <c r="A39" s="166"/>
      <c r="B39" s="167"/>
    </row>
    <row r="40" spans="1:2" x14ac:dyDescent="0.3">
      <c r="A40" s="166"/>
      <c r="B40" s="167"/>
    </row>
    <row r="41" spans="1:2" x14ac:dyDescent="0.3">
      <c r="A41" s="166"/>
      <c r="B41" s="167"/>
    </row>
    <row r="42" spans="1:2" x14ac:dyDescent="0.3">
      <c r="A42" s="166"/>
      <c r="B42" s="167"/>
    </row>
    <row r="43" spans="1:2" x14ac:dyDescent="0.3">
      <c r="A43" s="166"/>
      <c r="B43" s="167"/>
    </row>
    <row r="44" spans="1:2" x14ac:dyDescent="0.3">
      <c r="A44" s="166"/>
      <c r="B44" s="167"/>
    </row>
    <row r="45" spans="1:2" x14ac:dyDescent="0.3">
      <c r="A45" s="166"/>
      <c r="B45" s="167"/>
    </row>
    <row r="46" spans="1:2" ht="16.2" thickBot="1" x14ac:dyDescent="0.35">
      <c r="A46" s="168"/>
      <c r="B46" s="169"/>
    </row>
  </sheetData>
  <customSheetViews>
    <customSheetView guid="{741D75E9-223C-42AD-B5D9-9D43D0ADF543}">
      <selection activeCell="E21" sqref="E21"/>
      <pageMargins left="0.7" right="0.7" top="0.75" bottom="0.75" header="0.3" footer="0.3"/>
    </customSheetView>
  </customSheetViews>
  <mergeCells count="4">
    <mergeCell ref="A16:B16"/>
    <mergeCell ref="A27:B27"/>
    <mergeCell ref="A17:B25"/>
    <mergeCell ref="A28:B46"/>
  </mergeCells>
  <hyperlinks>
    <hyperlink ref="B6" r:id="rId1" xr:uid="{D8751C92-3E2F-4236-B852-C166E832C59C}"/>
  </hyperlinks>
  <printOptions horizontalCentered="1"/>
  <pageMargins left="0.5" right="0.5" top="0.85416666666666663" bottom="0.5" header="0.3" footer="0.3"/>
  <pageSetup scale="98" orientation="portrait" r:id="rId2"/>
  <headerFooter>
    <oddHeader>&amp;C&amp;"-,Bold"&amp;20PROJECT INFORMATION</oddHeader>
    <oddFooter>&amp;L&amp;8SMARTSolution Technologies LP&amp;R&amp;8v2011.01.25</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4"/>
  <sheetViews>
    <sheetView view="pageLayout" zoomScale="90" zoomScalePageLayoutView="90" workbookViewId="0">
      <selection activeCell="A2" sqref="A2"/>
    </sheetView>
  </sheetViews>
  <sheetFormatPr defaultColWidth="9.109375" defaultRowHeight="14.4" x14ac:dyDescent="0.3"/>
  <cols>
    <col min="1" max="1" width="22.33203125" style="40" customWidth="1"/>
    <col min="2" max="2" width="14.33203125" style="40" customWidth="1"/>
    <col min="3" max="3" width="12.6640625" style="40" customWidth="1"/>
    <col min="4" max="4" width="5" style="40" customWidth="1"/>
    <col min="5" max="5" width="10" customWidth="1"/>
    <col min="6" max="6" width="13.5546875" customWidth="1"/>
    <col min="7" max="7" width="18.44140625" style="68" customWidth="1"/>
    <col min="8" max="8" width="11.5546875" customWidth="1"/>
    <col min="9" max="10" width="11.6640625" customWidth="1"/>
  </cols>
  <sheetData>
    <row r="1" spans="1:10" s="99" customFormat="1" ht="18.600000000000001" thickBot="1" x14ac:dyDescent="0.35">
      <c r="A1" s="170" t="str">
        <f>'Project Information'!B1</f>
        <v>Avonworth E.S.</v>
      </c>
      <c r="B1" s="171"/>
      <c r="C1" s="171"/>
      <c r="D1" s="171"/>
      <c r="E1" s="171"/>
      <c r="F1" s="172"/>
      <c r="G1" s="173" t="str">
        <f>"Job Number: " &amp; 'Project Information'!B2</f>
        <v>Job Number: EP2242685</v>
      </c>
      <c r="H1" s="171"/>
      <c r="I1" s="171"/>
      <c r="J1" s="174"/>
    </row>
    <row r="2" spans="1:10" s="50" customFormat="1" ht="29.4" thickBot="1" x14ac:dyDescent="0.35">
      <c r="A2" s="73" t="s">
        <v>31</v>
      </c>
      <c r="B2" s="51" t="s">
        <v>9</v>
      </c>
      <c r="C2" s="51" t="s">
        <v>59</v>
      </c>
      <c r="D2" s="51" t="s">
        <v>2</v>
      </c>
      <c r="E2" s="51" t="s">
        <v>10</v>
      </c>
      <c r="F2" s="51" t="s">
        <v>33</v>
      </c>
      <c r="G2" s="51" t="s">
        <v>3</v>
      </c>
      <c r="H2" s="69" t="s">
        <v>34</v>
      </c>
      <c r="I2" s="51" t="s">
        <v>32</v>
      </c>
      <c r="J2" s="83" t="s">
        <v>38</v>
      </c>
    </row>
    <row r="3" spans="1:10" s="2" customFormat="1" ht="24.75" customHeight="1" x14ac:dyDescent="0.3">
      <c r="A3" s="74"/>
      <c r="B3" s="52"/>
      <c r="C3" s="52"/>
      <c r="D3" s="53"/>
      <c r="E3" s="54"/>
      <c r="F3" s="54"/>
      <c r="G3" s="65"/>
      <c r="H3" s="70"/>
      <c r="I3" s="54"/>
      <c r="J3" s="82"/>
    </row>
    <row r="4" spans="1:10" s="2" customFormat="1" ht="22.5" customHeight="1" x14ac:dyDescent="0.3">
      <c r="A4" s="75"/>
      <c r="B4" s="55"/>
      <c r="C4" s="56"/>
      <c r="D4" s="53"/>
      <c r="E4" s="57"/>
      <c r="F4" s="57"/>
      <c r="G4" s="66"/>
      <c r="H4" s="71"/>
      <c r="I4" s="57"/>
      <c r="J4" s="81"/>
    </row>
    <row r="5" spans="1:10" s="2" customFormat="1" ht="21.75" customHeight="1" x14ac:dyDescent="0.3">
      <c r="A5" s="76"/>
      <c r="B5" s="58"/>
      <c r="C5" s="59"/>
      <c r="D5" s="60"/>
      <c r="E5" s="57"/>
      <c r="F5" s="57"/>
      <c r="G5" s="66"/>
      <c r="H5" s="71"/>
      <c r="I5" s="57"/>
      <c r="J5" s="81"/>
    </row>
    <row r="6" spans="1:10" s="2" customFormat="1" ht="21.6" customHeight="1" x14ac:dyDescent="0.3">
      <c r="A6" s="76"/>
      <c r="B6" s="58"/>
      <c r="C6" s="59"/>
      <c r="D6" s="60"/>
      <c r="E6" s="57"/>
      <c r="F6" s="57"/>
      <c r="G6" s="66"/>
      <c r="H6" s="71"/>
      <c r="I6" s="57"/>
      <c r="J6" s="81"/>
    </row>
    <row r="7" spans="1:10" s="2" customFormat="1" ht="21.6" customHeight="1" x14ac:dyDescent="0.3">
      <c r="A7" s="76"/>
      <c r="B7" s="58"/>
      <c r="C7" s="59"/>
      <c r="D7" s="60"/>
      <c r="E7" s="57"/>
      <c r="F7" s="57"/>
      <c r="G7" s="66"/>
      <c r="H7" s="71"/>
      <c r="I7" s="57"/>
      <c r="J7" s="81"/>
    </row>
    <row r="8" spans="1:10" s="2" customFormat="1" ht="21.6" customHeight="1" x14ac:dyDescent="0.3">
      <c r="A8" s="76"/>
      <c r="B8" s="58"/>
      <c r="C8" s="59"/>
      <c r="D8" s="60"/>
      <c r="E8" s="57"/>
      <c r="F8" s="57"/>
      <c r="G8" s="66"/>
      <c r="H8" s="71"/>
      <c r="I8" s="57"/>
      <c r="J8" s="81"/>
    </row>
    <row r="9" spans="1:10" s="2" customFormat="1" ht="21.6" customHeight="1" x14ac:dyDescent="0.3">
      <c r="A9" s="76"/>
      <c r="B9" s="58"/>
      <c r="C9" s="59"/>
      <c r="D9" s="60"/>
      <c r="E9" s="57"/>
      <c r="F9" s="57"/>
      <c r="G9" s="66"/>
      <c r="H9" s="71"/>
      <c r="I9" s="57"/>
      <c r="J9" s="81"/>
    </row>
    <row r="10" spans="1:10" s="2" customFormat="1" ht="21.6" customHeight="1" x14ac:dyDescent="0.3">
      <c r="A10" s="76"/>
      <c r="B10" s="58"/>
      <c r="C10" s="59"/>
      <c r="D10" s="60"/>
      <c r="E10" s="57"/>
      <c r="F10" s="57"/>
      <c r="G10" s="66"/>
      <c r="H10" s="71"/>
      <c r="I10" s="57"/>
      <c r="J10" s="81"/>
    </row>
    <row r="11" spans="1:10" s="2" customFormat="1" ht="21.6" customHeight="1" x14ac:dyDescent="0.3">
      <c r="A11" s="76"/>
      <c r="B11" s="58"/>
      <c r="C11" s="59"/>
      <c r="D11" s="60"/>
      <c r="E11" s="57"/>
      <c r="F11" s="57"/>
      <c r="G11" s="66"/>
      <c r="H11" s="71"/>
      <c r="I11" s="57"/>
      <c r="J11" s="81"/>
    </row>
    <row r="12" spans="1:10" s="2" customFormat="1" ht="21.6" customHeight="1" x14ac:dyDescent="0.3">
      <c r="A12" s="76"/>
      <c r="B12" s="58"/>
      <c r="C12" s="59"/>
      <c r="D12" s="60"/>
      <c r="E12" s="57"/>
      <c r="F12" s="57"/>
      <c r="G12" s="66"/>
      <c r="H12" s="71"/>
      <c r="I12" s="57"/>
      <c r="J12" s="81"/>
    </row>
    <row r="13" spans="1:10" s="2" customFormat="1" ht="21.6" customHeight="1" x14ac:dyDescent="0.3">
      <c r="A13" s="76"/>
      <c r="B13" s="58"/>
      <c r="C13" s="59"/>
      <c r="D13" s="60"/>
      <c r="E13" s="57"/>
      <c r="F13" s="57"/>
      <c r="G13" s="66"/>
      <c r="H13" s="71"/>
      <c r="I13" s="57"/>
      <c r="J13" s="81"/>
    </row>
    <row r="14" spans="1:10" s="2" customFormat="1" ht="21.6" customHeight="1" x14ac:dyDescent="0.3">
      <c r="A14" s="76"/>
      <c r="B14" s="58"/>
      <c r="C14" s="59"/>
      <c r="D14" s="60"/>
      <c r="E14" s="57"/>
      <c r="F14" s="57"/>
      <c r="G14" s="66"/>
      <c r="H14" s="71"/>
      <c r="I14" s="57"/>
      <c r="J14" s="81"/>
    </row>
    <row r="15" spans="1:10" s="2" customFormat="1" ht="21.6" customHeight="1" x14ac:dyDescent="0.3">
      <c r="A15" s="76"/>
      <c r="B15" s="58"/>
      <c r="C15" s="59"/>
      <c r="D15" s="60"/>
      <c r="E15" s="57"/>
      <c r="F15" s="57"/>
      <c r="G15" s="66"/>
      <c r="H15" s="71"/>
      <c r="I15" s="57"/>
      <c r="J15" s="81"/>
    </row>
    <row r="16" spans="1:10" s="2" customFormat="1" ht="21.6" customHeight="1" x14ac:dyDescent="0.3">
      <c r="A16" s="76"/>
      <c r="B16" s="58"/>
      <c r="C16" s="59"/>
      <c r="D16" s="60"/>
      <c r="E16" s="57"/>
      <c r="F16" s="57"/>
      <c r="G16" s="66"/>
      <c r="H16" s="71"/>
      <c r="I16" s="57"/>
      <c r="J16" s="81"/>
    </row>
    <row r="17" spans="1:10" s="2" customFormat="1" ht="21.6" customHeight="1" x14ac:dyDescent="0.3">
      <c r="A17" s="77"/>
      <c r="B17" s="60"/>
      <c r="C17" s="60"/>
      <c r="D17" s="60"/>
      <c r="E17" s="57"/>
      <c r="F17" s="57"/>
      <c r="G17" s="66"/>
      <c r="H17" s="71"/>
      <c r="I17" s="57"/>
      <c r="J17" s="81"/>
    </row>
    <row r="18" spans="1:10" s="2" customFormat="1" ht="21.6" customHeight="1" x14ac:dyDescent="0.3">
      <c r="A18" s="77"/>
      <c r="B18" s="60"/>
      <c r="C18" s="60"/>
      <c r="D18" s="60"/>
      <c r="E18" s="57"/>
      <c r="F18" s="57"/>
      <c r="G18" s="66"/>
      <c r="H18" s="71"/>
      <c r="I18" s="57"/>
      <c r="J18" s="81"/>
    </row>
    <row r="19" spans="1:10" s="2" customFormat="1" ht="21.6" customHeight="1" x14ac:dyDescent="0.3">
      <c r="A19" s="77"/>
      <c r="B19" s="60"/>
      <c r="C19" s="60"/>
      <c r="D19" s="60"/>
      <c r="E19" s="57"/>
      <c r="F19" s="57"/>
      <c r="G19" s="66"/>
      <c r="H19" s="71"/>
      <c r="I19" s="57"/>
      <c r="J19" s="81"/>
    </row>
    <row r="20" spans="1:10" s="2" customFormat="1" ht="21.6" customHeight="1" x14ac:dyDescent="0.3">
      <c r="A20" s="77"/>
      <c r="B20" s="60"/>
      <c r="C20" s="60"/>
      <c r="D20" s="60"/>
      <c r="E20" s="57"/>
      <c r="F20" s="57"/>
      <c r="G20" s="66"/>
      <c r="H20" s="71"/>
      <c r="I20" s="57"/>
      <c r="J20" s="81"/>
    </row>
    <row r="21" spans="1:10" s="2" customFormat="1" ht="21.6" customHeight="1" x14ac:dyDescent="0.3">
      <c r="A21" s="77"/>
      <c r="B21" s="60"/>
      <c r="C21" s="60"/>
      <c r="D21" s="60"/>
      <c r="E21" s="57"/>
      <c r="F21" s="57"/>
      <c r="G21" s="66"/>
      <c r="H21" s="71"/>
      <c r="I21" s="57"/>
      <c r="J21" s="81"/>
    </row>
    <row r="22" spans="1:10" s="2" customFormat="1" ht="21.6" customHeight="1" x14ac:dyDescent="0.3">
      <c r="A22" s="77"/>
      <c r="B22" s="60"/>
      <c r="C22" s="60"/>
      <c r="D22" s="60"/>
      <c r="E22" s="57"/>
      <c r="F22" s="57"/>
      <c r="G22" s="66"/>
      <c r="H22" s="71"/>
      <c r="I22" s="57"/>
      <c r="J22" s="81"/>
    </row>
    <row r="23" spans="1:10" s="2" customFormat="1" ht="21.6" customHeight="1" x14ac:dyDescent="0.3">
      <c r="A23" s="77"/>
      <c r="B23" s="60"/>
      <c r="C23" s="60"/>
      <c r="D23" s="60"/>
      <c r="E23" s="57"/>
      <c r="F23" s="57"/>
      <c r="G23" s="66"/>
      <c r="H23" s="71"/>
      <c r="I23" s="57"/>
      <c r="J23" s="81"/>
    </row>
    <row r="24" spans="1:10" s="2" customFormat="1" ht="21.6" customHeight="1" thickBot="1" x14ac:dyDescent="0.35">
      <c r="A24" s="78"/>
      <c r="B24" s="61"/>
      <c r="C24" s="61"/>
      <c r="D24" s="61"/>
      <c r="E24" s="62"/>
      <c r="F24" s="62"/>
      <c r="G24" s="67"/>
      <c r="H24" s="72"/>
      <c r="I24" s="62"/>
      <c r="J24" s="80"/>
    </row>
  </sheetData>
  <mergeCells count="2">
    <mergeCell ref="A1:F1"/>
    <mergeCell ref="G1:J1"/>
  </mergeCells>
  <printOptions horizontalCentered="1"/>
  <pageMargins left="0.1" right="0.1" top="0.75" bottom="0.5" header="0.3" footer="0.3"/>
  <pageSetup orientation="landscape" r:id="rId1"/>
  <headerFooter>
    <oddHeader>&amp;C&amp;"-,Bold"&amp;24BILL OF MATERIALS</oddHeader>
    <oddFooter>&amp;L&amp;8SMARTSolution Technologies LP&amp;R&amp;8v2011.02.01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21"/>
  <sheetViews>
    <sheetView view="pageLayout" zoomScale="90" zoomScaleSheetLayoutView="100" zoomScalePageLayoutView="90" workbookViewId="0">
      <selection activeCell="A15" sqref="A15"/>
    </sheetView>
  </sheetViews>
  <sheetFormatPr defaultColWidth="9.109375" defaultRowHeight="14.4" x14ac:dyDescent="0.3"/>
  <cols>
    <col min="1" max="1" width="64.88671875" customWidth="1"/>
    <col min="2" max="2" width="9.109375" customWidth="1"/>
    <col min="3" max="3" width="52.109375" customWidth="1"/>
  </cols>
  <sheetData>
    <row r="1" spans="1:28" s="9" customFormat="1" ht="15.6" x14ac:dyDescent="0.3">
      <c r="A1" s="49" t="str">
        <f>"Job Name: " &amp; 'Project Information'!B1</f>
        <v>Job Name: Avonworth E.S.</v>
      </c>
      <c r="B1" s="47"/>
      <c r="C1" s="45"/>
    </row>
    <row r="2" spans="1:28" s="9" customFormat="1" ht="15.6" x14ac:dyDescent="0.3">
      <c r="A2" s="49" t="str">
        <f>"Job Number: " &amp; 'Project Information'!B2</f>
        <v>Job Number: EP2242685</v>
      </c>
      <c r="B2" s="48"/>
      <c r="C2" s="46"/>
    </row>
    <row r="3" spans="1:28" s="40" customFormat="1" ht="28.2" x14ac:dyDescent="0.3">
      <c r="A3" s="41" t="s">
        <v>60</v>
      </c>
      <c r="B3" s="42" t="s">
        <v>58</v>
      </c>
      <c r="C3" s="42" t="s">
        <v>5</v>
      </c>
      <c r="J3" s="39"/>
      <c r="K3" s="39"/>
      <c r="L3" s="39"/>
      <c r="M3" s="39"/>
      <c r="N3" s="39"/>
      <c r="O3" s="39"/>
      <c r="P3" s="39"/>
      <c r="Q3" s="39"/>
      <c r="R3" s="39"/>
      <c r="S3" s="39"/>
      <c r="T3" s="39"/>
      <c r="U3" s="39"/>
      <c r="V3" s="39"/>
      <c r="W3" s="39"/>
      <c r="X3" s="39"/>
      <c r="Y3" s="39"/>
      <c r="Z3" s="39"/>
      <c r="AA3" s="39"/>
      <c r="AB3" s="39"/>
    </row>
    <row r="4" spans="1:28" s="40" customFormat="1" ht="16.5" customHeight="1" x14ac:dyDescent="0.3">
      <c r="A4" s="154" t="s">
        <v>100</v>
      </c>
      <c r="B4" s="108" t="s">
        <v>57</v>
      </c>
      <c r="C4" s="44"/>
    </row>
    <row r="5" spans="1:28" s="40" customFormat="1" ht="28.5" customHeight="1" x14ac:dyDescent="0.3">
      <c r="A5" s="154" t="s">
        <v>94</v>
      </c>
      <c r="B5" s="108" t="s">
        <v>57</v>
      </c>
      <c r="C5" s="43"/>
    </row>
    <row r="6" spans="1:28" s="40" customFormat="1" ht="16.5" customHeight="1" x14ac:dyDescent="0.3">
      <c r="A6" s="154" t="s">
        <v>101</v>
      </c>
      <c r="B6" s="108" t="s">
        <v>57</v>
      </c>
      <c r="C6" s="44"/>
    </row>
    <row r="7" spans="1:28" s="40" customFormat="1" ht="16.5" customHeight="1" x14ac:dyDescent="0.3">
      <c r="A7" s="154" t="s">
        <v>62</v>
      </c>
      <c r="B7" s="108" t="s">
        <v>57</v>
      </c>
      <c r="C7" s="44"/>
    </row>
    <row r="8" spans="1:28" s="40" customFormat="1" x14ac:dyDescent="0.3">
      <c r="A8" s="154" t="s">
        <v>96</v>
      </c>
      <c r="B8" s="108" t="s">
        <v>57</v>
      </c>
      <c r="C8" s="44"/>
    </row>
    <row r="9" spans="1:28" s="40" customFormat="1" ht="16.5" customHeight="1" x14ac:dyDescent="0.3">
      <c r="A9" s="154" t="s">
        <v>99</v>
      </c>
      <c r="B9" s="108" t="s">
        <v>57</v>
      </c>
      <c r="C9" s="44"/>
    </row>
    <row r="10" spans="1:28" ht="15.6" x14ac:dyDescent="0.3">
      <c r="A10" s="155" t="s">
        <v>98</v>
      </c>
      <c r="B10" s="108" t="s">
        <v>57</v>
      </c>
      <c r="C10" s="153"/>
    </row>
    <row r="11" spans="1:28" ht="16.5" customHeight="1" x14ac:dyDescent="0.3">
      <c r="A11" s="156" t="s">
        <v>97</v>
      </c>
      <c r="B11" s="108" t="s">
        <v>57</v>
      </c>
      <c r="C11" s="153"/>
    </row>
    <row r="12" spans="1:28" ht="16.5" customHeight="1" x14ac:dyDescent="0.3">
      <c r="A12" s="156" t="s">
        <v>61</v>
      </c>
      <c r="B12" s="108" t="s">
        <v>57</v>
      </c>
      <c r="C12" s="153"/>
    </row>
    <row r="13" spans="1:28" ht="17.25" customHeight="1" x14ac:dyDescent="0.3">
      <c r="A13" s="156" t="s">
        <v>95</v>
      </c>
      <c r="B13" s="108" t="s">
        <v>57</v>
      </c>
      <c r="C13" s="153"/>
    </row>
    <row r="14" spans="1:28" ht="16.5" customHeight="1" x14ac:dyDescent="0.3">
      <c r="A14" s="156" t="s">
        <v>92</v>
      </c>
      <c r="B14" s="108" t="s">
        <v>57</v>
      </c>
      <c r="C14" s="153"/>
    </row>
    <row r="15" spans="1:28" ht="16.5" customHeight="1" x14ac:dyDescent="0.3">
      <c r="A15" s="156" t="s">
        <v>102</v>
      </c>
      <c r="B15" s="108" t="s">
        <v>57</v>
      </c>
      <c r="C15" s="153"/>
    </row>
    <row r="16" spans="1:28" ht="16.5" customHeight="1" x14ac:dyDescent="0.3">
      <c r="A16" s="156"/>
      <c r="B16" s="108" t="s">
        <v>57</v>
      </c>
      <c r="C16" s="153"/>
    </row>
    <row r="17" spans="1:3" s="40" customFormat="1" ht="16.5" customHeight="1" x14ac:dyDescent="0.3">
      <c r="A17" s="154"/>
      <c r="B17" s="108" t="s">
        <v>57</v>
      </c>
      <c r="C17" s="43"/>
    </row>
    <row r="18" spans="1:3" s="40" customFormat="1" ht="16.5" customHeight="1" x14ac:dyDescent="0.3">
      <c r="A18" s="154"/>
      <c r="B18" s="108" t="s">
        <v>57</v>
      </c>
      <c r="C18" s="43"/>
    </row>
    <row r="19" spans="1:3" s="40" customFormat="1" ht="16.5" customHeight="1" x14ac:dyDescent="0.3">
      <c r="A19" s="154"/>
      <c r="B19" s="108" t="s">
        <v>57</v>
      </c>
      <c r="C19" s="43"/>
    </row>
    <row r="20" spans="1:3" s="40" customFormat="1" x14ac:dyDescent="0.3">
      <c r="A20" s="154"/>
      <c r="B20" s="108" t="s">
        <v>57</v>
      </c>
      <c r="C20" s="44"/>
    </row>
    <row r="21" spans="1:3" s="40" customFormat="1" x14ac:dyDescent="0.3">
      <c r="A21" s="154" t="s">
        <v>93</v>
      </c>
      <c r="B21" s="108" t="s">
        <v>57</v>
      </c>
      <c r="C21" s="44"/>
    </row>
  </sheetData>
  <customSheetViews>
    <customSheetView guid="{741D75E9-223C-42AD-B5D9-9D43D0ADF543}" scale="40" hiddenRows="1">
      <selection activeCell="E18" sqref="A18:XFD19"/>
      <rowBreaks count="1" manualBreakCount="1">
        <brk id="25" max="16383" man="1"/>
      </rowBreaks>
      <pageMargins left="0.7" right="0.7" top="0.75" bottom="0.75" header="0.3" footer="0.3"/>
      <pageSetup scale="40" orientation="landscape" r:id="rId1"/>
    </customSheetView>
  </customSheetViews>
  <pageMargins left="0.7" right="0.7" top="0.75" bottom="0.75" header="0.3" footer="0.3"/>
  <pageSetup scale="97" orientation="landscape" r:id="rId2"/>
  <headerFooter>
    <oddHeader>&amp;C&amp;"-,Bold"&amp;16TECHNICIAN TESTING CHECKLIST</oddHeader>
    <oddFooter>&amp;L&amp;8SMARTSolution Technologies LP&amp;R&amp;8v2009.10.29</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64"/>
  <sheetViews>
    <sheetView tabSelected="1" view="pageLayout" zoomScale="90" zoomScaleNormal="100" zoomScaleSheetLayoutView="40" zoomScalePageLayoutView="90" workbookViewId="0">
      <selection activeCell="F1" sqref="F1:H1"/>
    </sheetView>
  </sheetViews>
  <sheetFormatPr defaultColWidth="3.109375" defaultRowHeight="14.4" x14ac:dyDescent="0.3"/>
  <cols>
    <col min="1" max="1" width="15.88671875" bestFit="1" customWidth="1"/>
    <col min="2" max="7" width="12.6640625" customWidth="1"/>
    <col min="8" max="8" width="9.88671875" bestFit="1" customWidth="1"/>
    <col min="9" max="9" width="9.5546875" customWidth="1"/>
    <col min="10" max="10" width="8.5546875" customWidth="1"/>
    <col min="11" max="11" width="8.109375" bestFit="1" customWidth="1"/>
    <col min="12" max="12" width="9.21875" bestFit="1" customWidth="1"/>
    <col min="13" max="13" width="12.33203125" bestFit="1" customWidth="1"/>
  </cols>
  <sheetData>
    <row r="1" spans="1:17" ht="15" customHeight="1" x14ac:dyDescent="0.3">
      <c r="A1" s="118" t="s">
        <v>12</v>
      </c>
      <c r="B1" s="188" t="str">
        <f>'Project Information'!B1</f>
        <v>Avonworth E.S.</v>
      </c>
      <c r="C1" s="188"/>
      <c r="D1" s="191"/>
      <c r="E1" s="119" t="s">
        <v>30</v>
      </c>
      <c r="F1" s="188" t="str">
        <f>'Project Information'!B2</f>
        <v>EP2242685</v>
      </c>
      <c r="G1" s="189"/>
      <c r="H1" s="190"/>
    </row>
    <row r="2" spans="1:17" ht="15" customHeight="1" thickBot="1" x14ac:dyDescent="0.35">
      <c r="A2" s="117" t="s">
        <v>6</v>
      </c>
      <c r="B2" s="192"/>
      <c r="C2" s="192"/>
      <c r="D2" s="193"/>
      <c r="E2" s="120" t="s">
        <v>66</v>
      </c>
      <c r="F2" s="194" t="str">
        <f>'Project Information'!B3</f>
        <v>Sean Davis</v>
      </c>
      <c r="G2" s="194"/>
      <c r="H2" s="195"/>
    </row>
    <row r="3" spans="1:17" ht="15" customHeight="1" x14ac:dyDescent="0.3">
      <c r="A3" s="196" t="s">
        <v>52</v>
      </c>
      <c r="B3" s="197"/>
      <c r="C3" s="197"/>
      <c r="D3" s="197"/>
      <c r="E3" s="197"/>
      <c r="F3" s="197"/>
      <c r="G3" s="197"/>
      <c r="H3" s="198"/>
    </row>
    <row r="4" spans="1:17" s="15" customFormat="1" ht="15" customHeight="1" x14ac:dyDescent="0.3">
      <c r="A4" s="110" t="s">
        <v>64</v>
      </c>
      <c r="B4" s="113">
        <v>44826</v>
      </c>
      <c r="C4" s="113"/>
      <c r="D4" s="113"/>
      <c r="E4" s="113"/>
      <c r="F4" s="113"/>
      <c r="G4" s="113"/>
      <c r="H4" s="114"/>
    </row>
    <row r="5" spans="1:17" ht="15" customHeight="1" thickBot="1" x14ac:dyDescent="0.35">
      <c r="A5" s="16" t="s">
        <v>63</v>
      </c>
      <c r="B5" s="182"/>
      <c r="C5" s="183"/>
      <c r="D5" s="183"/>
      <c r="E5" s="183"/>
      <c r="F5" s="183"/>
      <c r="G5" s="183"/>
      <c r="H5" s="184"/>
      <c r="I5" s="141" t="s">
        <v>71</v>
      </c>
      <c r="J5" s="141" t="s">
        <v>72</v>
      </c>
      <c r="K5" t="s">
        <v>128</v>
      </c>
      <c r="L5" t="s">
        <v>127</v>
      </c>
      <c r="M5" s="141" t="s">
        <v>52</v>
      </c>
    </row>
    <row r="6" spans="1:17" ht="15" customHeight="1" x14ac:dyDescent="0.3">
      <c r="A6" s="127" t="s">
        <v>112</v>
      </c>
      <c r="B6" s="17">
        <v>5</v>
      </c>
      <c r="C6" s="17"/>
      <c r="D6" s="17"/>
      <c r="E6" s="17"/>
      <c r="F6" s="17"/>
      <c r="G6" s="17"/>
      <c r="H6" s="30"/>
      <c r="I6" s="142">
        <f>B6+C6+D6+E6+F6+G6+H6</f>
        <v>5</v>
      </c>
      <c r="J6" s="145">
        <v>32.700000000000003</v>
      </c>
      <c r="K6" s="143">
        <v>32.299999999999997</v>
      </c>
      <c r="L6" s="143">
        <f>SUM(K6*I6)</f>
        <v>161.5</v>
      </c>
      <c r="M6" s="143">
        <f>I6*J6</f>
        <v>163.5</v>
      </c>
    </row>
    <row r="7" spans="1:17" ht="15" customHeight="1" x14ac:dyDescent="0.3">
      <c r="A7" s="116" t="s">
        <v>113</v>
      </c>
      <c r="B7" s="18">
        <v>8</v>
      </c>
      <c r="C7" s="18"/>
      <c r="D7" s="18"/>
      <c r="E7" s="18"/>
      <c r="F7" s="18"/>
      <c r="G7" s="18"/>
      <c r="H7" s="31"/>
      <c r="I7" s="142">
        <f t="shared" ref="I7:I11" si="0">B7+C7+D7+E7+F7+G7+H7</f>
        <v>8</v>
      </c>
      <c r="J7" s="145">
        <v>24</v>
      </c>
      <c r="K7" s="143">
        <v>21</v>
      </c>
      <c r="L7" s="143">
        <f t="shared" ref="L7:L11" si="1">SUM(K7*I7)</f>
        <v>168</v>
      </c>
      <c r="M7" s="143">
        <f t="shared" ref="M7:M11" si="2">I7*J7</f>
        <v>192</v>
      </c>
    </row>
    <row r="8" spans="1:17" ht="15" customHeight="1" x14ac:dyDescent="0.3">
      <c r="A8" s="116" t="s">
        <v>114</v>
      </c>
      <c r="B8" s="18">
        <v>8</v>
      </c>
      <c r="C8" s="18"/>
      <c r="D8" s="18"/>
      <c r="E8" s="18"/>
      <c r="F8" s="18"/>
      <c r="G8" s="18"/>
      <c r="H8" s="31"/>
      <c r="I8" s="142">
        <f t="shared" si="0"/>
        <v>8</v>
      </c>
      <c r="J8" s="145">
        <v>24</v>
      </c>
      <c r="K8" s="143">
        <v>21</v>
      </c>
      <c r="L8" s="143">
        <f t="shared" si="1"/>
        <v>168</v>
      </c>
      <c r="M8" s="143">
        <f t="shared" si="2"/>
        <v>192</v>
      </c>
      <c r="N8" s="19"/>
      <c r="O8" s="19"/>
      <c r="P8" s="19"/>
      <c r="Q8" s="19"/>
    </row>
    <row r="9" spans="1:17" ht="15" customHeight="1" x14ac:dyDescent="0.3">
      <c r="A9" s="116" t="s">
        <v>115</v>
      </c>
      <c r="B9" s="18">
        <v>8</v>
      </c>
      <c r="C9" s="18"/>
      <c r="D9" s="18"/>
      <c r="E9" s="18"/>
      <c r="F9" s="18"/>
      <c r="G9" s="18"/>
      <c r="H9" s="31"/>
      <c r="I9" s="142">
        <f t="shared" si="0"/>
        <v>8</v>
      </c>
      <c r="J9" s="145">
        <v>19</v>
      </c>
      <c r="K9" s="143">
        <v>26</v>
      </c>
      <c r="L9" s="143">
        <f t="shared" si="1"/>
        <v>208</v>
      </c>
      <c r="M9" s="143">
        <f t="shared" si="2"/>
        <v>152</v>
      </c>
      <c r="N9" s="19"/>
      <c r="O9" s="19"/>
      <c r="P9" s="19"/>
      <c r="Q9" s="19"/>
    </row>
    <row r="10" spans="1:17" ht="15" customHeight="1" x14ac:dyDescent="0.3">
      <c r="A10" s="116" t="s">
        <v>116</v>
      </c>
      <c r="B10" s="18">
        <v>8</v>
      </c>
      <c r="C10" s="18"/>
      <c r="D10" s="18"/>
      <c r="E10" s="18"/>
      <c r="F10" s="18"/>
      <c r="G10" s="18"/>
      <c r="H10" s="31"/>
      <c r="I10" s="142">
        <f t="shared" si="0"/>
        <v>8</v>
      </c>
      <c r="J10" s="145">
        <v>18</v>
      </c>
      <c r="K10" s="143">
        <v>27</v>
      </c>
      <c r="L10" s="143">
        <f t="shared" si="1"/>
        <v>216</v>
      </c>
      <c r="M10" s="143">
        <f t="shared" si="2"/>
        <v>144</v>
      </c>
      <c r="N10" s="19"/>
      <c r="O10" s="19"/>
      <c r="P10" s="19"/>
      <c r="Q10" s="19"/>
    </row>
    <row r="11" spans="1:17" ht="15" customHeight="1" thickBot="1" x14ac:dyDescent="0.35">
      <c r="A11" s="128" t="s">
        <v>67</v>
      </c>
      <c r="B11" s="20"/>
      <c r="C11" s="20"/>
      <c r="D11" s="20"/>
      <c r="E11" s="20"/>
      <c r="F11" s="20"/>
      <c r="G11" s="20"/>
      <c r="H11" s="32"/>
      <c r="I11" s="142">
        <f t="shared" si="0"/>
        <v>0</v>
      </c>
      <c r="J11" s="145"/>
      <c r="K11" s="143"/>
      <c r="L11" s="143">
        <f t="shared" si="1"/>
        <v>0</v>
      </c>
      <c r="M11" s="143">
        <f t="shared" si="2"/>
        <v>0</v>
      </c>
      <c r="N11" s="19"/>
      <c r="O11" s="19"/>
      <c r="P11" s="19"/>
      <c r="Q11" s="19"/>
    </row>
    <row r="12" spans="1:17" ht="15" customHeight="1" thickBot="1" x14ac:dyDescent="0.35">
      <c r="A12" s="196" t="s">
        <v>86</v>
      </c>
      <c r="B12" s="197"/>
      <c r="C12" s="197"/>
      <c r="D12" s="197"/>
      <c r="E12" s="197"/>
      <c r="F12" s="197"/>
      <c r="G12" s="197"/>
      <c r="H12" s="198"/>
      <c r="I12" s="136" t="s">
        <v>68</v>
      </c>
      <c r="J12" s="21"/>
      <c r="L12" s="149">
        <f>SUM(L6:L11)</f>
        <v>921.5</v>
      </c>
      <c r="M12" s="137">
        <f>SUM(M6:M11)</f>
        <v>843.5</v>
      </c>
      <c r="N12" s="19"/>
      <c r="O12" s="19"/>
      <c r="P12" s="19"/>
      <c r="Q12" s="19"/>
    </row>
    <row r="13" spans="1:17" s="15" customFormat="1" ht="15" customHeight="1" thickTop="1" thickBot="1" x14ac:dyDescent="0.35">
      <c r="A13" s="130" t="s">
        <v>90</v>
      </c>
      <c r="B13" s="115"/>
      <c r="C13" s="115"/>
      <c r="D13" s="135"/>
      <c r="E13" s="177" t="s">
        <v>7</v>
      </c>
      <c r="F13" s="178"/>
      <c r="G13" s="24" t="s">
        <v>2</v>
      </c>
      <c r="H13" s="79" t="s">
        <v>35</v>
      </c>
      <c r="N13" s="21"/>
      <c r="O13" s="21"/>
      <c r="P13" s="21"/>
      <c r="Q13" s="21"/>
    </row>
    <row r="14" spans="1:17" ht="15" customHeight="1" x14ac:dyDescent="0.3">
      <c r="A14" s="131"/>
      <c r="B14" s="129"/>
      <c r="C14" s="129"/>
      <c r="D14" s="134"/>
      <c r="E14" s="175"/>
      <c r="F14" s="176"/>
      <c r="G14" s="121"/>
      <c r="H14" s="36"/>
      <c r="M14" s="143">
        <f t="shared" ref="M14:M15" si="3">G14*H14</f>
        <v>0</v>
      </c>
    </row>
    <row r="15" spans="1:17" ht="15" customHeight="1" x14ac:dyDescent="0.3">
      <c r="A15" s="131"/>
      <c r="B15" s="129"/>
      <c r="C15" s="129"/>
      <c r="D15" s="134"/>
      <c r="E15" s="175"/>
      <c r="F15" s="176"/>
      <c r="G15" s="121"/>
      <c r="H15" s="36"/>
      <c r="M15" s="143">
        <f t="shared" si="3"/>
        <v>0</v>
      </c>
    </row>
    <row r="16" spans="1:17" ht="15" customHeight="1" x14ac:dyDescent="0.3">
      <c r="A16" s="131"/>
      <c r="B16" s="129"/>
      <c r="C16" s="129"/>
      <c r="D16" s="134"/>
      <c r="E16" s="175"/>
      <c r="F16" s="176"/>
      <c r="G16" s="121"/>
      <c r="H16" s="36"/>
      <c r="M16" s="143">
        <f>G16*H16</f>
        <v>0</v>
      </c>
    </row>
    <row r="17" spans="1:13" ht="15" customHeight="1" x14ac:dyDescent="0.3">
      <c r="A17" s="131"/>
      <c r="B17" s="129"/>
      <c r="C17" s="129"/>
      <c r="D17" s="134"/>
      <c r="E17" s="175"/>
      <c r="F17" s="176"/>
      <c r="G17" s="121"/>
      <c r="H17" s="36"/>
      <c r="J17" s="50"/>
      <c r="M17" s="143">
        <f t="shared" ref="M17:M24" si="4">G17*H17</f>
        <v>0</v>
      </c>
    </row>
    <row r="18" spans="1:13" ht="15" customHeight="1" x14ac:dyDescent="0.3">
      <c r="A18" s="131"/>
      <c r="B18" s="129"/>
      <c r="C18" s="129"/>
      <c r="D18" s="134"/>
      <c r="E18" s="175"/>
      <c r="F18" s="176"/>
      <c r="G18" s="121"/>
      <c r="H18" s="36"/>
      <c r="I18" s="50"/>
      <c r="J18" s="50"/>
      <c r="M18" s="143">
        <f t="shared" si="4"/>
        <v>0</v>
      </c>
    </row>
    <row r="19" spans="1:13" ht="15" customHeight="1" x14ac:dyDescent="0.3">
      <c r="A19" s="131"/>
      <c r="B19" s="129"/>
      <c r="C19" s="129"/>
      <c r="D19" s="134"/>
      <c r="E19" s="175"/>
      <c r="F19" s="176"/>
      <c r="G19" s="121"/>
      <c r="H19" s="36"/>
      <c r="I19" s="50"/>
      <c r="J19" s="50"/>
      <c r="M19" s="143">
        <f t="shared" si="4"/>
        <v>0</v>
      </c>
    </row>
    <row r="20" spans="1:13" ht="15" customHeight="1" x14ac:dyDescent="0.3">
      <c r="A20" s="131"/>
      <c r="B20" s="129"/>
      <c r="C20" s="129"/>
      <c r="D20" s="134"/>
      <c r="E20" s="175"/>
      <c r="F20" s="176"/>
      <c r="G20" s="121"/>
      <c r="H20" s="36"/>
      <c r="I20" s="50"/>
      <c r="J20" s="50"/>
      <c r="M20" s="143">
        <f t="shared" si="4"/>
        <v>0</v>
      </c>
    </row>
    <row r="21" spans="1:13" ht="15" customHeight="1" x14ac:dyDescent="0.3">
      <c r="A21" s="131"/>
      <c r="B21" s="129"/>
      <c r="C21" s="129"/>
      <c r="D21" s="134"/>
      <c r="E21" s="175"/>
      <c r="F21" s="176"/>
      <c r="G21" s="121"/>
      <c r="H21" s="36"/>
      <c r="I21" s="50"/>
      <c r="J21" s="50"/>
      <c r="M21" s="143">
        <f t="shared" si="4"/>
        <v>0</v>
      </c>
    </row>
    <row r="22" spans="1:13" ht="15" customHeight="1" x14ac:dyDescent="0.3">
      <c r="A22" s="131"/>
      <c r="B22" s="129"/>
      <c r="C22" s="129"/>
      <c r="D22" s="134"/>
      <c r="E22" s="175"/>
      <c r="F22" s="176"/>
      <c r="G22" s="121"/>
      <c r="H22" s="36"/>
      <c r="I22" s="50"/>
      <c r="J22" s="50"/>
      <c r="M22" s="143">
        <f t="shared" si="4"/>
        <v>0</v>
      </c>
    </row>
    <row r="23" spans="1:13" ht="15" customHeight="1" x14ac:dyDescent="0.3">
      <c r="A23" s="131"/>
      <c r="B23" s="129"/>
      <c r="C23" s="129"/>
      <c r="D23" s="134"/>
      <c r="E23" s="175"/>
      <c r="F23" s="176"/>
      <c r="G23" s="121"/>
      <c r="H23" s="36"/>
      <c r="I23" s="50"/>
      <c r="J23" s="50"/>
      <c r="M23" s="143">
        <f t="shared" si="4"/>
        <v>0</v>
      </c>
    </row>
    <row r="24" spans="1:13" ht="15" customHeight="1" thickBot="1" x14ac:dyDescent="0.35">
      <c r="A24" s="131"/>
      <c r="B24" s="132"/>
      <c r="C24" s="129"/>
      <c r="D24" s="134"/>
      <c r="E24" s="175"/>
      <c r="F24" s="176"/>
      <c r="G24" s="121"/>
      <c r="H24" s="36"/>
      <c r="M24" s="143">
        <f t="shared" si="4"/>
        <v>0</v>
      </c>
    </row>
    <row r="25" spans="1:13" s="15" customFormat="1" ht="15" customHeight="1" thickBot="1" x14ac:dyDescent="0.35">
      <c r="A25" s="179" t="s">
        <v>87</v>
      </c>
      <c r="B25" s="180"/>
      <c r="C25" s="180"/>
      <c r="D25" s="180"/>
      <c r="E25" s="180"/>
      <c r="F25" s="180"/>
      <c r="G25" s="180"/>
      <c r="H25" s="181"/>
      <c r="I25" s="50" t="s">
        <v>69</v>
      </c>
      <c r="M25" s="144">
        <f>SUM(M14:M24)</f>
        <v>0</v>
      </c>
    </row>
    <row r="26" spans="1:13" s="15" customFormat="1" ht="15" customHeight="1" thickTop="1" thickBot="1" x14ac:dyDescent="0.35">
      <c r="A26" s="130" t="s">
        <v>90</v>
      </c>
      <c r="B26" s="115"/>
      <c r="C26" s="115"/>
      <c r="D26" s="135"/>
      <c r="E26" s="177" t="s">
        <v>7</v>
      </c>
      <c r="F26" s="178"/>
      <c r="G26" s="24" t="s">
        <v>2</v>
      </c>
      <c r="H26" s="125" t="s">
        <v>35</v>
      </c>
    </row>
    <row r="27" spans="1:13" ht="15" customHeight="1" x14ac:dyDescent="0.3">
      <c r="A27" s="138" t="s">
        <v>117</v>
      </c>
      <c r="B27" s="139"/>
      <c r="C27" s="139"/>
      <c r="D27" s="140"/>
      <c r="E27" s="175" t="s">
        <v>118</v>
      </c>
      <c r="F27" s="176"/>
      <c r="G27" s="123">
        <v>7</v>
      </c>
      <c r="H27" s="35">
        <v>3</v>
      </c>
      <c r="M27" s="143">
        <f t="shared" ref="M27:M35" si="5">G27*H27</f>
        <v>21</v>
      </c>
    </row>
    <row r="28" spans="1:13" ht="15" customHeight="1" x14ac:dyDescent="0.3">
      <c r="A28" s="131" t="s">
        <v>122</v>
      </c>
      <c r="B28" s="129"/>
      <c r="C28" s="129" t="s">
        <v>119</v>
      </c>
      <c r="D28" s="134"/>
      <c r="E28" s="175" t="s">
        <v>120</v>
      </c>
      <c r="F28" s="176"/>
      <c r="G28" s="121">
        <v>56</v>
      </c>
      <c r="H28" s="36">
        <v>0.35</v>
      </c>
      <c r="M28" s="143">
        <f t="shared" si="5"/>
        <v>19.599999999999998</v>
      </c>
    </row>
    <row r="29" spans="1:13" ht="15" customHeight="1" x14ac:dyDescent="0.3">
      <c r="A29" s="131" t="s">
        <v>124</v>
      </c>
      <c r="B29" s="129"/>
      <c r="C29" s="129" t="s">
        <v>123</v>
      </c>
      <c r="D29" s="134"/>
      <c r="E29" s="175" t="s">
        <v>120</v>
      </c>
      <c r="F29" s="176"/>
      <c r="G29" s="121">
        <v>56</v>
      </c>
      <c r="H29" s="36">
        <v>0.14000000000000001</v>
      </c>
      <c r="M29" s="143">
        <f t="shared" si="5"/>
        <v>7.8400000000000007</v>
      </c>
    </row>
    <row r="30" spans="1:13" ht="15" customHeight="1" x14ac:dyDescent="0.3">
      <c r="A30" s="131" t="s">
        <v>126</v>
      </c>
      <c r="B30" s="129"/>
      <c r="C30" s="129" t="s">
        <v>125</v>
      </c>
      <c r="D30" s="134"/>
      <c r="E30" s="175" t="s">
        <v>121</v>
      </c>
      <c r="F30" s="176"/>
      <c r="G30" s="121">
        <v>105</v>
      </c>
      <c r="H30" s="36">
        <v>0.3</v>
      </c>
      <c r="M30" s="143">
        <f t="shared" si="5"/>
        <v>31.5</v>
      </c>
    </row>
    <row r="31" spans="1:13" ht="15" customHeight="1" x14ac:dyDescent="0.3">
      <c r="A31" s="131"/>
      <c r="B31" s="129"/>
      <c r="C31" s="129"/>
      <c r="D31" s="134"/>
      <c r="E31" s="175"/>
      <c r="F31" s="176"/>
      <c r="G31" s="121"/>
      <c r="H31" s="36"/>
      <c r="I31" s="50"/>
      <c r="J31" s="50"/>
      <c r="M31" s="143">
        <f t="shared" si="5"/>
        <v>0</v>
      </c>
    </row>
    <row r="32" spans="1:13" ht="15" customHeight="1" x14ac:dyDescent="0.3">
      <c r="A32" s="131"/>
      <c r="B32" s="129"/>
      <c r="C32" s="129"/>
      <c r="D32" s="134"/>
      <c r="E32" s="175"/>
      <c r="F32" s="176"/>
      <c r="G32" s="121"/>
      <c r="H32" s="36"/>
      <c r="I32" s="50"/>
      <c r="J32" s="50"/>
      <c r="M32" s="143">
        <f t="shared" si="5"/>
        <v>0</v>
      </c>
    </row>
    <row r="33" spans="1:13" ht="15" customHeight="1" x14ac:dyDescent="0.3">
      <c r="A33" s="131"/>
      <c r="B33" s="129"/>
      <c r="C33" s="129"/>
      <c r="D33" s="134"/>
      <c r="E33" s="175"/>
      <c r="F33" s="176"/>
      <c r="G33" s="121"/>
      <c r="H33" s="36"/>
      <c r="M33" s="143">
        <f t="shared" si="5"/>
        <v>0</v>
      </c>
    </row>
    <row r="34" spans="1:13" ht="15" customHeight="1" x14ac:dyDescent="0.3">
      <c r="A34" s="131"/>
      <c r="B34" s="129"/>
      <c r="C34" s="129"/>
      <c r="D34" s="134"/>
      <c r="E34" s="175"/>
      <c r="F34" s="176"/>
      <c r="G34" s="121"/>
      <c r="H34" s="36"/>
      <c r="M34" s="143">
        <f t="shared" si="5"/>
        <v>0</v>
      </c>
    </row>
    <row r="35" spans="1:13" ht="15" customHeight="1" thickBot="1" x14ac:dyDescent="0.35">
      <c r="A35" s="131"/>
      <c r="B35" s="132"/>
      <c r="C35" s="129"/>
      <c r="D35" s="134"/>
      <c r="E35" s="175"/>
      <c r="F35" s="176"/>
      <c r="G35" s="121"/>
      <c r="H35" s="36"/>
      <c r="M35" s="143">
        <f t="shared" si="5"/>
        <v>0</v>
      </c>
    </row>
    <row r="36" spans="1:13" s="15" customFormat="1" ht="15" customHeight="1" thickBot="1" x14ac:dyDescent="0.35">
      <c r="A36" s="179" t="s">
        <v>88</v>
      </c>
      <c r="B36" s="180"/>
      <c r="C36" s="180"/>
      <c r="D36" s="180"/>
      <c r="E36" s="180"/>
      <c r="F36" s="180"/>
      <c r="G36" s="180"/>
      <c r="H36" s="181"/>
      <c r="I36" s="50" t="s">
        <v>70</v>
      </c>
      <c r="J36" s="50"/>
      <c r="M36" s="144">
        <f>SUM(M27:M35)</f>
        <v>79.94</v>
      </c>
    </row>
    <row r="37" spans="1:13" s="15" customFormat="1" ht="15.6" thickTop="1" thickBot="1" x14ac:dyDescent="0.35">
      <c r="A37" s="130" t="s">
        <v>90</v>
      </c>
      <c r="B37" s="115"/>
      <c r="C37" s="115"/>
      <c r="D37" s="135"/>
      <c r="E37" s="177" t="s">
        <v>7</v>
      </c>
      <c r="F37" s="178"/>
      <c r="G37" s="24" t="s">
        <v>2</v>
      </c>
      <c r="H37" s="126" t="s">
        <v>35</v>
      </c>
    </row>
    <row r="38" spans="1:13" ht="15" customHeight="1" x14ac:dyDescent="0.3">
      <c r="A38" s="138"/>
      <c r="B38" s="139"/>
      <c r="C38" s="139"/>
      <c r="D38" s="140"/>
      <c r="E38" s="175"/>
      <c r="F38" s="176"/>
      <c r="G38" s="123"/>
      <c r="H38" s="35"/>
      <c r="M38" s="143">
        <f t="shared" ref="M38:M43" si="6">G38*H38</f>
        <v>0</v>
      </c>
    </row>
    <row r="39" spans="1:13" ht="15" customHeight="1" x14ac:dyDescent="0.3">
      <c r="A39" s="131"/>
      <c r="B39" s="129"/>
      <c r="C39" s="129"/>
      <c r="D39" s="134"/>
      <c r="E39" s="175"/>
      <c r="F39" s="176"/>
      <c r="G39" s="121"/>
      <c r="H39" s="36"/>
      <c r="I39" s="50"/>
      <c r="J39" s="50"/>
      <c r="M39" s="143">
        <f t="shared" si="6"/>
        <v>0</v>
      </c>
    </row>
    <row r="40" spans="1:13" ht="15" customHeight="1" x14ac:dyDescent="0.3">
      <c r="A40" s="131"/>
      <c r="B40" s="129"/>
      <c r="C40" s="129"/>
      <c r="D40" s="134"/>
      <c r="E40" s="175"/>
      <c r="F40" s="176"/>
      <c r="G40" s="121"/>
      <c r="H40" s="36"/>
      <c r="I40" s="50"/>
      <c r="J40" s="50"/>
      <c r="M40" s="143">
        <f t="shared" si="6"/>
        <v>0</v>
      </c>
    </row>
    <row r="41" spans="1:13" ht="15" customHeight="1" x14ac:dyDescent="0.3">
      <c r="A41" s="131"/>
      <c r="B41" s="129"/>
      <c r="C41" s="129"/>
      <c r="D41" s="134"/>
      <c r="E41" s="175"/>
      <c r="F41" s="176"/>
      <c r="G41" s="121"/>
      <c r="H41" s="36"/>
      <c r="I41" s="50"/>
      <c r="J41" s="50"/>
      <c r="M41" s="143">
        <f t="shared" si="6"/>
        <v>0</v>
      </c>
    </row>
    <row r="42" spans="1:13" ht="15" customHeight="1" x14ac:dyDescent="0.3">
      <c r="A42" s="131"/>
      <c r="B42" s="129"/>
      <c r="C42" s="129"/>
      <c r="D42" s="134"/>
      <c r="E42" s="175"/>
      <c r="F42" s="176"/>
      <c r="G42" s="121"/>
      <c r="H42" s="36"/>
      <c r="M42" s="143">
        <f t="shared" si="6"/>
        <v>0</v>
      </c>
    </row>
    <row r="43" spans="1:13" ht="15" customHeight="1" thickBot="1" x14ac:dyDescent="0.35">
      <c r="A43" s="131"/>
      <c r="B43" s="132"/>
      <c r="C43" s="129"/>
      <c r="D43" s="134"/>
      <c r="E43" s="175"/>
      <c r="F43" s="176"/>
      <c r="G43" s="122"/>
      <c r="H43" s="124"/>
      <c r="J43" s="50"/>
      <c r="M43" s="143">
        <f t="shared" si="6"/>
        <v>0</v>
      </c>
    </row>
    <row r="44" spans="1:13" s="15" customFormat="1" ht="15" customHeight="1" thickBot="1" x14ac:dyDescent="0.35">
      <c r="A44" s="185" t="s">
        <v>53</v>
      </c>
      <c r="B44" s="186"/>
      <c r="C44" s="186"/>
      <c r="D44" s="186"/>
      <c r="E44" s="186"/>
      <c r="F44" s="186"/>
      <c r="G44" s="186"/>
      <c r="H44" s="187"/>
      <c r="I44" s="112" t="s">
        <v>73</v>
      </c>
      <c r="M44" s="144">
        <f>SUM(M38:M43)</f>
        <v>0</v>
      </c>
    </row>
    <row r="45" spans="1:13" s="15" customFormat="1" ht="15" customHeight="1" x14ac:dyDescent="0.3">
      <c r="A45" s="111" t="s">
        <v>65</v>
      </c>
      <c r="B45" s="22"/>
      <c r="C45" s="22"/>
      <c r="D45" s="22"/>
      <c r="E45" s="22"/>
      <c r="F45" s="22"/>
      <c r="G45" s="22"/>
      <c r="H45" s="34"/>
    </row>
    <row r="46" spans="1:13" ht="15" customHeight="1" x14ac:dyDescent="0.3">
      <c r="A46" s="33" t="s">
        <v>22</v>
      </c>
      <c r="B46" s="22"/>
      <c r="C46" s="22"/>
      <c r="D46" s="22"/>
      <c r="E46" s="22"/>
      <c r="F46" s="22"/>
      <c r="G46" s="22"/>
      <c r="H46" s="34"/>
      <c r="M46" s="143">
        <v>0</v>
      </c>
    </row>
    <row r="47" spans="1:13" ht="15" customHeight="1" x14ac:dyDescent="0.3">
      <c r="A47" s="33" t="s">
        <v>23</v>
      </c>
      <c r="B47" s="22"/>
      <c r="C47" s="22"/>
      <c r="D47" s="22"/>
      <c r="E47" s="22"/>
      <c r="F47" s="22"/>
      <c r="G47" s="22"/>
      <c r="H47" s="34"/>
      <c r="M47" s="143">
        <f t="shared" ref="M47:M51" si="7">SUM(B47:H47)</f>
        <v>0</v>
      </c>
    </row>
    <row r="48" spans="1:13" ht="15" customHeight="1" x14ac:dyDescent="0.3">
      <c r="A48" s="33" t="s">
        <v>111</v>
      </c>
      <c r="B48" s="22">
        <v>102.49</v>
      </c>
      <c r="C48" s="22"/>
      <c r="D48" s="22"/>
      <c r="E48" s="22"/>
      <c r="F48" s="22"/>
      <c r="G48" s="22"/>
      <c r="H48" s="34"/>
      <c r="J48" s="15"/>
      <c r="K48" s="15"/>
      <c r="L48" s="15"/>
      <c r="M48" s="143">
        <f t="shared" si="7"/>
        <v>102.49</v>
      </c>
    </row>
    <row r="49" spans="1:13" ht="15" customHeight="1" x14ac:dyDescent="0.3">
      <c r="A49" s="33" t="s">
        <v>24</v>
      </c>
      <c r="B49" s="22"/>
      <c r="C49" s="22"/>
      <c r="D49" s="22"/>
      <c r="E49" s="22"/>
      <c r="F49" s="22"/>
      <c r="G49" s="22"/>
      <c r="H49" s="34"/>
      <c r="M49" s="143">
        <v>0</v>
      </c>
    </row>
    <row r="50" spans="1:13" ht="15" customHeight="1" x14ac:dyDescent="0.3">
      <c r="A50" s="33" t="s">
        <v>25</v>
      </c>
      <c r="B50" s="22"/>
      <c r="C50" s="22"/>
      <c r="D50" s="22"/>
      <c r="E50" s="22"/>
      <c r="F50" s="22"/>
      <c r="G50" s="22"/>
      <c r="H50" s="34"/>
      <c r="K50" s="143"/>
      <c r="L50" s="143"/>
      <c r="M50" s="143">
        <f t="shared" si="7"/>
        <v>0</v>
      </c>
    </row>
    <row r="51" spans="1:13" ht="15" customHeight="1" thickBot="1" x14ac:dyDescent="0.35">
      <c r="A51" s="16" t="s">
        <v>26</v>
      </c>
      <c r="B51" s="37"/>
      <c r="C51" s="37"/>
      <c r="D51" s="37"/>
      <c r="E51" s="37"/>
      <c r="F51" s="37"/>
      <c r="G51" s="37"/>
      <c r="H51" s="38"/>
      <c r="J51" s="50"/>
      <c r="K51" s="50"/>
      <c r="L51" s="50"/>
      <c r="M51" s="143">
        <f t="shared" si="7"/>
        <v>0</v>
      </c>
    </row>
    <row r="52" spans="1:13" x14ac:dyDescent="0.3">
      <c r="J52" t="s">
        <v>82</v>
      </c>
      <c r="M52" s="143">
        <f>+F57</f>
        <v>22.799999999999997</v>
      </c>
    </row>
    <row r="53" spans="1:13" ht="15" thickBot="1" x14ac:dyDescent="0.35">
      <c r="A53" t="str">
        <f>I12</f>
        <v>Total Labor</v>
      </c>
      <c r="C53" s="149">
        <f>M12</f>
        <v>843.5</v>
      </c>
      <c r="E53" s="15" t="s">
        <v>74</v>
      </c>
      <c r="F53">
        <v>20</v>
      </c>
      <c r="I53" s="50" t="s">
        <v>77</v>
      </c>
      <c r="J53" s="50"/>
      <c r="K53" s="50"/>
      <c r="L53" s="50"/>
      <c r="M53" s="144">
        <f>M46+M47+M48+M49+M50+M51+M52</f>
        <v>125.28999999999999</v>
      </c>
    </row>
    <row r="54" spans="1:13" ht="15" thickTop="1" x14ac:dyDescent="0.3">
      <c r="A54" t="s">
        <v>129</v>
      </c>
      <c r="C54" s="149">
        <f>L12</f>
        <v>921.5</v>
      </c>
      <c r="E54" s="15"/>
      <c r="I54" s="50"/>
      <c r="J54" s="50"/>
      <c r="K54" s="50"/>
      <c r="L54" s="50"/>
      <c r="M54" s="207"/>
    </row>
    <row r="55" spans="1:13" x14ac:dyDescent="0.3">
      <c r="A55" t="str">
        <f>I25</f>
        <v>Total Cables &amp; Connectors</v>
      </c>
      <c r="C55" s="149">
        <f>M25</f>
        <v>0</v>
      </c>
      <c r="E55" t="s">
        <v>75</v>
      </c>
      <c r="F55">
        <v>2</v>
      </c>
    </row>
    <row r="56" spans="1:13" x14ac:dyDescent="0.3">
      <c r="A56" t="str">
        <f>I36</f>
        <v>Total Hardware</v>
      </c>
      <c r="C56" s="149">
        <f>M36</f>
        <v>79.94</v>
      </c>
      <c r="E56" t="s">
        <v>76</v>
      </c>
      <c r="F56" s="142">
        <v>0.56999999999999995</v>
      </c>
    </row>
    <row r="57" spans="1:13" ht="15" thickBot="1" x14ac:dyDescent="0.35">
      <c r="A57" t="str">
        <f>I44</f>
        <v>Total Returns</v>
      </c>
      <c r="C57" s="149">
        <f>M44</f>
        <v>0</v>
      </c>
      <c r="E57" s="50" t="s">
        <v>81</v>
      </c>
      <c r="F57" s="151">
        <f>(F53*F55)*0.57</f>
        <v>22.799999999999997</v>
      </c>
    </row>
    <row r="58" spans="1:13" ht="15" thickTop="1" x14ac:dyDescent="0.3">
      <c r="A58" t="str">
        <f>I53</f>
        <v>Total Travel</v>
      </c>
      <c r="C58" s="149">
        <f>M53</f>
        <v>125.28999999999999</v>
      </c>
    </row>
    <row r="59" spans="1:13" ht="15" thickBot="1" x14ac:dyDescent="0.35">
      <c r="A59" s="50" t="s">
        <v>78</v>
      </c>
      <c r="C59" s="150">
        <f>C53+C54+C55+C56+C57+C58</f>
        <v>1970.23</v>
      </c>
    </row>
    <row r="60" spans="1:13" ht="15" thickTop="1" x14ac:dyDescent="0.3">
      <c r="C60" s="147"/>
    </row>
    <row r="61" spans="1:13" x14ac:dyDescent="0.3">
      <c r="A61" t="s">
        <v>79</v>
      </c>
      <c r="C61" s="149">
        <v>3850</v>
      </c>
    </row>
    <row r="62" spans="1:13" x14ac:dyDescent="0.3">
      <c r="A62" t="s">
        <v>80</v>
      </c>
      <c r="C62" s="147">
        <f>C59</f>
        <v>1970.23</v>
      </c>
    </row>
    <row r="63" spans="1:13" ht="15" thickBot="1" x14ac:dyDescent="0.35">
      <c r="A63" s="50" t="s">
        <v>89</v>
      </c>
      <c r="C63" s="148">
        <f>C61-C62</f>
        <v>1879.77</v>
      </c>
      <c r="D63" s="146">
        <f>1-(C62/C61)</f>
        <v>0.48825194805194805</v>
      </c>
    </row>
    <row r="64" spans="1:13" ht="15" thickTop="1" x14ac:dyDescent="0.3"/>
  </sheetData>
  <customSheetViews>
    <customSheetView guid="{741D75E9-223C-42AD-B5D9-9D43D0ADF543}" scale="55" showPageBreaks="1" printArea="1">
      <selection activeCell="A7" sqref="A7"/>
      <colBreaks count="1" manualBreakCount="1">
        <brk id="8" max="73" man="1"/>
      </colBreaks>
      <pageMargins left="0.69" right="0.7" top="0.75" bottom="0.75" header="0.3" footer="0.3"/>
      <pageSetup scale="32" orientation="portrait" r:id="rId1"/>
    </customSheetView>
  </customSheetViews>
  <mergeCells count="39">
    <mergeCell ref="B5:H5"/>
    <mergeCell ref="A44:H44"/>
    <mergeCell ref="F1:H1"/>
    <mergeCell ref="B1:D1"/>
    <mergeCell ref="B2:D2"/>
    <mergeCell ref="F2:H2"/>
    <mergeCell ref="A3:H3"/>
    <mergeCell ref="A12:H12"/>
    <mergeCell ref="E13:F13"/>
    <mergeCell ref="E14:F14"/>
    <mergeCell ref="E15:F15"/>
    <mergeCell ref="E16:F16"/>
    <mergeCell ref="E17:F17"/>
    <mergeCell ref="E21:F21"/>
    <mergeCell ref="E22:F22"/>
    <mergeCell ref="E23:F23"/>
    <mergeCell ref="A36:H36"/>
    <mergeCell ref="E37:F37"/>
    <mergeCell ref="E24:F24"/>
    <mergeCell ref="E18:F18"/>
    <mergeCell ref="E19:F19"/>
    <mergeCell ref="E20:F20"/>
    <mergeCell ref="A25:H25"/>
    <mergeCell ref="E43:F43"/>
    <mergeCell ref="E40:F40"/>
    <mergeCell ref="E41:F41"/>
    <mergeCell ref="E42:F42"/>
    <mergeCell ref="E26:F26"/>
    <mergeCell ref="E27:F27"/>
    <mergeCell ref="E28:F28"/>
    <mergeCell ref="E29:F29"/>
    <mergeCell ref="E30:F30"/>
    <mergeCell ref="E32:F32"/>
    <mergeCell ref="E33:F33"/>
    <mergeCell ref="E31:F31"/>
    <mergeCell ref="E38:F38"/>
    <mergeCell ref="E39:F39"/>
    <mergeCell ref="E34:F34"/>
    <mergeCell ref="E35:F35"/>
  </mergeCells>
  <printOptions horizontalCentered="1"/>
  <pageMargins left="0.25" right="0.25" top="0.75" bottom="0.5" header="0.3" footer="0.3"/>
  <pageSetup scale="68" orientation="portrait" r:id="rId2"/>
  <headerFooter>
    <oddHeader>&amp;C&amp;"-,Bold"&amp;24JOB COST SUMMARY</oddHeader>
    <oddFooter>&amp;L&amp;8SMARTSolution Technologies LP&amp;R&amp;8v2011.03.15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5"/>
  <sheetViews>
    <sheetView view="pageLayout" workbookViewId="0">
      <selection activeCell="B5" sqref="B5"/>
    </sheetView>
  </sheetViews>
  <sheetFormatPr defaultRowHeight="14.4" x14ac:dyDescent="0.3"/>
  <cols>
    <col min="1" max="6" width="20.6640625" customWidth="1"/>
  </cols>
  <sheetData>
    <row r="1" spans="1:13" s="23" customFormat="1" ht="18" x14ac:dyDescent="0.35">
      <c r="A1" s="100" t="s">
        <v>12</v>
      </c>
      <c r="B1" s="101" t="str">
        <f>'Project Information'!B1</f>
        <v>Avonworth E.S.</v>
      </c>
      <c r="C1" s="63"/>
      <c r="D1" s="63"/>
      <c r="E1" s="63"/>
      <c r="F1" s="64"/>
    </row>
    <row r="2" spans="1:13" s="23" customFormat="1" ht="18.600000000000001" thickBot="1" x14ac:dyDescent="0.4">
      <c r="A2" s="102" t="s">
        <v>30</v>
      </c>
      <c r="B2" s="103" t="str">
        <f>'Project Information'!B2</f>
        <v>EP2242685</v>
      </c>
      <c r="F2" s="104"/>
    </row>
    <row r="3" spans="1:13" s="1" customFormat="1" ht="21.6" customHeight="1" x14ac:dyDescent="0.3">
      <c r="A3" s="3" t="s">
        <v>0</v>
      </c>
      <c r="B3" s="4" t="s">
        <v>7</v>
      </c>
      <c r="C3" s="4" t="s">
        <v>29</v>
      </c>
      <c r="D3" s="4" t="s">
        <v>27</v>
      </c>
      <c r="E3" s="4" t="s">
        <v>28</v>
      </c>
      <c r="F3" s="5" t="s">
        <v>8</v>
      </c>
    </row>
    <row r="4" spans="1:13" s="2" customFormat="1" ht="21.6" customHeight="1" x14ac:dyDescent="0.3">
      <c r="A4" s="8"/>
      <c r="B4" s="6"/>
      <c r="C4" s="6"/>
      <c r="D4" s="6"/>
      <c r="E4" s="6"/>
      <c r="F4" s="7"/>
    </row>
    <row r="5" spans="1:13" s="2" customFormat="1" ht="21.6" customHeight="1" x14ac:dyDescent="0.3">
      <c r="A5" s="8"/>
      <c r="B5" s="6"/>
      <c r="C5" s="6"/>
      <c r="D5" s="6"/>
      <c r="E5" s="6"/>
      <c r="F5" s="7"/>
    </row>
    <row r="6" spans="1:13" s="2" customFormat="1" ht="21.6" customHeight="1" x14ac:dyDescent="0.3">
      <c r="A6" s="8"/>
      <c r="B6" s="6"/>
      <c r="C6" s="6"/>
      <c r="D6" s="6"/>
      <c r="E6" s="6"/>
      <c r="F6" s="7"/>
    </row>
    <row r="7" spans="1:13" s="2" customFormat="1" ht="21.6" customHeight="1" x14ac:dyDescent="0.3">
      <c r="A7" s="8"/>
      <c r="B7" s="6"/>
      <c r="C7" s="6"/>
      <c r="D7" s="6"/>
      <c r="E7" s="6"/>
      <c r="F7" s="7"/>
    </row>
    <row r="8" spans="1:13" s="2" customFormat="1" ht="21.6" customHeight="1" x14ac:dyDescent="0.3">
      <c r="A8" s="8"/>
      <c r="B8" s="6"/>
      <c r="C8" s="6"/>
      <c r="D8" s="6"/>
      <c r="E8" s="6"/>
      <c r="F8" s="7"/>
    </row>
    <row r="9" spans="1:13" s="2" customFormat="1" ht="21.6" customHeight="1" x14ac:dyDescent="0.3">
      <c r="A9" s="8"/>
      <c r="B9" s="6"/>
      <c r="C9" s="6"/>
      <c r="D9" s="6"/>
      <c r="E9" s="6"/>
      <c r="F9" s="7"/>
    </row>
    <row r="10" spans="1:13" s="2" customFormat="1" ht="21.6" customHeight="1" x14ac:dyDescent="0.3">
      <c r="A10" s="8"/>
      <c r="B10" s="6"/>
      <c r="C10" s="6"/>
      <c r="D10" s="6"/>
      <c r="E10" s="6"/>
      <c r="F10" s="7"/>
    </row>
    <row r="11" spans="1:13" s="2" customFormat="1" ht="21.6" customHeight="1" x14ac:dyDescent="0.3">
      <c r="A11" s="8"/>
      <c r="B11" s="6"/>
      <c r="C11" s="6"/>
      <c r="D11" s="6"/>
      <c r="E11" s="6"/>
      <c r="F11" s="7"/>
    </row>
    <row r="12" spans="1:13" s="2" customFormat="1" ht="21.6" customHeight="1" x14ac:dyDescent="0.3">
      <c r="A12" s="8"/>
      <c r="B12" s="6"/>
      <c r="C12" s="6"/>
      <c r="D12" s="6"/>
      <c r="E12" s="6"/>
      <c r="F12" s="7"/>
      <c r="H12" s="11"/>
      <c r="I12" s="11"/>
      <c r="J12" s="11"/>
      <c r="K12" s="11"/>
      <c r="L12" s="11"/>
      <c r="M12" s="11"/>
    </row>
    <row r="13" spans="1:13" s="2" customFormat="1" ht="21.6" customHeight="1" x14ac:dyDescent="0.3">
      <c r="A13" s="8"/>
      <c r="B13" s="6"/>
      <c r="C13" s="6"/>
      <c r="D13" s="6"/>
      <c r="E13" s="6"/>
      <c r="F13" s="7"/>
      <c r="H13" s="11"/>
      <c r="I13" s="11"/>
      <c r="J13" s="11"/>
      <c r="K13" s="11"/>
      <c r="L13" s="11"/>
      <c r="M13" s="11"/>
    </row>
    <row r="14" spans="1:13" s="2" customFormat="1" ht="21.6" customHeight="1" x14ac:dyDescent="0.3">
      <c r="A14" s="8"/>
      <c r="B14" s="6"/>
      <c r="C14" s="6"/>
      <c r="D14" s="6"/>
      <c r="E14" s="6"/>
      <c r="F14" s="7"/>
      <c r="H14" s="11"/>
      <c r="I14" s="11"/>
      <c r="J14" s="11"/>
      <c r="K14" s="11"/>
      <c r="L14" s="11"/>
      <c r="M14" s="11"/>
    </row>
    <row r="15" spans="1:13" s="2" customFormat="1" ht="21.6" customHeight="1" x14ac:dyDescent="0.3">
      <c r="A15" s="8"/>
      <c r="B15" s="6"/>
      <c r="C15" s="6"/>
      <c r="D15" s="6"/>
      <c r="E15" s="6"/>
      <c r="F15" s="7"/>
      <c r="H15" s="11"/>
      <c r="I15" s="11"/>
      <c r="J15" s="11"/>
      <c r="K15" s="11"/>
      <c r="L15" s="11"/>
      <c r="M15" s="11"/>
    </row>
    <row r="16" spans="1:13" s="2" customFormat="1" ht="21.6" customHeight="1" x14ac:dyDescent="0.3">
      <c r="A16" s="8"/>
      <c r="B16" s="6"/>
      <c r="C16" s="6"/>
      <c r="D16" s="6"/>
      <c r="E16" s="6"/>
      <c r="F16" s="7"/>
      <c r="H16" s="11"/>
      <c r="I16" s="11"/>
      <c r="J16" s="11"/>
      <c r="K16" s="11"/>
      <c r="L16" s="11"/>
      <c r="M16" s="11"/>
    </row>
    <row r="17" spans="1:13" s="2" customFormat="1" ht="21.6" customHeight="1" x14ac:dyDescent="0.3">
      <c r="A17" s="8"/>
      <c r="B17" s="6"/>
      <c r="C17" s="6"/>
      <c r="D17" s="6"/>
      <c r="E17" s="6"/>
      <c r="F17" s="7"/>
      <c r="H17" s="11"/>
      <c r="I17" s="11"/>
      <c r="J17" s="11"/>
      <c r="K17" s="11"/>
      <c r="L17" s="11"/>
      <c r="M17" s="11"/>
    </row>
    <row r="18" spans="1:13" s="2" customFormat="1" ht="21.6" customHeight="1" x14ac:dyDescent="0.3">
      <c r="A18" s="8"/>
      <c r="B18" s="6"/>
      <c r="C18" s="6"/>
      <c r="D18" s="6"/>
      <c r="E18" s="6"/>
      <c r="F18" s="7"/>
      <c r="H18" s="11"/>
      <c r="I18" s="11"/>
      <c r="J18" s="11"/>
      <c r="K18" s="11"/>
      <c r="L18" s="11"/>
      <c r="M18" s="11"/>
    </row>
    <row r="19" spans="1:13" s="2" customFormat="1" ht="21.6" customHeight="1" x14ac:dyDescent="0.3">
      <c r="A19" s="8"/>
      <c r="B19" s="6"/>
      <c r="C19" s="6"/>
      <c r="D19" s="6"/>
      <c r="E19" s="6"/>
      <c r="F19" s="7"/>
    </row>
    <row r="20" spans="1:13" s="2" customFormat="1" ht="21.6" customHeight="1" x14ac:dyDescent="0.3">
      <c r="A20" s="8"/>
      <c r="B20" s="6"/>
      <c r="C20" s="6"/>
      <c r="D20" s="6"/>
      <c r="E20" s="6"/>
      <c r="F20" s="7"/>
    </row>
    <row r="21" spans="1:13" s="2" customFormat="1" ht="21.6" customHeight="1" x14ac:dyDescent="0.3">
      <c r="A21" s="8"/>
      <c r="B21" s="6"/>
      <c r="C21" s="6"/>
      <c r="D21" s="6"/>
      <c r="E21" s="6"/>
      <c r="F21" s="7"/>
    </row>
    <row r="22" spans="1:13" s="2" customFormat="1" ht="21.6" customHeight="1" x14ac:dyDescent="0.3">
      <c r="A22" s="8"/>
      <c r="B22" s="6"/>
      <c r="C22" s="6"/>
      <c r="D22" s="6"/>
      <c r="E22" s="6"/>
      <c r="F22" s="7"/>
    </row>
    <row r="23" spans="1:13" s="2" customFormat="1" ht="21.6" customHeight="1" x14ac:dyDescent="0.3">
      <c r="A23" s="8"/>
      <c r="B23" s="6"/>
      <c r="C23" s="6"/>
      <c r="D23" s="6"/>
      <c r="E23" s="6"/>
      <c r="F23" s="7"/>
    </row>
    <row r="24" spans="1:13" s="2" customFormat="1" ht="21.6" customHeight="1" x14ac:dyDescent="0.3">
      <c r="A24" s="8"/>
      <c r="B24" s="6"/>
      <c r="C24" s="6"/>
      <c r="D24" s="6"/>
      <c r="E24" s="6"/>
      <c r="F24" s="7"/>
    </row>
    <row r="25" spans="1:13" s="2" customFormat="1" ht="21.6" customHeight="1" thickBot="1" x14ac:dyDescent="0.35">
      <c r="A25" s="12"/>
      <c r="B25" s="13"/>
      <c r="C25" s="13"/>
      <c r="D25" s="13"/>
      <c r="E25" s="13"/>
      <c r="F25" s="14"/>
    </row>
  </sheetData>
  <printOptions horizontalCentered="1"/>
  <pageMargins left="0.5" right="0.5" top="0.75" bottom="0.5" header="0.3" footer="0.3"/>
  <pageSetup orientation="landscape" r:id="rId1"/>
  <headerFooter>
    <oddHeader>&amp;C&amp;"-,Bold"&amp;18SERIAL NUMBERS</oddHeader>
    <oddFooter>&amp;L&amp;8SMARTSolution Technologies LP&amp;R&amp;8v2009.10.23</oddFooter>
  </headerFooter>
  <colBreaks count="1" manualBreakCount="1">
    <brk id="6"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33"/>
  <sheetViews>
    <sheetView view="pageLayout" workbookViewId="0">
      <selection activeCell="B10" sqref="B10"/>
    </sheetView>
  </sheetViews>
  <sheetFormatPr defaultRowHeight="14.4" x14ac:dyDescent="0.3"/>
  <cols>
    <col min="1" max="1" width="24.88671875" bestFit="1" customWidth="1"/>
    <col min="2" max="2" width="10.88671875" customWidth="1"/>
    <col min="8" max="8" width="8.44140625" customWidth="1"/>
  </cols>
  <sheetData>
    <row r="2" spans="1:8" x14ac:dyDescent="0.3">
      <c r="A2" s="50" t="s">
        <v>4</v>
      </c>
      <c r="B2" s="109"/>
    </row>
    <row r="3" spans="1:8" x14ac:dyDescent="0.3">
      <c r="A3" s="50" t="s">
        <v>12</v>
      </c>
      <c r="B3" s="92" t="str">
        <f>'Project Information'!B1</f>
        <v>Avonworth E.S.</v>
      </c>
    </row>
    <row r="4" spans="1:8" x14ac:dyDescent="0.3">
      <c r="A4" s="50" t="s">
        <v>30</v>
      </c>
      <c r="B4" s="92" t="str">
        <f>'Project Information'!B2</f>
        <v>EP2242685</v>
      </c>
    </row>
    <row r="5" spans="1:8" x14ac:dyDescent="0.3">
      <c r="B5" s="92"/>
    </row>
    <row r="6" spans="1:8" x14ac:dyDescent="0.3">
      <c r="A6" s="50" t="s">
        <v>51</v>
      </c>
      <c r="B6" s="92"/>
    </row>
    <row r="7" spans="1:8" x14ac:dyDescent="0.3">
      <c r="A7" s="50" t="s">
        <v>50</v>
      </c>
      <c r="B7" s="92" t="str">
        <f>'Project Information'!B13</f>
        <v xml:space="preserve">1320 Roosevelt Rd. Pittsburgh, PA 15237 </v>
      </c>
    </row>
    <row r="8" spans="1:8" x14ac:dyDescent="0.3">
      <c r="A8" s="50" t="s">
        <v>49</v>
      </c>
      <c r="B8" s="92"/>
    </row>
    <row r="10" spans="1:8" ht="23.1" customHeight="1" x14ac:dyDescent="0.3">
      <c r="A10" t="s">
        <v>48</v>
      </c>
      <c r="B10" s="85"/>
      <c r="C10" s="85"/>
      <c r="D10" s="85"/>
      <c r="E10" s="85"/>
      <c r="F10" s="85"/>
      <c r="G10" s="85"/>
      <c r="H10" s="85"/>
    </row>
    <row r="11" spans="1:8" ht="23.1" customHeight="1" x14ac:dyDescent="0.3">
      <c r="A11" s="85"/>
      <c r="B11" s="85"/>
      <c r="C11" s="85"/>
      <c r="D11" s="85"/>
      <c r="E11" s="85"/>
      <c r="F11" s="85"/>
      <c r="G11" s="85"/>
      <c r="H11" s="85"/>
    </row>
    <row r="12" spans="1:8" ht="23.1" customHeight="1" x14ac:dyDescent="0.3">
      <c r="A12" t="s">
        <v>47</v>
      </c>
      <c r="B12" s="96"/>
      <c r="C12" s="96"/>
      <c r="D12" s="96"/>
      <c r="E12" s="96"/>
      <c r="F12" s="96"/>
      <c r="G12" s="96"/>
      <c r="H12" s="85"/>
    </row>
    <row r="13" spans="1:8" ht="23.1" customHeight="1" x14ac:dyDescent="0.3"/>
    <row r="14" spans="1:8" ht="23.1" customHeight="1" x14ac:dyDescent="0.3">
      <c r="A14" t="s">
        <v>48</v>
      </c>
      <c r="B14" s="85"/>
      <c r="C14" s="85"/>
      <c r="D14" s="85"/>
      <c r="E14" s="85"/>
      <c r="F14" s="85"/>
      <c r="G14" s="85"/>
    </row>
    <row r="15" spans="1:8" ht="23.1" customHeight="1" x14ac:dyDescent="0.3">
      <c r="A15" s="85"/>
      <c r="B15" s="85"/>
      <c r="C15" s="85"/>
      <c r="D15" s="85"/>
      <c r="E15" s="85"/>
      <c r="F15" s="85"/>
      <c r="G15" s="85"/>
      <c r="H15" s="96"/>
    </row>
    <row r="16" spans="1:8" ht="23.1" customHeight="1" x14ac:dyDescent="0.3">
      <c r="A16" t="s">
        <v>47</v>
      </c>
      <c r="B16" s="96"/>
      <c r="C16" s="96"/>
      <c r="D16" s="96"/>
      <c r="E16" s="96"/>
      <c r="F16" s="96"/>
      <c r="G16" s="96"/>
      <c r="H16" s="85"/>
    </row>
    <row r="17" spans="1:8" ht="23.1" customHeight="1" x14ac:dyDescent="0.3"/>
    <row r="18" spans="1:8" ht="23.1" customHeight="1" x14ac:dyDescent="0.3">
      <c r="A18" t="s">
        <v>48</v>
      </c>
      <c r="B18" s="85"/>
      <c r="C18" s="85"/>
      <c r="D18" s="85"/>
      <c r="E18" s="85"/>
      <c r="F18" s="85"/>
      <c r="G18" s="85"/>
    </row>
    <row r="19" spans="1:8" ht="23.1" customHeight="1" x14ac:dyDescent="0.3">
      <c r="A19" s="85"/>
      <c r="B19" s="85"/>
      <c r="C19" s="85"/>
      <c r="D19" s="85"/>
      <c r="E19" s="85"/>
      <c r="F19" s="85"/>
      <c r="G19" s="85"/>
      <c r="H19" s="96"/>
    </row>
    <row r="20" spans="1:8" ht="23.1" customHeight="1" x14ac:dyDescent="0.3">
      <c r="A20" t="s">
        <v>47</v>
      </c>
      <c r="B20" s="96"/>
      <c r="C20" s="96"/>
      <c r="D20" s="96"/>
      <c r="E20" s="96"/>
      <c r="F20" s="96"/>
      <c r="G20" s="96"/>
      <c r="H20" s="85"/>
    </row>
    <row r="21" spans="1:8" ht="23.1" customHeight="1" x14ac:dyDescent="0.3"/>
    <row r="22" spans="1:8" ht="23.1" customHeight="1" x14ac:dyDescent="0.3">
      <c r="A22" t="s">
        <v>48</v>
      </c>
      <c r="B22" s="85"/>
      <c r="C22" s="85"/>
      <c r="D22" s="85"/>
      <c r="E22" s="85"/>
      <c r="F22" s="85"/>
      <c r="G22" s="85"/>
    </row>
    <row r="23" spans="1:8" ht="23.1" customHeight="1" x14ac:dyDescent="0.3">
      <c r="A23" s="85"/>
      <c r="B23" s="85"/>
      <c r="C23" s="85"/>
      <c r="D23" s="85"/>
      <c r="E23" s="85"/>
      <c r="F23" s="85"/>
      <c r="G23" s="85"/>
      <c r="H23" s="96"/>
    </row>
    <row r="24" spans="1:8" ht="23.1" customHeight="1" x14ac:dyDescent="0.3">
      <c r="A24" t="s">
        <v>47</v>
      </c>
      <c r="B24" s="96"/>
      <c r="C24" s="96"/>
      <c r="D24" s="96"/>
      <c r="E24" s="96"/>
      <c r="F24" s="96"/>
      <c r="G24" s="96"/>
      <c r="H24" s="96"/>
    </row>
    <row r="25" spans="1:8" ht="23.1" customHeight="1" x14ac:dyDescent="0.3"/>
    <row r="26" spans="1:8" ht="23.1" customHeight="1" x14ac:dyDescent="0.3">
      <c r="A26" t="s">
        <v>48</v>
      </c>
      <c r="B26" s="85"/>
      <c r="C26" s="85"/>
      <c r="D26" s="85"/>
      <c r="E26" s="85"/>
      <c r="F26" s="85"/>
      <c r="G26" s="85"/>
    </row>
    <row r="27" spans="1:8" ht="23.1" customHeight="1" x14ac:dyDescent="0.3">
      <c r="A27" s="85"/>
      <c r="B27" s="85"/>
      <c r="C27" s="85"/>
      <c r="D27" s="85"/>
      <c r="E27" s="85"/>
      <c r="F27" s="85"/>
      <c r="G27" s="85"/>
      <c r="H27" s="96"/>
    </row>
    <row r="28" spans="1:8" ht="23.1" customHeight="1" x14ac:dyDescent="0.3">
      <c r="A28" t="s">
        <v>47</v>
      </c>
      <c r="B28" s="96"/>
      <c r="C28" s="96"/>
      <c r="D28" s="96"/>
      <c r="E28" s="96"/>
      <c r="F28" s="96"/>
      <c r="G28" s="96"/>
      <c r="H28" s="96"/>
    </row>
    <row r="30" spans="1:8" ht="63" customHeight="1" x14ac:dyDescent="0.3">
      <c r="A30" s="199" t="s">
        <v>46</v>
      </c>
      <c r="B30" s="199"/>
      <c r="C30" s="199"/>
      <c r="D30" s="199"/>
      <c r="E30" s="199"/>
      <c r="F30" s="199"/>
      <c r="G30" s="199"/>
      <c r="H30" s="199"/>
    </row>
    <row r="31" spans="1:8" ht="15" customHeight="1" x14ac:dyDescent="0.3"/>
    <row r="32" spans="1:8" x14ac:dyDescent="0.3">
      <c r="A32" s="85"/>
      <c r="B32" s="85"/>
      <c r="C32" s="85"/>
      <c r="D32" s="85"/>
      <c r="F32" s="85"/>
      <c r="G32" s="85"/>
      <c r="H32" s="85"/>
    </row>
    <row r="33" spans="1:6" x14ac:dyDescent="0.3">
      <c r="A33" s="50" t="s">
        <v>56</v>
      </c>
      <c r="F33" s="50" t="s">
        <v>1</v>
      </c>
    </row>
  </sheetData>
  <mergeCells count="1">
    <mergeCell ref="A30:H30"/>
  </mergeCells>
  <pageMargins left="0.7" right="0.7" top="0.75" bottom="0.75" header="0.3" footer="0.3"/>
  <pageSetup orientation="portrait" r:id="rId1"/>
  <headerFooter>
    <oddHeader>&amp;C&amp;"-,Bold"&amp;18EQUIPMENT LOCATION APPROVAL</oddHeader>
    <oddFooter>&amp;L&amp;8SMARTSolution Technologies LP&amp;R&amp;8v2009.10.29</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3"/>
  <sheetViews>
    <sheetView view="pageLayout" workbookViewId="0">
      <selection activeCell="F17" sqref="F17"/>
    </sheetView>
  </sheetViews>
  <sheetFormatPr defaultColWidth="9.109375" defaultRowHeight="14.4" x14ac:dyDescent="0.3"/>
  <cols>
    <col min="1" max="1" width="1.5546875" customWidth="1"/>
    <col min="2" max="2" width="11.6640625" customWidth="1"/>
    <col min="5" max="5" width="7.5546875" customWidth="1"/>
    <col min="7" max="7" width="11.6640625" customWidth="1"/>
    <col min="11" max="11" width="2" customWidth="1"/>
  </cols>
  <sheetData>
    <row r="1" spans="1:11" x14ac:dyDescent="0.3">
      <c r="A1" s="95"/>
      <c r="B1" s="94"/>
      <c r="C1" s="94"/>
      <c r="D1" s="94"/>
      <c r="E1" s="94"/>
      <c r="F1" s="94"/>
      <c r="G1" s="94"/>
      <c r="H1" s="94"/>
      <c r="I1" s="94"/>
      <c r="J1" s="94"/>
      <c r="K1" s="93"/>
    </row>
    <row r="2" spans="1:11" x14ac:dyDescent="0.3">
      <c r="A2" s="88"/>
      <c r="B2" s="15"/>
      <c r="C2" s="15"/>
      <c r="D2" s="15"/>
      <c r="E2" s="15"/>
      <c r="F2" s="15"/>
      <c r="G2" s="15"/>
      <c r="H2" s="15"/>
      <c r="I2" s="15"/>
      <c r="J2" s="15"/>
      <c r="K2" s="87"/>
    </row>
    <row r="3" spans="1:11" x14ac:dyDescent="0.3">
      <c r="A3" s="88"/>
      <c r="B3" s="50" t="s">
        <v>12</v>
      </c>
      <c r="D3" s="92" t="str">
        <f>'Project Information'!B1</f>
        <v>Avonworth E.S.</v>
      </c>
      <c r="K3" s="87"/>
    </row>
    <row r="4" spans="1:11" x14ac:dyDescent="0.3">
      <c r="A4" s="88"/>
      <c r="B4" s="50" t="s">
        <v>30</v>
      </c>
      <c r="D4" s="92" t="str">
        <f>'Project Information'!B2</f>
        <v>EP2242685</v>
      </c>
      <c r="K4" s="87"/>
    </row>
    <row r="5" spans="1:11" x14ac:dyDescent="0.3">
      <c r="A5" s="88"/>
      <c r="B5" s="112" t="s">
        <v>85</v>
      </c>
      <c r="D5" s="200">
        <f>'Project Information'!B14</f>
        <v>22000033</v>
      </c>
      <c r="E5" s="200"/>
      <c r="F5" s="15"/>
      <c r="G5" s="15"/>
      <c r="H5" s="15"/>
      <c r="I5" s="15"/>
      <c r="J5" s="15"/>
      <c r="K5" s="87"/>
    </row>
    <row r="6" spans="1:11" x14ac:dyDescent="0.3">
      <c r="A6" s="88"/>
      <c r="B6" s="15"/>
      <c r="C6" s="15"/>
      <c r="D6" s="15"/>
      <c r="E6" s="15"/>
      <c r="F6" s="15"/>
      <c r="G6" s="15"/>
      <c r="H6" s="15"/>
      <c r="I6" s="15"/>
      <c r="J6" s="15"/>
      <c r="K6" s="87"/>
    </row>
    <row r="7" spans="1:11" x14ac:dyDescent="0.3">
      <c r="A7" s="88"/>
      <c r="B7" s="201" t="s">
        <v>45</v>
      </c>
      <c r="C7" s="201"/>
      <c r="D7" s="201"/>
      <c r="E7" s="201"/>
      <c r="F7" s="201"/>
      <c r="G7" s="201"/>
      <c r="H7" s="201"/>
      <c r="I7" s="201"/>
      <c r="J7" s="201"/>
      <c r="K7" s="87"/>
    </row>
    <row r="8" spans="1:11" x14ac:dyDescent="0.3">
      <c r="A8" s="88"/>
      <c r="B8" s="201"/>
      <c r="C8" s="201"/>
      <c r="D8" s="201"/>
      <c r="E8" s="201"/>
      <c r="F8" s="201"/>
      <c r="G8" s="201"/>
      <c r="H8" s="201"/>
      <c r="I8" s="201"/>
      <c r="J8" s="201"/>
      <c r="K8" s="87"/>
    </row>
    <row r="9" spans="1:11" x14ac:dyDescent="0.3">
      <c r="A9" s="88"/>
      <c r="B9" s="201"/>
      <c r="C9" s="201"/>
      <c r="D9" s="201"/>
      <c r="E9" s="201"/>
      <c r="F9" s="201"/>
      <c r="G9" s="201"/>
      <c r="H9" s="201"/>
      <c r="I9" s="201"/>
      <c r="J9" s="201"/>
      <c r="K9" s="87"/>
    </row>
    <row r="10" spans="1:11" x14ac:dyDescent="0.3">
      <c r="A10" s="88"/>
      <c r="B10" s="201"/>
      <c r="C10" s="201"/>
      <c r="D10" s="201"/>
      <c r="E10" s="201"/>
      <c r="F10" s="201"/>
      <c r="G10" s="201"/>
      <c r="H10" s="201"/>
      <c r="I10" s="201"/>
      <c r="J10" s="201"/>
      <c r="K10" s="87"/>
    </row>
    <row r="11" spans="1:11" x14ac:dyDescent="0.3">
      <c r="A11" s="88"/>
      <c r="B11" s="201"/>
      <c r="C11" s="201"/>
      <c r="D11" s="201"/>
      <c r="E11" s="201"/>
      <c r="F11" s="201"/>
      <c r="G11" s="201"/>
      <c r="H11" s="201"/>
      <c r="I11" s="201"/>
      <c r="J11" s="201"/>
      <c r="K11" s="87"/>
    </row>
    <row r="12" spans="1:11" x14ac:dyDescent="0.3">
      <c r="A12" s="88"/>
      <c r="B12" s="201"/>
      <c r="C12" s="201"/>
      <c r="D12" s="201"/>
      <c r="E12" s="201"/>
      <c r="F12" s="201"/>
      <c r="G12" s="201"/>
      <c r="H12" s="201"/>
      <c r="I12" s="201"/>
      <c r="J12" s="201"/>
      <c r="K12" s="87"/>
    </row>
    <row r="13" spans="1:11" x14ac:dyDescent="0.3">
      <c r="A13" s="88"/>
      <c r="B13" s="201"/>
      <c r="C13" s="201"/>
      <c r="D13" s="201"/>
      <c r="E13" s="201"/>
      <c r="F13" s="201"/>
      <c r="G13" s="201"/>
      <c r="H13" s="201"/>
      <c r="I13" s="201"/>
      <c r="J13" s="201"/>
      <c r="K13" s="87"/>
    </row>
    <row r="14" spans="1:11" x14ac:dyDescent="0.3">
      <c r="A14" s="88"/>
      <c r="B14" s="201"/>
      <c r="C14" s="201"/>
      <c r="D14" s="201"/>
      <c r="E14" s="201"/>
      <c r="F14" s="201"/>
      <c r="G14" s="201"/>
      <c r="H14" s="201"/>
      <c r="I14" s="201"/>
      <c r="J14" s="201"/>
      <c r="K14" s="87"/>
    </row>
    <row r="15" spans="1:11" x14ac:dyDescent="0.3">
      <c r="A15" s="88"/>
      <c r="B15" s="15"/>
      <c r="C15" s="15"/>
      <c r="D15" s="15"/>
      <c r="E15" s="15"/>
      <c r="F15" s="15"/>
      <c r="G15" s="15"/>
      <c r="H15" s="15"/>
      <c r="I15" s="15"/>
      <c r="J15" s="15"/>
      <c r="K15" s="87"/>
    </row>
    <row r="16" spans="1:11" x14ac:dyDescent="0.3">
      <c r="A16" s="88"/>
      <c r="B16" s="15"/>
      <c r="C16" s="15"/>
      <c r="D16" s="15"/>
      <c r="E16" s="15"/>
      <c r="F16" s="15"/>
      <c r="G16" s="15"/>
      <c r="H16" s="15"/>
      <c r="I16" s="15"/>
      <c r="J16" s="15"/>
      <c r="K16" s="87"/>
    </row>
    <row r="17" spans="1:11" ht="24" customHeight="1" x14ac:dyDescent="0.3">
      <c r="A17" s="88"/>
      <c r="B17" s="200" t="s">
        <v>44</v>
      </c>
      <c r="C17" s="205"/>
      <c r="D17" s="205"/>
      <c r="E17" s="205"/>
      <c r="G17" s="200" t="s">
        <v>54</v>
      </c>
      <c r="H17" s="205"/>
      <c r="I17" s="205"/>
      <c r="J17" s="205"/>
      <c r="K17" s="87"/>
    </row>
    <row r="18" spans="1:11" ht="28.65" customHeight="1" x14ac:dyDescent="0.3">
      <c r="A18" s="88"/>
      <c r="B18" s="85"/>
      <c r="C18" s="85"/>
      <c r="D18" s="85"/>
      <c r="E18" s="85"/>
      <c r="G18" s="85"/>
      <c r="H18" s="85"/>
      <c r="I18" s="85"/>
      <c r="J18" s="85"/>
      <c r="K18" s="87"/>
    </row>
    <row r="19" spans="1:11" s="106" customFormat="1" x14ac:dyDescent="0.3">
      <c r="A19" s="105"/>
      <c r="B19" s="203" t="s">
        <v>55</v>
      </c>
      <c r="C19" s="204"/>
      <c r="D19" s="204"/>
      <c r="E19" s="204"/>
      <c r="G19" s="203" t="s">
        <v>56</v>
      </c>
      <c r="H19" s="203"/>
      <c r="I19" s="203"/>
      <c r="J19" s="203"/>
      <c r="K19" s="107"/>
    </row>
    <row r="20" spans="1:11" ht="28.65" customHeight="1" x14ac:dyDescent="0.3">
      <c r="A20" s="88"/>
      <c r="B20" s="85"/>
      <c r="C20" s="85"/>
      <c r="D20" s="85"/>
      <c r="E20" s="85"/>
      <c r="G20" s="85"/>
      <c r="H20" s="85"/>
      <c r="I20" s="85"/>
      <c r="J20" s="85"/>
      <c r="K20" s="87"/>
    </row>
    <row r="21" spans="1:11" s="2" customFormat="1" ht="13.8" x14ac:dyDescent="0.3">
      <c r="A21" s="91"/>
      <c r="B21" s="206" t="s">
        <v>43</v>
      </c>
      <c r="C21" s="206"/>
      <c r="D21" s="206"/>
      <c r="E21" s="206"/>
      <c r="G21" s="206" t="s">
        <v>42</v>
      </c>
      <c r="H21" s="206"/>
      <c r="I21" s="206"/>
      <c r="J21" s="206"/>
      <c r="K21" s="90"/>
    </row>
    <row r="22" spans="1:11" ht="28.65" customHeight="1" x14ac:dyDescent="0.3">
      <c r="A22" s="88"/>
      <c r="B22" s="85"/>
      <c r="C22" s="85"/>
      <c r="D22" s="85"/>
      <c r="E22" s="85"/>
      <c r="G22" s="85"/>
      <c r="H22" s="85"/>
      <c r="I22" s="85"/>
      <c r="J22" s="85"/>
      <c r="K22" s="87"/>
    </row>
    <row r="23" spans="1:11" s="2" customFormat="1" ht="13.8" x14ac:dyDescent="0.3">
      <c r="A23" s="91"/>
      <c r="B23" s="206" t="s">
        <v>1</v>
      </c>
      <c r="C23" s="206"/>
      <c r="D23" s="206"/>
      <c r="E23" s="206"/>
      <c r="G23" s="206" t="s">
        <v>1</v>
      </c>
      <c r="H23" s="206"/>
      <c r="I23" s="206"/>
      <c r="J23" s="206"/>
      <c r="K23" s="90"/>
    </row>
    <row r="24" spans="1:11" x14ac:dyDescent="0.3">
      <c r="A24" s="88"/>
      <c r="B24" s="15"/>
      <c r="C24" s="15"/>
      <c r="D24" s="15"/>
      <c r="E24" s="15"/>
      <c r="F24" s="15"/>
      <c r="G24" s="15"/>
      <c r="H24" s="15"/>
      <c r="I24" s="15"/>
      <c r="J24" s="15"/>
      <c r="K24" s="87"/>
    </row>
    <row r="25" spans="1:11" x14ac:dyDescent="0.3">
      <c r="A25" s="88"/>
      <c r="B25" s="15"/>
      <c r="C25" s="15"/>
      <c r="D25" s="15"/>
      <c r="E25" s="15"/>
      <c r="F25" s="15"/>
      <c r="G25" s="15"/>
      <c r="H25" s="15"/>
      <c r="I25" s="15"/>
      <c r="J25" s="15"/>
      <c r="K25" s="87"/>
    </row>
    <row r="26" spans="1:11" x14ac:dyDescent="0.3">
      <c r="A26" s="88"/>
      <c r="B26" s="15"/>
      <c r="C26" s="15"/>
      <c r="D26" s="15"/>
      <c r="E26" s="15"/>
      <c r="F26" s="15"/>
      <c r="G26" s="15"/>
      <c r="H26" s="15"/>
      <c r="I26" s="15"/>
      <c r="J26" s="15"/>
      <c r="K26" s="87"/>
    </row>
    <row r="27" spans="1:11" x14ac:dyDescent="0.3">
      <c r="A27" s="88"/>
      <c r="B27" s="15"/>
      <c r="C27" s="15"/>
      <c r="D27" s="15"/>
      <c r="E27" s="15"/>
      <c r="F27" s="15"/>
      <c r="G27" s="15"/>
      <c r="H27" s="15"/>
      <c r="I27" s="15"/>
      <c r="J27" s="15"/>
      <c r="K27" s="87"/>
    </row>
    <row r="28" spans="1:11" x14ac:dyDescent="0.3">
      <c r="A28" s="88"/>
      <c r="B28" s="15"/>
      <c r="C28" s="15"/>
      <c r="D28" s="15"/>
      <c r="E28" s="15"/>
      <c r="F28" s="15"/>
      <c r="G28" s="15"/>
      <c r="H28" s="15"/>
      <c r="I28" s="15"/>
      <c r="J28" s="15"/>
      <c r="K28" s="87"/>
    </row>
    <row r="29" spans="1:11" x14ac:dyDescent="0.3">
      <c r="A29" s="88"/>
      <c r="B29" s="15"/>
      <c r="C29" s="15"/>
      <c r="D29" s="15"/>
      <c r="E29" s="15"/>
      <c r="F29" s="15"/>
      <c r="G29" s="15"/>
      <c r="H29" s="15"/>
      <c r="I29" s="15"/>
      <c r="J29" s="15"/>
      <c r="K29" s="87"/>
    </row>
    <row r="30" spans="1:11" x14ac:dyDescent="0.3">
      <c r="A30" s="88"/>
      <c r="B30" s="15"/>
      <c r="C30" s="15"/>
      <c r="D30" s="15"/>
      <c r="E30" s="15"/>
      <c r="F30" s="15"/>
      <c r="G30" s="15"/>
      <c r="H30" s="15"/>
      <c r="I30" s="15"/>
      <c r="J30" s="15"/>
      <c r="K30" s="87"/>
    </row>
    <row r="31" spans="1:11" x14ac:dyDescent="0.3">
      <c r="A31" s="88"/>
      <c r="B31" s="15"/>
      <c r="C31" s="15"/>
      <c r="D31" s="15"/>
      <c r="E31" s="15"/>
      <c r="F31" s="15"/>
      <c r="G31" s="15"/>
      <c r="H31" s="15"/>
      <c r="I31" s="15"/>
      <c r="J31" s="15"/>
      <c r="K31" s="87"/>
    </row>
    <row r="32" spans="1:11" s="89" customFormat="1" x14ac:dyDescent="0.3">
      <c r="A32" s="97"/>
      <c r="B32" s="202" t="s">
        <v>91</v>
      </c>
      <c r="C32" s="202"/>
      <c r="D32" s="202"/>
      <c r="E32" s="202"/>
      <c r="F32" s="202"/>
      <c r="G32" s="202"/>
      <c r="H32" s="202"/>
      <c r="I32" s="202"/>
      <c r="J32" s="202"/>
      <c r="K32" s="98"/>
    </row>
    <row r="33" spans="1:11" s="89" customFormat="1" x14ac:dyDescent="0.3">
      <c r="A33" s="97"/>
      <c r="B33" s="202" t="s">
        <v>41</v>
      </c>
      <c r="C33" s="202"/>
      <c r="D33" s="202"/>
      <c r="E33" s="202"/>
      <c r="F33" s="202"/>
      <c r="G33" s="202"/>
      <c r="H33" s="202"/>
      <c r="I33" s="202"/>
      <c r="J33" s="202"/>
      <c r="K33" s="98"/>
    </row>
    <row r="34" spans="1:11" s="89" customFormat="1" ht="24" customHeight="1" x14ac:dyDescent="0.3">
      <c r="A34" s="97"/>
      <c r="B34" s="200" t="s">
        <v>40</v>
      </c>
      <c r="C34" s="200"/>
      <c r="D34" s="200"/>
      <c r="E34" s="200"/>
      <c r="F34" s="200"/>
      <c r="G34" s="200"/>
      <c r="H34" s="200"/>
      <c r="I34" s="200"/>
      <c r="J34" s="200"/>
      <c r="K34" s="98"/>
    </row>
    <row r="35" spans="1:11" s="89" customFormat="1" x14ac:dyDescent="0.3">
      <c r="A35" s="97"/>
      <c r="B35" s="202" t="s">
        <v>39</v>
      </c>
      <c r="C35" s="202"/>
      <c r="D35" s="202"/>
      <c r="E35" s="202"/>
      <c r="F35" s="202"/>
      <c r="G35" s="202"/>
      <c r="H35" s="202"/>
      <c r="I35" s="202"/>
      <c r="J35" s="202"/>
      <c r="K35" s="98"/>
    </row>
    <row r="36" spans="1:11" x14ac:dyDescent="0.3">
      <c r="A36" s="88"/>
      <c r="B36" s="15"/>
      <c r="C36" s="15"/>
      <c r="D36" s="15"/>
      <c r="E36" s="15"/>
      <c r="F36" s="15"/>
      <c r="G36" s="15"/>
      <c r="H36" s="15"/>
      <c r="I36" s="15"/>
      <c r="J36" s="15"/>
      <c r="K36" s="87"/>
    </row>
    <row r="37" spans="1:11" x14ac:dyDescent="0.3">
      <c r="A37" s="88"/>
      <c r="B37" s="15"/>
      <c r="C37" s="15"/>
      <c r="D37" s="15"/>
      <c r="E37" s="15"/>
      <c r="F37" s="15"/>
      <c r="G37" s="15"/>
      <c r="H37" s="15"/>
      <c r="I37" s="15"/>
      <c r="J37" s="15"/>
      <c r="K37" s="87"/>
    </row>
    <row r="38" spans="1:11" x14ac:dyDescent="0.3">
      <c r="A38" s="88"/>
      <c r="B38" s="15"/>
      <c r="C38" s="15"/>
      <c r="D38" s="15"/>
      <c r="E38" s="15"/>
      <c r="F38" s="15"/>
      <c r="G38" s="15"/>
      <c r="H38" s="15"/>
      <c r="I38" s="15"/>
      <c r="J38" s="15"/>
      <c r="K38" s="87"/>
    </row>
    <row r="39" spans="1:11" x14ac:dyDescent="0.3">
      <c r="A39" s="88"/>
      <c r="B39" s="19"/>
      <c r="C39" s="19"/>
      <c r="D39" s="19"/>
      <c r="E39" s="19"/>
      <c r="F39" s="19"/>
      <c r="G39" s="19"/>
      <c r="H39" s="19"/>
      <c r="I39" s="19"/>
      <c r="J39" s="19"/>
      <c r="K39" s="87"/>
    </row>
    <row r="40" spans="1:11" x14ac:dyDescent="0.3">
      <c r="A40" s="88"/>
      <c r="B40" s="19"/>
      <c r="C40" s="19"/>
      <c r="D40" s="19"/>
      <c r="E40" s="19"/>
      <c r="F40" s="19"/>
      <c r="G40" s="19"/>
      <c r="H40" s="19"/>
      <c r="I40" s="19"/>
      <c r="J40" s="19"/>
      <c r="K40" s="87"/>
    </row>
    <row r="41" spans="1:11" x14ac:dyDescent="0.3">
      <c r="A41" s="88"/>
      <c r="K41" s="87"/>
    </row>
    <row r="42" spans="1:11" x14ac:dyDescent="0.3">
      <c r="A42" s="88"/>
      <c r="K42" s="87"/>
    </row>
    <row r="43" spans="1:11" x14ac:dyDescent="0.3">
      <c r="A43" s="86"/>
      <c r="B43" s="85"/>
      <c r="C43" s="85"/>
      <c r="D43" s="85"/>
      <c r="E43" s="85"/>
      <c r="F43" s="85"/>
      <c r="G43" s="85"/>
      <c r="H43" s="85"/>
      <c r="I43" s="85"/>
      <c r="J43" s="85"/>
      <c r="K43" s="84"/>
    </row>
  </sheetData>
  <mergeCells count="14">
    <mergeCell ref="D5:E5"/>
    <mergeCell ref="B7:J14"/>
    <mergeCell ref="B32:J32"/>
    <mergeCell ref="B34:J34"/>
    <mergeCell ref="B35:J35"/>
    <mergeCell ref="B33:J33"/>
    <mergeCell ref="B19:E19"/>
    <mergeCell ref="B17:E17"/>
    <mergeCell ref="B21:E21"/>
    <mergeCell ref="B23:E23"/>
    <mergeCell ref="G17:J17"/>
    <mergeCell ref="G19:J19"/>
    <mergeCell ref="G21:J21"/>
    <mergeCell ref="G23:J23"/>
  </mergeCells>
  <printOptions horizontalCentered="1"/>
  <pageMargins left="0.7" right="0.7" top="0.75" bottom="0.75" header="0.3" footer="0.3"/>
  <pageSetup orientation="portrait" r:id="rId1"/>
  <headerFooter>
    <oddHeader>&amp;C&amp;"-,Bold"&amp;16CUSTOMER ACCEPTANCE AND SIGN-OFF</oddHeader>
    <oddFooter>&amp;L&amp;8SMARTSolution Technologies LP&amp;R&amp;8v2009.10.29</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Project Information</vt:lpstr>
      <vt:lpstr>Bill of Materials</vt:lpstr>
      <vt:lpstr>Technician Testing Checklist</vt:lpstr>
      <vt:lpstr>Job Cost Summary</vt:lpstr>
      <vt:lpstr>Serial Numbers</vt:lpstr>
      <vt:lpstr>Equipment Location Approval</vt:lpstr>
      <vt:lpstr>Acceptance Sign-off</vt:lpstr>
      <vt:lpstr>'Job Cost Summary'!Print_Area</vt:lpstr>
      <vt:lpstr>'Serial Numbers'!Print_Area</vt:lpstr>
    </vt:vector>
  </TitlesOfParts>
  <Company>SMARTSolution Technologies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Folder Workbook</dc:title>
  <dc:creator>Steven G. Beatty</dc:creator>
  <cp:lastModifiedBy>Mary Kirk</cp:lastModifiedBy>
  <cp:lastPrinted>2022-09-26T15:06:31Z</cp:lastPrinted>
  <dcterms:created xsi:type="dcterms:W3CDTF">2007-09-13T10:36:05Z</dcterms:created>
  <dcterms:modified xsi:type="dcterms:W3CDTF">2022-10-27T13:40:57Z</dcterms:modified>
</cp:coreProperties>
</file>