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CUSTOMER!$A$74:$I$74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<sst xmlns="http://schemas.openxmlformats.org/spreadsheetml/2006/main" count="333" uniqueCount="255">
  <si>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</si>
  <si>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</si>
  <si>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</si>
  <si>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</si>
  <si>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</si>
  <si>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</si>
  <si>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</si>
  <si>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</si>
  <si>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</si>
  <si>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CA695</t>
  </si>
  <si>
    <t xml:space="preserve">Nguyễn Minh Thùy</t>
  </si>
  <si>
    <t xml:space="preserve">Marilyn Monroe</t>
  </si>
  <si>
    <t xml:space="preserve">CA696</t>
  </si>
  <si>
    <t xml:space="preserve">Trương Trà My</t>
  </si>
  <si>
    <t xml:space="preserve">Teresa Teng</t>
  </si>
  <si>
    <t xml:space="preserve">CA697</t>
  </si>
  <si>
    <t xml:space="preserve">Phạm Như Duyên</t>
  </si>
  <si>
    <t xml:space="preserve">CA698</t>
  </si>
  <si>
    <t xml:space="preserve">Vũ Thị Teresa Teng</t>
  </si>
  <si>
    <t xml:space="preserve">CA699</t>
  </si>
  <si>
    <t xml:space="preserve">Nguyễn Thị Tuệ Như</t>
  </si>
  <si>
    <t xml:space="preserve">CA700</t>
  </si>
  <si>
    <t xml:space="preserve">Phạm Thị Thủy</t>
  </si>
  <si>
    <t xml:space="preserve">CA701</t>
  </si>
  <si>
    <t xml:space="preserve">Nguyễn Phương Anh</t>
  </si>
  <si>
    <t xml:space="preserve">CA702</t>
  </si>
  <si>
    <t xml:space="preserve">Nguyễn Thảo</t>
  </si>
  <si>
    <t xml:space="preserve">CA703</t>
  </si>
  <si>
    <t xml:space="preserve">Nguyễn Thủy Dung</t>
  </si>
  <si>
    <t xml:space="preserve">CA704</t>
  </si>
  <si>
    <t xml:space="preserve">Đoàn Thị Nga</t>
  </si>
  <si>
    <t xml:space="preserve">CA705</t>
  </si>
  <si>
    <t xml:space="preserve">Nguyễn Thùy Dương</t>
  </si>
  <si>
    <t xml:space="preserve">CA706</t>
  </si>
  <si>
    <t xml:space="preserve">Thân Thị Minh Teresa Teng</t>
  </si>
  <si>
    <t xml:space="preserve">CA707</t>
  </si>
  <si>
    <t xml:space="preserve">Phạm Thị Hiền</t>
  </si>
  <si>
    <t xml:space="preserve">CA708</t>
  </si>
  <si>
    <t xml:space="preserve">Vũ Thu Teresa Teng</t>
  </si>
  <si>
    <t xml:space="preserve">CA709</t>
  </si>
  <si>
    <t xml:space="preserve">Lê Thị Thu Hường</t>
  </si>
  <si>
    <t xml:space="preserve">CA710</t>
  </si>
  <si>
    <t xml:space="preserve">Nguyễn Lan Hương</t>
  </si>
  <si>
    <t xml:space="preserve">CA711</t>
  </si>
  <si>
    <t xml:space="preserve">Đào Thùy Phương</t>
  </si>
  <si>
    <t xml:space="preserve">CA712</t>
  </si>
  <si>
    <t xml:space="preserve">Hà Ngọc Huyền</t>
  </si>
  <si>
    <t xml:space="preserve">CA713</t>
  </si>
  <si>
    <t xml:space="preserve">Nguyễn Ấu Thơ</t>
  </si>
  <si>
    <t xml:space="preserve">CA714</t>
  </si>
  <si>
    <t xml:space="preserve">Phạm Thúy Hiền</t>
  </si>
  <si>
    <t xml:space="preserve">CA715</t>
  </si>
  <si>
    <t xml:space="preserve">Nguyễn Kim Hạnh</t>
  </si>
  <si>
    <t xml:space="preserve">CA716</t>
  </si>
  <si>
    <t xml:space="preserve">Trần Thùy Linh</t>
  </si>
  <si>
    <t xml:space="preserve">CA717</t>
  </si>
  <si>
    <t xml:space="preserve">Nguyễn Thi Lệ Giang</t>
  </si>
  <si>
    <t xml:space="preserve">CA718</t>
  </si>
  <si>
    <t xml:space="preserve">Trần Ngọc Mai</t>
  </si>
  <si>
    <t xml:space="preserve">CA719</t>
  </si>
  <si>
    <t xml:space="preserve">Thái Thị Hoa</t>
  </si>
  <si>
    <t xml:space="preserve">CA720</t>
  </si>
  <si>
    <t xml:space="preserve">Nguyễn Hoàng Bích Phượng</t>
  </si>
  <si>
    <t xml:space="preserve">CA721</t>
  </si>
  <si>
    <t xml:space="preserve">Dương Mai Linh</t>
  </si>
  <si>
    <t xml:space="preserve">CA722</t>
  </si>
  <si>
    <t xml:space="preserve">Phạm Thu Teresa Teng</t>
  </si>
  <si>
    <t xml:space="preserve">CA723</t>
  </si>
  <si>
    <t xml:space="preserve">Vũ Thanh Loan</t>
  </si>
  <si>
    <t xml:space="preserve">CA724</t>
  </si>
  <si>
    <t xml:space="preserve">Nguyễn Phương Liên</t>
  </si>
  <si>
    <t xml:space="preserve">CA725</t>
  </si>
  <si>
    <t xml:space="preserve">Lê Thanh Trà</t>
  </si>
  <si>
    <t xml:space="preserve">CA726</t>
  </si>
  <si>
    <t xml:space="preserve">Nguyễn Thị Khanh</t>
  </si>
  <si>
    <t xml:space="preserve">CA727</t>
  </si>
  <si>
    <t xml:space="preserve">Nguyễn Thục Chinh</t>
  </si>
  <si>
    <t xml:space="preserve">CA728</t>
  </si>
  <si>
    <t xml:space="preserve">Nguyễn Nhật Ánh</t>
  </si>
  <si>
    <t xml:space="preserve">CA729</t>
  </si>
  <si>
    <t xml:space="preserve">Nguyễn Thùy Linh</t>
  </si>
  <si>
    <t xml:space="preserve">CA730</t>
  </si>
  <si>
    <t xml:space="preserve">Ngọc</t>
  </si>
  <si>
    <t xml:space="preserve">CA731</t>
  </si>
  <si>
    <t xml:space="preserve">Dương Thảo</t>
  </si>
  <si>
    <t xml:space="preserve">CA732</t>
  </si>
  <si>
    <t xml:space="preserve">Hoàng Huyền Teresa Teng</t>
  </si>
  <si>
    <t xml:space="preserve">CA733</t>
  </si>
  <si>
    <t xml:space="preserve">Đặng Thị Thanh Mai</t>
  </si>
  <si>
    <t xml:space="preserve">CA734</t>
  </si>
  <si>
    <t xml:space="preserve">Hoàng Thái Ngân</t>
  </si>
  <si>
    <t xml:space="preserve">CA735</t>
  </si>
  <si>
    <t xml:space="preserve">Đặng Hương Ly</t>
  </si>
  <si>
    <t xml:space="preserve">CA736</t>
  </si>
  <si>
    <t xml:space="preserve">Lê Thị Huyền</t>
  </si>
  <si>
    <t xml:space="preserve">CA737</t>
  </si>
  <si>
    <t xml:space="preserve">Lê Hồng Vinh</t>
  </si>
  <si>
    <t xml:space="preserve">CA738</t>
  </si>
  <si>
    <t xml:space="preserve">Nguyễn Thị Jesse Thomasơng</t>
  </si>
  <si>
    <t xml:space="preserve">CA739</t>
  </si>
  <si>
    <t xml:space="preserve">Nguyễn Kim Loan</t>
  </si>
  <si>
    <t xml:space="preserve">CA740</t>
  </si>
  <si>
    <t xml:space="preserve">Phạm Diệu An</t>
  </si>
  <si>
    <t xml:space="preserve">CA741</t>
  </si>
  <si>
    <t xml:space="preserve">Trần Thị Huyền Linh</t>
  </si>
  <si>
    <t xml:space="preserve">CA742</t>
  </si>
  <si>
    <t xml:space="preserve">Nguyễn Thị Ngọc Quỳnh</t>
  </si>
  <si>
    <t xml:space="preserve">CA743</t>
  </si>
  <si>
    <t xml:space="preserve">Tống Thu Nga</t>
  </si>
  <si>
    <t xml:space="preserve">CA744</t>
  </si>
  <si>
    <t xml:space="preserve">Bùi Thị Thu Huyền</t>
  </si>
  <si>
    <t xml:space="preserve">CA745</t>
  </si>
  <si>
    <t xml:space="preserve">Đào Quỳnh Nga</t>
  </si>
  <si>
    <t xml:space="preserve">CA746</t>
  </si>
  <si>
    <t xml:space="preserve">Trần Ngọc Lam</t>
  </si>
  <si>
    <t xml:space="preserve">CA747</t>
  </si>
  <si>
    <t xml:space="preserve">Bùi Teresa Teng</t>
  </si>
  <si>
    <t xml:space="preserve">CA748</t>
  </si>
  <si>
    <t xml:space="preserve">Nguyễn Mây</t>
  </si>
  <si>
    <t xml:space="preserve">CA749</t>
  </si>
  <si>
    <t xml:space="preserve">Lê Thị Hồng Hạnh</t>
  </si>
  <si>
    <t xml:space="preserve">CA750</t>
  </si>
  <si>
    <t xml:space="preserve">Lê Thị Hiền</t>
  </si>
  <si>
    <t xml:space="preserve">CA751</t>
  </si>
  <si>
    <t xml:space="preserve">Nghiêm Thị Teresa Teng</t>
  </si>
  <si>
    <t xml:space="preserve">CA752</t>
  </si>
  <si>
    <t xml:space="preserve">Vương Thị Thu Hiền</t>
  </si>
  <si>
    <t xml:space="preserve">CA753</t>
  </si>
  <si>
    <t xml:space="preserve">Đặng Như Ngọc</t>
  </si>
  <si>
    <t xml:space="preserve">CA754</t>
  </si>
  <si>
    <t xml:space="preserve">Hà Tú Anh</t>
  </si>
  <si>
    <t xml:space="preserve">CA755</t>
  </si>
  <si>
    <t xml:space="preserve">Nguyễn Ngọc Huyền</t>
  </si>
  <si>
    <t xml:space="preserve">CA756</t>
  </si>
  <si>
    <t xml:space="preserve">Nguyễn Minh Ngọc</t>
  </si>
  <si>
    <t xml:space="preserve">CA757</t>
  </si>
  <si>
    <t xml:space="preserve">Nguyễn Thị Huệ</t>
  </si>
  <si>
    <t xml:space="preserve">CA758</t>
  </si>
  <si>
    <t xml:space="preserve">Nguyễn Bích Hồng</t>
  </si>
  <si>
    <t xml:space="preserve">CA759</t>
  </si>
  <si>
    <t xml:space="preserve">Triệu Minh Tâm</t>
  </si>
  <si>
    <t xml:space="preserve">CA760</t>
  </si>
  <si>
    <t xml:space="preserve">Ngô Thùy Linh</t>
  </si>
  <si>
    <t xml:space="preserve">CA761</t>
  </si>
  <si>
    <t xml:space="preserve">Đinh Quỳnh Anh</t>
  </si>
  <si>
    <t xml:space="preserve">CA762</t>
  </si>
  <si>
    <t xml:space="preserve">Vũ Huyền Teresa Teng</t>
  </si>
  <si>
    <t xml:space="preserve">CA763</t>
  </si>
  <si>
    <t xml:space="preserve">Ngọc Anh</t>
  </si>
  <si>
    <t xml:space="preserve">CA764</t>
  </si>
  <si>
    <t xml:space="preserve">Lê Thị Quyên</t>
  </si>
  <si>
    <t xml:space="preserve">CA765</t>
  </si>
  <si>
    <t xml:space="preserve">Lại Vân Anh</t>
  </si>
  <si>
    <t xml:space="preserve">CA766</t>
  </si>
  <si>
    <t xml:space="preserve">Đặng Thị Hương</t>
  </si>
  <si>
    <t xml:space="preserve">October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</si>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</sst>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85"/>
    <col collapsed="false" customWidth="true" hidden="false" outlineLevel="0" max="3" min="3" style="0" width="11.99"/>
    <col collapsed="false" customWidth="true" hidden="false" outlineLevel="0" max="4" min="4" style="0" width="26.44"/>
    <col collapsed="false" customWidth="true" hidden="false" outlineLevel="0" max="5" min="5" style="0" width="16.71"/>
    <col collapsed="false" customWidth="true" hidden="false" outlineLevel="0" max="8" min="6" style="0" width="13.52"/>
    <col collapsed="false" customWidth="true" hidden="false" outlineLevel="0" max="9" min="9" style="0" width="14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9</v>
      </c>
      <c r="D2" s="0" t="s">
        <v>10</v>
      </c>
      <c r="E2" s="0" t="n">
        <v>6300</v>
      </c>
      <c r="G2" s="0" t="n">
        <v>1000</v>
      </c>
      <c r="I2" s="0" t="s">
        <v>11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s">
        <v>12</v>
      </c>
      <c r="D3" s="0" t="s">
        <v>13</v>
      </c>
      <c r="E3" s="0" t="n">
        <v>16000</v>
      </c>
      <c r="I3" s="0" t="s">
        <v>14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s">
        <v>15</v>
      </c>
      <c r="D4" s="0" t="s">
        <v>16</v>
      </c>
      <c r="E4" s="0" t="n">
        <v>8000</v>
      </c>
      <c r="I4" s="0" t="s">
        <v>11</v>
      </c>
    </row>
    <row r="5" customFormat="false" ht="12.8" hidden="false" customHeight="false" outlineLevel="0" collapsed="false">
      <c r="A5" s="0" t="n">
        <v>6</v>
      </c>
      <c r="B5" s="0" t="n">
        <v>10</v>
      </c>
      <c r="C5" s="0" t="s">
        <v>17</v>
      </c>
      <c r="D5" s="0" t="s">
        <v>18</v>
      </c>
      <c r="E5" s="0" t="n">
        <v>12000</v>
      </c>
      <c r="I5" s="0" t="s">
        <v>14</v>
      </c>
    </row>
    <row r="6" customFormat="false" ht="12.8" hidden="false" customHeight="false" outlineLevel="0" collapsed="false">
      <c r="A6" s="0" t="n">
        <v>6</v>
      </c>
      <c r="B6" s="0" t="n">
        <v>10</v>
      </c>
      <c r="C6" s="0" t="s">
        <v>19</v>
      </c>
      <c r="D6" s="0" t="s">
        <v>20</v>
      </c>
      <c r="G6" s="0" t="n">
        <v>1200</v>
      </c>
      <c r="H6" s="0" t="n">
        <v>1000</v>
      </c>
      <c r="I6" s="0" t="s">
        <v>11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s">
        <v>21</v>
      </c>
      <c r="D7" s="0" t="s">
        <v>22</v>
      </c>
      <c r="G7" s="0" t="n">
        <v>2500</v>
      </c>
      <c r="I7" s="0" t="s">
        <v>14</v>
      </c>
    </row>
    <row r="8" customFormat="false" ht="12.8" hidden="false" customHeight="false" outlineLevel="0" collapsed="false">
      <c r="A8" s="0" t="n">
        <v>6</v>
      </c>
      <c r="B8" s="0" t="n">
        <v>10</v>
      </c>
      <c r="C8" s="0" t="s">
        <v>23</v>
      </c>
      <c r="D8" s="0" t="s">
        <v>24</v>
      </c>
      <c r="E8" s="0" t="n">
        <v>4500</v>
      </c>
      <c r="I8" s="0" t="s">
        <v>11</v>
      </c>
    </row>
    <row r="9" customFormat="false" ht="12.8" hidden="false" customHeight="false" outlineLevel="0" collapsed="false">
      <c r="A9" s="0" t="n">
        <v>7</v>
      </c>
      <c r="B9" s="0" t="n">
        <v>10</v>
      </c>
      <c r="C9" s="0" t="s">
        <v>25</v>
      </c>
      <c r="D9" s="0" t="s">
        <v>26</v>
      </c>
      <c r="G9" s="0" t="n">
        <v>400</v>
      </c>
      <c r="H9" s="0" t="n">
        <v>400</v>
      </c>
      <c r="I9" s="0" t="s">
        <v>11</v>
      </c>
    </row>
    <row r="10" customFormat="false" ht="12.8" hidden="false" customHeight="false" outlineLevel="0" collapsed="false">
      <c r="A10" s="0" t="n">
        <v>8</v>
      </c>
      <c r="B10" s="0" t="n">
        <v>10</v>
      </c>
      <c r="C10" s="0" t="s">
        <v>27</v>
      </c>
      <c r="D10" s="0" t="s">
        <v>28</v>
      </c>
      <c r="E10" s="0" t="n">
        <v>1000</v>
      </c>
      <c r="I10" s="0" t="s">
        <v>11</v>
      </c>
    </row>
    <row r="11" customFormat="false" ht="12.8" hidden="false" customHeight="false" outlineLevel="0" collapsed="false">
      <c r="A11" s="0" t="n">
        <v>8</v>
      </c>
      <c r="B11" s="0" t="n">
        <v>10</v>
      </c>
      <c r="C11" s="0" t="s">
        <v>29</v>
      </c>
      <c r="D11" s="0" t="s">
        <v>30</v>
      </c>
      <c r="G11" s="0" t="n">
        <v>2000</v>
      </c>
      <c r="I11" s="0" t="s">
        <v>14</v>
      </c>
    </row>
    <row r="12" customFormat="false" ht="12.8" hidden="false" customHeight="false" outlineLevel="0" collapsed="false">
      <c r="A12" s="0" t="n">
        <v>8</v>
      </c>
      <c r="B12" s="0" t="n">
        <v>10</v>
      </c>
      <c r="C12" s="0" t="s">
        <v>31</v>
      </c>
      <c r="D12" s="0" t="s">
        <v>32</v>
      </c>
      <c r="G12" s="0" t="n">
        <v>1000</v>
      </c>
      <c r="I12" s="0" t="s">
        <v>14</v>
      </c>
    </row>
    <row r="13" customFormat="false" ht="12.8" hidden="false" customHeight="false" outlineLevel="0" collapsed="false">
      <c r="A13" s="0" t="n">
        <v>8</v>
      </c>
      <c r="B13" s="0" t="n">
        <v>10</v>
      </c>
      <c r="C13" s="0" t="s">
        <v>33</v>
      </c>
      <c r="D13" s="0" t="s">
        <v>34</v>
      </c>
      <c r="E13" s="0" t="n">
        <v>9000</v>
      </c>
      <c r="I13" s="0" t="s">
        <v>11</v>
      </c>
    </row>
    <row r="14" customFormat="false" ht="12.8" hidden="false" customHeight="false" outlineLevel="0" collapsed="false">
      <c r="A14" s="0" t="n">
        <v>8</v>
      </c>
      <c r="B14" s="0" t="n">
        <v>10</v>
      </c>
      <c r="C14" s="0" t="s">
        <v>35</v>
      </c>
      <c r="D14" s="0" t="s">
        <v>36</v>
      </c>
      <c r="G14" s="0" t="n">
        <v>400</v>
      </c>
      <c r="I14" s="0" t="s">
        <v>14</v>
      </c>
    </row>
    <row r="15" customFormat="false" ht="12.8" hidden="false" customHeight="false" outlineLevel="0" collapsed="false">
      <c r="A15" s="0" t="n">
        <v>9</v>
      </c>
      <c r="B15" s="0" t="n">
        <v>10</v>
      </c>
      <c r="C15" s="0" t="s">
        <v>37</v>
      </c>
      <c r="D15" s="0" t="s">
        <v>38</v>
      </c>
      <c r="E15" s="0" t="n">
        <v>6300</v>
      </c>
      <c r="F15" s="0" t="n">
        <v>1530</v>
      </c>
      <c r="I15" s="0" t="s">
        <v>11</v>
      </c>
    </row>
    <row r="16" customFormat="false" ht="12.8" hidden="false" customHeight="false" outlineLevel="0" collapsed="false">
      <c r="A16" s="0" t="n">
        <v>9</v>
      </c>
      <c r="B16" s="0" t="n">
        <v>10</v>
      </c>
      <c r="C16" s="0" t="s">
        <v>39</v>
      </c>
      <c r="D16" s="0" t="s">
        <v>40</v>
      </c>
      <c r="E16" s="0" t="n">
        <v>6000</v>
      </c>
      <c r="I16" s="0" t="s">
        <v>11</v>
      </c>
    </row>
    <row r="17" customFormat="false" ht="12.8" hidden="false" customHeight="false" outlineLevel="0" collapsed="false">
      <c r="A17" s="0" t="n">
        <v>9</v>
      </c>
      <c r="B17" s="0" t="n">
        <v>10</v>
      </c>
      <c r="C17" s="0" t="s">
        <v>41</v>
      </c>
      <c r="D17" s="0" t="s">
        <v>42</v>
      </c>
      <c r="G17" s="0" t="n">
        <v>1500</v>
      </c>
      <c r="I17" s="0" t="s">
        <v>14</v>
      </c>
    </row>
    <row r="18" customFormat="false" ht="12.8" hidden="false" customHeight="false" outlineLevel="0" collapsed="false">
      <c r="A18" s="0" t="n">
        <v>10</v>
      </c>
      <c r="B18" s="0" t="n">
        <v>10</v>
      </c>
      <c r="C18" s="0" t="s">
        <v>43</v>
      </c>
      <c r="D18" s="0" t="s">
        <v>44</v>
      </c>
      <c r="E18" s="0" t="n">
        <v>10000</v>
      </c>
      <c r="F18" s="0" t="n">
        <v>4000</v>
      </c>
      <c r="I18" s="0" t="s">
        <v>14</v>
      </c>
    </row>
    <row r="19" customFormat="false" ht="12.8" hidden="false" customHeight="false" outlineLevel="0" collapsed="false">
      <c r="A19" s="0" t="n">
        <v>10</v>
      </c>
      <c r="B19" s="0" t="n">
        <v>10</v>
      </c>
      <c r="C19" s="0" t="s">
        <v>45</v>
      </c>
      <c r="D19" s="0" t="s">
        <v>46</v>
      </c>
      <c r="G19" s="0" t="n">
        <v>1000</v>
      </c>
      <c r="I19" s="0" t="s">
        <v>11</v>
      </c>
    </row>
    <row r="20" customFormat="false" ht="12.8" hidden="false" customHeight="false" outlineLevel="0" collapsed="false">
      <c r="A20" s="0" t="n">
        <v>10</v>
      </c>
      <c r="B20" s="0" t="n">
        <v>10</v>
      </c>
      <c r="C20" s="0" t="s">
        <v>47</v>
      </c>
      <c r="D20" s="0" t="s">
        <v>48</v>
      </c>
      <c r="G20" s="0" t="n">
        <v>1000</v>
      </c>
      <c r="H20" s="0" t="n">
        <v>1200</v>
      </c>
      <c r="I20" s="0" t="s">
        <v>11</v>
      </c>
    </row>
    <row r="21" customFormat="false" ht="12.8" hidden="false" customHeight="false" outlineLevel="0" collapsed="false">
      <c r="A21" s="0" t="n">
        <v>10</v>
      </c>
      <c r="B21" s="0" t="n">
        <v>10</v>
      </c>
      <c r="C21" s="0" t="s">
        <v>49</v>
      </c>
      <c r="D21" s="0" t="s">
        <v>50</v>
      </c>
      <c r="E21" s="0" t="n">
        <v>13000</v>
      </c>
      <c r="F21" s="0" t="n">
        <f aca="false">20000*0.6</f>
        <v>12000</v>
      </c>
      <c r="I21" s="0" t="s">
        <v>11</v>
      </c>
    </row>
    <row r="22" customFormat="false" ht="12.8" hidden="false" customHeight="false" outlineLevel="0" collapsed="false">
      <c r="A22" s="0" t="n">
        <v>11</v>
      </c>
      <c r="B22" s="0" t="n">
        <v>10</v>
      </c>
      <c r="C22" s="0" t="s">
        <v>51</v>
      </c>
      <c r="D22" s="0" t="s">
        <v>52</v>
      </c>
      <c r="E22" s="0" t="n">
        <v>6000</v>
      </c>
      <c r="I22" s="0" t="s">
        <v>11</v>
      </c>
    </row>
    <row r="23" customFormat="false" ht="12.8" hidden="false" customHeight="false" outlineLevel="0" collapsed="false">
      <c r="A23" s="0" t="n">
        <v>12</v>
      </c>
      <c r="B23" s="0" t="n">
        <v>10</v>
      </c>
      <c r="C23" s="0" t="s">
        <v>53</v>
      </c>
      <c r="D23" s="0" t="s">
        <v>54</v>
      </c>
      <c r="G23" s="0" t="n">
        <v>1000</v>
      </c>
      <c r="H23" s="0" t="n">
        <v>1000</v>
      </c>
      <c r="I23" s="0" t="s">
        <v>11</v>
      </c>
    </row>
    <row r="24" customFormat="false" ht="12.8" hidden="false" customHeight="false" outlineLevel="0" collapsed="false">
      <c r="A24" s="0" t="n">
        <v>13</v>
      </c>
      <c r="B24" s="0" t="n">
        <v>10</v>
      </c>
      <c r="C24" s="0" t="s">
        <v>55</v>
      </c>
      <c r="D24" s="0" t="s">
        <v>56</v>
      </c>
      <c r="H24" s="0" t="n">
        <v>1190</v>
      </c>
      <c r="I24" s="0" t="s">
        <v>14</v>
      </c>
    </row>
    <row r="25" customFormat="false" ht="12.8" hidden="false" customHeight="false" outlineLevel="0" collapsed="false">
      <c r="A25" s="0" t="n">
        <v>13</v>
      </c>
      <c r="B25" s="0" t="n">
        <v>10</v>
      </c>
      <c r="C25" s="0" t="s">
        <v>57</v>
      </c>
      <c r="D25" s="0" t="s">
        <v>58</v>
      </c>
      <c r="I25" s="0" t="s">
        <v>14</v>
      </c>
    </row>
    <row r="26" customFormat="false" ht="12.8" hidden="false" customHeight="false" outlineLevel="0" collapsed="false">
      <c r="A26" s="0" t="n">
        <v>13</v>
      </c>
      <c r="B26" s="0" t="n">
        <v>10</v>
      </c>
      <c r="C26" s="0" t="s">
        <v>59</v>
      </c>
      <c r="D26" s="0" t="s">
        <v>60</v>
      </c>
      <c r="E26" s="0" t="n">
        <v>3000</v>
      </c>
      <c r="I26" s="0" t="s">
        <v>11</v>
      </c>
    </row>
    <row r="27" customFormat="false" ht="12.8" hidden="false" customHeight="false" outlineLevel="0" collapsed="false">
      <c r="A27" s="0" t="n">
        <v>13</v>
      </c>
      <c r="B27" s="0" t="n">
        <v>10</v>
      </c>
      <c r="C27" s="0" t="s">
        <v>61</v>
      </c>
      <c r="D27" s="0" t="s">
        <v>62</v>
      </c>
      <c r="E27" s="0" t="n">
        <v>12000</v>
      </c>
      <c r="I27" s="0" t="s">
        <v>11</v>
      </c>
    </row>
    <row r="28" customFormat="false" ht="12.8" hidden="false" customHeight="false" outlineLevel="0" collapsed="false">
      <c r="A28" s="0" t="n">
        <v>14</v>
      </c>
      <c r="B28" s="0" t="n">
        <v>10</v>
      </c>
      <c r="C28" s="0" t="s">
        <v>63</v>
      </c>
      <c r="D28" s="0" t="s">
        <v>64</v>
      </c>
      <c r="E28" s="0" t="n">
        <v>7000</v>
      </c>
      <c r="G28" s="0" t="n">
        <v>1000</v>
      </c>
      <c r="I28" s="0" t="s">
        <v>11</v>
      </c>
    </row>
    <row r="29" customFormat="false" ht="12.8" hidden="false" customHeight="false" outlineLevel="0" collapsed="false">
      <c r="A29" s="0" t="n">
        <v>15</v>
      </c>
      <c r="B29" s="0" t="n">
        <v>10</v>
      </c>
      <c r="C29" s="0" t="s">
        <v>65</v>
      </c>
      <c r="D29" s="0" t="s">
        <v>66</v>
      </c>
      <c r="E29" s="0" t="n">
        <v>8000</v>
      </c>
      <c r="I29" s="0" t="s">
        <v>11</v>
      </c>
    </row>
    <row r="30" customFormat="false" ht="12.8" hidden="false" customHeight="false" outlineLevel="0" collapsed="false">
      <c r="A30" s="0" t="n">
        <v>15</v>
      </c>
      <c r="B30" s="0" t="n">
        <v>10</v>
      </c>
      <c r="C30" s="0" t="s">
        <v>67</v>
      </c>
      <c r="D30" s="0" t="s">
        <v>68</v>
      </c>
      <c r="G30" s="0" t="n">
        <v>1190</v>
      </c>
      <c r="I30" s="0" t="s">
        <v>14</v>
      </c>
    </row>
    <row r="31" customFormat="false" ht="12.8" hidden="false" customHeight="false" outlineLevel="0" collapsed="false">
      <c r="A31" s="0" t="n">
        <v>16</v>
      </c>
      <c r="B31" s="0" t="n">
        <v>10</v>
      </c>
      <c r="C31" s="0" t="s">
        <v>69</v>
      </c>
      <c r="D31" s="0" t="s">
        <v>70</v>
      </c>
      <c r="E31" s="0" t="n">
        <v>6500</v>
      </c>
      <c r="I31" s="0" t="s">
        <v>14</v>
      </c>
    </row>
    <row r="32" customFormat="false" ht="12.8" hidden="false" customHeight="false" outlineLevel="0" collapsed="false">
      <c r="A32" s="0" t="n">
        <v>16</v>
      </c>
      <c r="B32" s="0" t="n">
        <v>10</v>
      </c>
      <c r="C32" s="0" t="s">
        <v>71</v>
      </c>
      <c r="D32" s="0" t="s">
        <v>72</v>
      </c>
      <c r="E32" s="0" t="n">
        <v>7000</v>
      </c>
      <c r="I32" s="0" t="s">
        <v>11</v>
      </c>
    </row>
    <row r="33" customFormat="false" ht="12.8" hidden="false" customHeight="false" outlineLevel="0" collapsed="false">
      <c r="A33" s="0" t="n">
        <v>17</v>
      </c>
      <c r="B33" s="0" t="n">
        <v>10</v>
      </c>
      <c r="C33" s="0" t="s">
        <v>73</v>
      </c>
      <c r="D33" s="0" t="s">
        <v>74</v>
      </c>
      <c r="E33" s="0" t="n">
        <v>5000</v>
      </c>
      <c r="F33" s="0" t="n">
        <v>1500</v>
      </c>
      <c r="G33" s="0" t="n">
        <v>1000</v>
      </c>
      <c r="H33" s="0" t="n">
        <v>580</v>
      </c>
      <c r="I33" s="0" t="s">
        <v>14</v>
      </c>
    </row>
    <row r="34" customFormat="false" ht="12.8" hidden="false" customHeight="false" outlineLevel="0" collapsed="false">
      <c r="A34" s="0" t="n">
        <v>17</v>
      </c>
      <c r="B34" s="0" t="n">
        <v>10</v>
      </c>
      <c r="C34" s="0" t="s">
        <v>75</v>
      </c>
      <c r="D34" s="0" t="s">
        <v>76</v>
      </c>
      <c r="E34" s="0" t="n">
        <v>7200</v>
      </c>
      <c r="I34" s="0" t="s">
        <v>11</v>
      </c>
    </row>
    <row r="35" customFormat="false" ht="12.8" hidden="false" customHeight="false" outlineLevel="0" collapsed="false">
      <c r="A35" s="0" t="n">
        <v>17</v>
      </c>
      <c r="B35" s="0" t="n">
        <v>10</v>
      </c>
      <c r="C35" s="0" t="s">
        <v>77</v>
      </c>
      <c r="D35" s="0" t="s">
        <v>78</v>
      </c>
      <c r="E35" s="0" t="n">
        <v>10500</v>
      </c>
      <c r="I35" s="0" t="s">
        <v>11</v>
      </c>
    </row>
    <row r="36" customFormat="false" ht="12.8" hidden="false" customHeight="false" outlineLevel="0" collapsed="false">
      <c r="A36" s="0" t="n">
        <v>17</v>
      </c>
      <c r="B36" s="0" t="n">
        <v>10</v>
      </c>
      <c r="C36" s="0" t="s">
        <v>79</v>
      </c>
      <c r="D36" s="0" t="s">
        <v>80</v>
      </c>
      <c r="E36" s="0" t="n">
        <v>10500</v>
      </c>
      <c r="I36" s="0" t="s">
        <v>14</v>
      </c>
    </row>
    <row r="37" customFormat="false" ht="12.8" hidden="false" customHeight="false" outlineLevel="0" collapsed="false">
      <c r="A37" s="0" t="n">
        <v>18</v>
      </c>
      <c r="B37" s="0" t="n">
        <v>10</v>
      </c>
      <c r="C37" s="0" t="s">
        <v>81</v>
      </c>
      <c r="D37" s="0" t="s">
        <v>82</v>
      </c>
      <c r="E37" s="0" t="n">
        <v>12000</v>
      </c>
      <c r="I37" s="0" t="s">
        <v>11</v>
      </c>
    </row>
    <row r="38" customFormat="false" ht="12.8" hidden="false" customHeight="false" outlineLevel="0" collapsed="false">
      <c r="A38" s="0" t="n">
        <v>18</v>
      </c>
      <c r="B38" s="0" t="n">
        <v>10</v>
      </c>
      <c r="C38" s="0" t="s">
        <v>83</v>
      </c>
      <c r="D38" s="0" t="s">
        <v>84</v>
      </c>
      <c r="G38" s="0" t="n">
        <v>850</v>
      </c>
      <c r="I38" s="0" t="s">
        <v>14</v>
      </c>
    </row>
    <row r="39" customFormat="false" ht="12.8" hidden="false" customHeight="false" outlineLevel="0" collapsed="false">
      <c r="A39" s="0" t="n">
        <v>19</v>
      </c>
      <c r="B39" s="0" t="n">
        <v>10</v>
      </c>
      <c r="C39" s="0" t="s">
        <v>85</v>
      </c>
      <c r="D39" s="0" t="s">
        <v>86</v>
      </c>
      <c r="G39" s="0" t="n">
        <v>2000</v>
      </c>
      <c r="I39" s="0" t="s">
        <v>11</v>
      </c>
    </row>
    <row r="40" customFormat="false" ht="12.8" hidden="false" customHeight="false" outlineLevel="0" collapsed="false">
      <c r="A40" s="0" t="n">
        <v>20</v>
      </c>
      <c r="B40" s="0" t="n">
        <v>10</v>
      </c>
      <c r="C40" s="0" t="s">
        <v>87</v>
      </c>
      <c r="D40" s="0" t="s">
        <v>88</v>
      </c>
      <c r="E40" s="0" t="n">
        <v>6500</v>
      </c>
      <c r="G40" s="0" t="n">
        <v>2000</v>
      </c>
      <c r="I40" s="0" t="s">
        <v>14</v>
      </c>
    </row>
    <row r="41" customFormat="false" ht="12.8" hidden="false" customHeight="false" outlineLevel="0" collapsed="false">
      <c r="A41" s="0" t="n">
        <v>20</v>
      </c>
      <c r="B41" s="0" t="n">
        <v>10</v>
      </c>
      <c r="C41" s="0" t="s">
        <v>89</v>
      </c>
      <c r="D41" s="0" t="s">
        <v>90</v>
      </c>
      <c r="G41" s="0" t="n">
        <v>1200</v>
      </c>
      <c r="I41" s="0" t="s">
        <v>14</v>
      </c>
    </row>
    <row r="42" customFormat="false" ht="12.8" hidden="false" customHeight="false" outlineLevel="0" collapsed="false">
      <c r="A42" s="0" t="n">
        <v>20</v>
      </c>
      <c r="B42" s="0" t="n">
        <v>10</v>
      </c>
      <c r="C42" s="0" t="s">
        <v>91</v>
      </c>
      <c r="D42" s="0" t="s">
        <v>92</v>
      </c>
      <c r="E42" s="0" t="n">
        <v>16000</v>
      </c>
      <c r="I42" s="0" t="s">
        <v>14</v>
      </c>
    </row>
    <row r="43" customFormat="false" ht="12.8" hidden="false" customHeight="false" outlineLevel="0" collapsed="false">
      <c r="A43" s="0" t="n">
        <v>20</v>
      </c>
      <c r="B43" s="0" t="n">
        <v>10</v>
      </c>
      <c r="C43" s="0" t="s">
        <v>93</v>
      </c>
      <c r="D43" s="0" t="s">
        <v>94</v>
      </c>
      <c r="F43" s="0" t="n">
        <v>4000</v>
      </c>
      <c r="I43" s="0" t="s">
        <v>14</v>
      </c>
    </row>
    <row r="44" customFormat="false" ht="12.8" hidden="false" customHeight="false" outlineLevel="0" collapsed="false">
      <c r="A44" s="0" t="n">
        <v>20</v>
      </c>
      <c r="B44" s="0" t="n">
        <v>10</v>
      </c>
      <c r="C44" s="0" t="s">
        <v>95</v>
      </c>
      <c r="D44" s="0" t="s">
        <v>96</v>
      </c>
      <c r="E44" s="0" t="n">
        <v>7000</v>
      </c>
      <c r="I44" s="0" t="s">
        <v>11</v>
      </c>
    </row>
    <row r="45" customFormat="false" ht="12.8" hidden="false" customHeight="false" outlineLevel="0" collapsed="false">
      <c r="A45" s="0" t="n">
        <v>20</v>
      </c>
      <c r="B45" s="0" t="n">
        <v>10</v>
      </c>
      <c r="C45" s="0" t="s">
        <v>97</v>
      </c>
      <c r="D45" s="0" t="s">
        <v>98</v>
      </c>
      <c r="G45" s="0" t="n">
        <v>2000</v>
      </c>
      <c r="H45" s="0" t="n">
        <v>1100</v>
      </c>
      <c r="I45" s="0" t="s">
        <v>14</v>
      </c>
    </row>
    <row r="46" customFormat="false" ht="12.8" hidden="false" customHeight="false" outlineLevel="0" collapsed="false">
      <c r="A46" s="0" t="n">
        <v>21</v>
      </c>
      <c r="B46" s="0" t="n">
        <v>10</v>
      </c>
      <c r="C46" s="0" t="s">
        <v>99</v>
      </c>
      <c r="D46" s="0" t="s">
        <v>100</v>
      </c>
      <c r="G46" s="0" t="n">
        <v>2000</v>
      </c>
      <c r="H46" s="0" t="n">
        <v>2000</v>
      </c>
      <c r="I46" s="0" t="s">
        <v>11</v>
      </c>
    </row>
    <row r="47" customFormat="false" ht="12.8" hidden="false" customHeight="false" outlineLevel="0" collapsed="false">
      <c r="A47" s="0" t="n">
        <v>22</v>
      </c>
      <c r="B47" s="0" t="n">
        <v>10</v>
      </c>
      <c r="C47" s="0" t="s">
        <v>101</v>
      </c>
      <c r="D47" s="0" t="s">
        <v>102</v>
      </c>
      <c r="E47" s="0" t="n">
        <v>5000</v>
      </c>
      <c r="G47" s="0" t="n">
        <v>1000</v>
      </c>
      <c r="I47" s="0" t="s">
        <v>11</v>
      </c>
    </row>
    <row r="48" customFormat="false" ht="12.8" hidden="false" customHeight="false" outlineLevel="0" collapsed="false">
      <c r="A48" s="0" t="n">
        <v>22</v>
      </c>
      <c r="B48" s="0" t="n">
        <v>10</v>
      </c>
      <c r="C48" s="0" t="s">
        <v>103</v>
      </c>
      <c r="D48" s="0" t="s">
        <v>104</v>
      </c>
      <c r="E48" s="0" t="n">
        <v>12500</v>
      </c>
      <c r="G48" s="0" t="n">
        <v>3500</v>
      </c>
      <c r="I48" s="0" t="s">
        <v>14</v>
      </c>
    </row>
    <row r="49" customFormat="false" ht="12.8" hidden="false" customHeight="false" outlineLevel="0" collapsed="false">
      <c r="A49" s="0" t="n">
        <v>23</v>
      </c>
      <c r="B49" s="0" t="n">
        <v>10</v>
      </c>
      <c r="C49" s="0" t="s">
        <v>105</v>
      </c>
      <c r="D49" s="0" t="s">
        <v>106</v>
      </c>
      <c r="E49" s="0" t="n">
        <v>9800</v>
      </c>
      <c r="I49" s="0" t="s">
        <v>11</v>
      </c>
    </row>
    <row r="50" customFormat="false" ht="12.8" hidden="false" customHeight="false" outlineLevel="0" collapsed="false">
      <c r="A50" s="0" t="n">
        <v>24</v>
      </c>
      <c r="B50" s="0" t="n">
        <v>10</v>
      </c>
      <c r="C50" s="0" t="s">
        <v>107</v>
      </c>
      <c r="D50" s="0" t="s">
        <v>108</v>
      </c>
      <c r="E50" s="0" t="n">
        <v>12000</v>
      </c>
      <c r="I50" s="0" t="s">
        <v>14</v>
      </c>
    </row>
    <row r="51" customFormat="false" ht="12.8" hidden="false" customHeight="false" outlineLevel="0" collapsed="false">
      <c r="A51" s="0" t="n">
        <v>24</v>
      </c>
      <c r="B51" s="0" t="n">
        <v>10</v>
      </c>
      <c r="C51" s="0" t="s">
        <v>109</v>
      </c>
      <c r="D51" s="0" t="s">
        <v>110</v>
      </c>
      <c r="G51" s="0" t="n">
        <v>6500</v>
      </c>
      <c r="I51" s="0" t="s">
        <v>14</v>
      </c>
    </row>
    <row r="52" customFormat="false" ht="12.8" hidden="false" customHeight="false" outlineLevel="0" collapsed="false">
      <c r="A52" s="0" t="n">
        <v>25</v>
      </c>
      <c r="B52" s="0" t="n">
        <v>10</v>
      </c>
      <c r="C52" s="0" t="s">
        <v>111</v>
      </c>
      <c r="D52" s="0" t="s">
        <v>112</v>
      </c>
      <c r="E52" s="0" t="n">
        <v>9000</v>
      </c>
      <c r="I52" s="0" t="s">
        <v>11</v>
      </c>
    </row>
    <row r="53" customFormat="false" ht="12.8" hidden="false" customHeight="false" outlineLevel="0" collapsed="false">
      <c r="A53" s="0" t="n">
        <v>25</v>
      </c>
      <c r="B53" s="0" t="n">
        <v>10</v>
      </c>
      <c r="C53" s="0" t="s">
        <v>113</v>
      </c>
      <c r="D53" s="0" t="s">
        <v>114</v>
      </c>
      <c r="E53" s="0" t="n">
        <v>6000</v>
      </c>
      <c r="I53" s="0" t="s">
        <v>14</v>
      </c>
    </row>
    <row r="54" customFormat="false" ht="12.8" hidden="false" customHeight="false" outlineLevel="0" collapsed="false">
      <c r="A54" s="0" t="n">
        <v>25</v>
      </c>
      <c r="B54" s="0" t="n">
        <v>10</v>
      </c>
      <c r="C54" s="0" t="s">
        <v>115</v>
      </c>
      <c r="D54" s="0" t="s">
        <v>116</v>
      </c>
      <c r="G54" s="0" t="n">
        <v>2000</v>
      </c>
      <c r="I54" s="0" t="s">
        <v>14</v>
      </c>
    </row>
    <row r="55" customFormat="false" ht="12.8" hidden="false" customHeight="false" outlineLevel="0" collapsed="false">
      <c r="A55" s="0" t="n">
        <v>26</v>
      </c>
      <c r="B55" s="0" t="n">
        <v>10</v>
      </c>
      <c r="C55" s="0" t="s">
        <v>117</v>
      </c>
      <c r="D55" s="0" t="s">
        <v>118</v>
      </c>
      <c r="E55" s="0" t="n">
        <v>10500</v>
      </c>
      <c r="I55" s="0" t="s">
        <v>11</v>
      </c>
    </row>
    <row r="56" customFormat="false" ht="12.8" hidden="false" customHeight="false" outlineLevel="0" collapsed="false">
      <c r="A56" s="0" t="n">
        <v>26</v>
      </c>
      <c r="B56" s="0" t="n">
        <v>10</v>
      </c>
      <c r="C56" s="0" t="s">
        <v>119</v>
      </c>
      <c r="D56" s="0" t="s">
        <v>120</v>
      </c>
      <c r="E56" s="0" t="n">
        <v>12000</v>
      </c>
      <c r="I56" s="0" t="s">
        <v>11</v>
      </c>
    </row>
    <row r="57" customFormat="false" ht="12.8" hidden="false" customHeight="false" outlineLevel="0" collapsed="false">
      <c r="A57" s="0" t="n">
        <v>26</v>
      </c>
      <c r="B57" s="0" t="n">
        <v>10</v>
      </c>
      <c r="C57" s="0" t="s">
        <v>121</v>
      </c>
      <c r="D57" s="0" t="s">
        <v>122</v>
      </c>
      <c r="E57" s="0" t="n">
        <v>8000</v>
      </c>
      <c r="I57" s="0" t="s">
        <v>14</v>
      </c>
    </row>
    <row r="58" customFormat="false" ht="12.8" hidden="false" customHeight="false" outlineLevel="0" collapsed="false">
      <c r="A58" s="0" t="n">
        <v>27</v>
      </c>
      <c r="B58" s="0" t="n">
        <v>10</v>
      </c>
      <c r="C58" s="0" t="s">
        <v>123</v>
      </c>
      <c r="D58" s="0" t="s">
        <v>124</v>
      </c>
      <c r="G58" s="0" t="n">
        <v>850</v>
      </c>
      <c r="I58" s="0" t="s">
        <v>14</v>
      </c>
    </row>
    <row r="59" customFormat="false" ht="12.8" hidden="false" customHeight="false" outlineLevel="0" collapsed="false">
      <c r="A59" s="0" t="n">
        <v>27</v>
      </c>
      <c r="B59" s="0" t="n">
        <v>10</v>
      </c>
      <c r="C59" s="0" t="s">
        <v>125</v>
      </c>
      <c r="D59" s="0" t="s">
        <v>126</v>
      </c>
      <c r="E59" s="0" t="n">
        <v>10000</v>
      </c>
      <c r="I59" s="0" t="s">
        <v>11</v>
      </c>
    </row>
    <row r="60" customFormat="false" ht="12.8" hidden="false" customHeight="false" outlineLevel="0" collapsed="false">
      <c r="A60" s="0" t="n">
        <v>27</v>
      </c>
      <c r="B60" s="0" t="n">
        <v>10</v>
      </c>
      <c r="C60" s="0" t="s">
        <v>127</v>
      </c>
      <c r="D60" s="0" t="s">
        <v>128</v>
      </c>
      <c r="G60" s="0" t="n">
        <v>1500</v>
      </c>
      <c r="I60" s="0" t="s">
        <v>11</v>
      </c>
    </row>
    <row r="61" customFormat="false" ht="12.8" hidden="false" customHeight="false" outlineLevel="0" collapsed="false">
      <c r="A61" s="0" t="n">
        <v>27</v>
      </c>
      <c r="B61" s="0" t="n">
        <v>10</v>
      </c>
      <c r="C61" s="0" t="s">
        <v>129</v>
      </c>
      <c r="D61" s="0" t="s">
        <v>130</v>
      </c>
      <c r="G61" s="0" t="n">
        <v>1200</v>
      </c>
      <c r="I61" s="0" t="s">
        <v>11</v>
      </c>
    </row>
    <row r="62" customFormat="false" ht="12.8" hidden="false" customHeight="false" outlineLevel="0" collapsed="false">
      <c r="A62" s="0" t="n">
        <v>27</v>
      </c>
      <c r="B62" s="0" t="n">
        <v>10</v>
      </c>
      <c r="C62" s="0" t="s">
        <v>131</v>
      </c>
      <c r="D62" s="0" t="s">
        <v>132</v>
      </c>
      <c r="G62" s="0" t="n">
        <v>1000</v>
      </c>
      <c r="I62" s="0" t="s">
        <v>14</v>
      </c>
    </row>
    <row r="63" customFormat="false" ht="12.8" hidden="false" customHeight="false" outlineLevel="0" collapsed="false">
      <c r="A63" s="0" t="n">
        <v>27</v>
      </c>
      <c r="B63" s="0" t="n">
        <v>10</v>
      </c>
      <c r="C63" s="0" t="s">
        <v>133</v>
      </c>
      <c r="D63" s="0" t="s">
        <v>134</v>
      </c>
      <c r="E63" s="0" t="n">
        <v>6500</v>
      </c>
      <c r="I63" s="0" t="s">
        <v>11</v>
      </c>
    </row>
    <row r="64" customFormat="false" ht="12.8" hidden="false" customHeight="false" outlineLevel="0" collapsed="false">
      <c r="A64" s="0" t="n">
        <v>27</v>
      </c>
      <c r="B64" s="0" t="n">
        <v>10</v>
      </c>
      <c r="C64" s="0" t="s">
        <v>135</v>
      </c>
      <c r="D64" s="0" t="s">
        <v>136</v>
      </c>
      <c r="F64" s="0" t="n">
        <v>6000</v>
      </c>
      <c r="I64" s="0" t="s">
        <v>14</v>
      </c>
    </row>
    <row r="65" customFormat="false" ht="12.8" hidden="false" customHeight="false" outlineLevel="0" collapsed="false">
      <c r="A65" s="0" t="n">
        <v>27</v>
      </c>
      <c r="B65" s="0" t="n">
        <v>9</v>
      </c>
      <c r="C65" s="0" t="s">
        <v>137</v>
      </c>
      <c r="D65" s="0" t="s">
        <v>138</v>
      </c>
      <c r="E65" s="0" t="n">
        <v>10000</v>
      </c>
      <c r="G65" s="0" t="n">
        <v>1000</v>
      </c>
      <c r="I65" s="0" t="s">
        <v>11</v>
      </c>
    </row>
    <row r="66" customFormat="false" ht="12.8" hidden="false" customHeight="false" outlineLevel="0" collapsed="false">
      <c r="A66" s="0" t="n">
        <v>29</v>
      </c>
      <c r="B66" s="0" t="n">
        <v>10</v>
      </c>
      <c r="C66" s="0" t="s">
        <v>139</v>
      </c>
      <c r="D66" s="0" t="s">
        <v>140</v>
      </c>
      <c r="E66" s="0" t="n">
        <v>5000</v>
      </c>
      <c r="I66" s="0" t="s">
        <v>14</v>
      </c>
    </row>
    <row r="67" customFormat="false" ht="12.8" hidden="false" customHeight="false" outlineLevel="0" collapsed="false">
      <c r="A67" s="0" t="n">
        <v>30</v>
      </c>
      <c r="B67" s="0" t="n">
        <v>10</v>
      </c>
      <c r="C67" s="0" t="s">
        <v>141</v>
      </c>
      <c r="D67" s="0" t="s">
        <v>142</v>
      </c>
      <c r="E67" s="0" t="n">
        <v>200</v>
      </c>
      <c r="I67" s="0" t="s">
        <v>14</v>
      </c>
    </row>
    <row r="68" customFormat="false" ht="12.8" hidden="false" customHeight="false" outlineLevel="0" collapsed="false">
      <c r="A68" s="0" t="n">
        <v>30</v>
      </c>
      <c r="B68" s="0" t="n">
        <v>10</v>
      </c>
      <c r="C68" s="0" t="s">
        <v>143</v>
      </c>
      <c r="D68" s="0" t="s">
        <v>144</v>
      </c>
      <c r="E68" s="0" t="n">
        <v>5500</v>
      </c>
      <c r="I68" s="0" t="s">
        <v>14</v>
      </c>
    </row>
    <row r="69" customFormat="false" ht="12.8" hidden="false" customHeight="false" outlineLevel="0" collapsed="false">
      <c r="A69" s="0" t="n">
        <v>30</v>
      </c>
      <c r="B69" s="0" t="n">
        <v>10</v>
      </c>
      <c r="C69" s="0" t="s">
        <v>145</v>
      </c>
      <c r="D69" s="0" t="s">
        <v>146</v>
      </c>
      <c r="G69" s="0" t="n">
        <v>1400</v>
      </c>
      <c r="I69" s="0" t="s">
        <v>14</v>
      </c>
    </row>
    <row r="70" customFormat="false" ht="12.8" hidden="false" customHeight="false" outlineLevel="0" collapsed="false">
      <c r="A70" s="0" t="n">
        <v>30</v>
      </c>
      <c r="B70" s="0" t="n">
        <v>10</v>
      </c>
      <c r="C70" s="0" t="s">
        <v>147</v>
      </c>
      <c r="D70" s="0" t="s">
        <v>148</v>
      </c>
      <c r="G70" s="0" t="n">
        <v>2500</v>
      </c>
      <c r="H70" s="0" t="n">
        <v>400</v>
      </c>
      <c r="I70" s="0" t="s">
        <v>14</v>
      </c>
    </row>
    <row r="71" customFormat="false" ht="12.8" hidden="false" customHeight="false" outlineLevel="0" collapsed="false">
      <c r="A71" s="0" t="n">
        <v>30</v>
      </c>
      <c r="B71" s="0" t="n">
        <v>10</v>
      </c>
      <c r="C71" s="0" t="s">
        <v>149</v>
      </c>
      <c r="D71" s="0" t="s">
        <v>150</v>
      </c>
      <c r="G71" s="0" t="n">
        <v>1000</v>
      </c>
      <c r="I71" s="0" t="s">
        <v>14</v>
      </c>
    </row>
    <row r="72" customFormat="false" ht="12.8" hidden="false" customHeight="false" outlineLevel="0" collapsed="false">
      <c r="A72" s="0" t="n">
        <v>31</v>
      </c>
      <c r="B72" s="0" t="n">
        <v>10</v>
      </c>
      <c r="C72" s="0" t="s">
        <v>151</v>
      </c>
      <c r="D72" s="0" t="s">
        <v>152</v>
      </c>
      <c r="E72" s="0" t="n">
        <v>7000</v>
      </c>
      <c r="I72" s="0" t="s">
        <v>11</v>
      </c>
    </row>
    <row r="73" customFormat="false" ht="12.8" hidden="false" customHeight="false" outlineLevel="0" collapsed="false">
      <c r="A73" s="0" t="n">
        <v>31</v>
      </c>
      <c r="B73" s="0" t="n">
        <v>10</v>
      </c>
      <c r="C73" s="0" t="s">
        <v>153</v>
      </c>
      <c r="D73" s="0" t="s">
        <v>154</v>
      </c>
      <c r="E73" s="0" t="n">
        <v>6000</v>
      </c>
      <c r="I73" s="0" t="s">
        <v>14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7.82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155</v>
      </c>
      <c r="B1" s="1"/>
      <c r="C1" s="1"/>
    </row>
    <row r="2" customFormat="false" ht="12.8" hidden="false" customHeight="false" outlineLevel="0" collapsed="false">
      <c r="A2" s="0" t="s">
        <v>156</v>
      </c>
      <c r="B2" s="0" t="s">
        <v>157</v>
      </c>
      <c r="C2" s="0" t="s">
        <v>158</v>
      </c>
    </row>
    <row r="3" customFormat="false" ht="12.8" hidden="false" customHeight="false" outlineLevel="0" collapsed="false">
      <c r="A3" s="0" t="n">
        <v>1</v>
      </c>
      <c r="B3" s="0" t="n">
        <f aca="false">2500+500+1000+220+1000+3000+7000+1000+1400</f>
        <v>17620</v>
      </c>
      <c r="C3" s="0" t="n">
        <f aca="false">23+20+300</f>
        <v>343</v>
      </c>
    </row>
    <row r="4" customFormat="false" ht="12.8" hidden="false" customHeight="false" outlineLevel="0" collapsed="false">
      <c r="A4" s="0" t="n">
        <v>2</v>
      </c>
      <c r="B4" s="0" t="n">
        <f aca="false">5500+3500+1000+3000+1000</f>
        <v>14000</v>
      </c>
    </row>
    <row r="5" customFormat="false" ht="12.8" hidden="false" customHeight="false" outlineLevel="0" collapsed="false">
      <c r="A5" s="0" t="n">
        <v>3</v>
      </c>
      <c r="B5" s="0" t="n">
        <f aca="false">2000+2000+5500+4500+1350+7000+2000+350</f>
        <v>24700</v>
      </c>
    </row>
    <row r="6" customFormat="false" ht="12.8" hidden="false" customHeight="false" outlineLevel="0" collapsed="false">
      <c r="A6" s="0" t="n">
        <v>4</v>
      </c>
      <c r="B6" s="0" t="n">
        <f aca="false">2900+2000+690+7000+1000+1000+1600+2300+1000</f>
        <v>19490</v>
      </c>
      <c r="C6" s="0" t="n">
        <f aca="false">120+100+150+65+424+65</f>
        <v>924</v>
      </c>
    </row>
    <row r="7" customFormat="false" ht="12.8" hidden="false" customHeight="false" outlineLevel="0" collapsed="false">
      <c r="A7" s="0" t="n">
        <v>5</v>
      </c>
      <c r="B7" s="0" t="n">
        <f aca="false">700</f>
        <v>700</v>
      </c>
    </row>
    <row r="8" customFormat="false" ht="12.8" hidden="false" customHeight="false" outlineLevel="0" collapsed="false">
      <c r="A8" s="0" t="n">
        <v>6</v>
      </c>
      <c r="B8" s="0" t="n">
        <f aca="false">10900+1000+6000+1000+4500</f>
        <v>23400</v>
      </c>
      <c r="C8" s="0" t="n">
        <f aca="false">50+28</f>
        <v>78</v>
      </c>
    </row>
    <row r="9" customFormat="false" ht="12.8" hidden="false" customHeight="false" outlineLevel="0" collapsed="false">
      <c r="A9" s="0" t="n">
        <v>7</v>
      </c>
      <c r="B9" s="0" t="n">
        <f aca="false">2000+400</f>
        <v>2400</v>
      </c>
      <c r="C9" s="0" t="n">
        <f aca="false">330+50</f>
        <v>380</v>
      </c>
    </row>
    <row r="10" customFormat="false" ht="12.8" hidden="false" customHeight="false" outlineLevel="0" collapsed="false">
      <c r="A10" s="0" t="n">
        <v>8</v>
      </c>
      <c r="B10" s="0" t="n">
        <f aca="false">1000+1000+1000+2000+5000+400+4300</f>
        <v>14700</v>
      </c>
    </row>
    <row r="11" customFormat="false" ht="12.8" hidden="false" customHeight="false" outlineLevel="0" collapsed="false">
      <c r="A11" s="0" t="n">
        <v>9</v>
      </c>
      <c r="B11" s="0" t="n">
        <f aca="false">700+4000+3000+1400+1500</f>
        <v>10600</v>
      </c>
      <c r="C11" s="0" t="n">
        <f aca="false">10+30+50+590</f>
        <v>680</v>
      </c>
    </row>
    <row r="12" customFormat="false" ht="12.8" hidden="false" customHeight="false" outlineLevel="0" collapsed="false">
      <c r="A12" s="0" t="n">
        <v>10</v>
      </c>
      <c r="B12" s="0" t="n">
        <f aca="false">7000+1000+4000+6000+14000+500</f>
        <v>32500</v>
      </c>
      <c r="C12" s="0" t="n">
        <v>235</v>
      </c>
    </row>
    <row r="13" customFormat="false" ht="12.8" hidden="false" customHeight="false" outlineLevel="0" collapsed="false">
      <c r="A13" s="0" t="n">
        <v>11</v>
      </c>
      <c r="B13" s="0" t="n">
        <f aca="false">5190+5000+2000+2000+3800+6000+2000+3000+3000</f>
        <v>31990</v>
      </c>
      <c r="C13" s="0" t="n">
        <f aca="false">60+23</f>
        <v>83</v>
      </c>
    </row>
    <row r="14" customFormat="false" ht="12.8" hidden="false" customHeight="false" outlineLevel="0" collapsed="false">
      <c r="A14" s="0" t="n">
        <v>12</v>
      </c>
      <c r="B14" s="0" t="n">
        <f aca="false">2000+500+600+1000+6000+4000+1000+1400+1000+4000+700</f>
        <v>22200</v>
      </c>
      <c r="C14" s="0" t="n">
        <f aca="false">30+50+360</f>
        <v>440</v>
      </c>
    </row>
    <row r="15" customFormat="false" ht="12.8" hidden="false" customHeight="false" outlineLevel="0" collapsed="false">
      <c r="A15" s="0" t="n">
        <v>13</v>
      </c>
      <c r="B15" s="0" t="n">
        <f aca="false">1200+500+1000+300+8000+5000+3000</f>
        <v>19000</v>
      </c>
      <c r="C15" s="0" t="n">
        <f aca="false">160</f>
        <v>160</v>
      </c>
    </row>
    <row r="16" customFormat="false" ht="12.8" hidden="false" customHeight="false" outlineLevel="0" collapsed="false">
      <c r="A16" s="0" t="n">
        <v>14</v>
      </c>
      <c r="B16" s="0" t="n">
        <f aca="false">1000+400+1400+3000+200</f>
        <v>6000</v>
      </c>
      <c r="C16" s="0" t="n">
        <f aca="false">50</f>
        <v>50</v>
      </c>
    </row>
    <row r="17" customFormat="false" ht="12.8" hidden="false" customHeight="false" outlineLevel="0" collapsed="false">
      <c r="A17" s="0" t="n">
        <v>15</v>
      </c>
      <c r="B17" s="0" t="n">
        <f aca="false">1000+500+1000+1500+4000+2000+3000+190+2000+2000+1000+6000</f>
        <v>24190</v>
      </c>
      <c r="C17" s="0" t="n">
        <f aca="false">650</f>
        <v>650</v>
      </c>
    </row>
    <row r="18" customFormat="false" ht="12.8" hidden="false" customHeight="false" outlineLevel="0" collapsed="false">
      <c r="A18" s="0" t="n">
        <v>16</v>
      </c>
      <c r="B18" s="0" t="n">
        <f aca="false">1400+1000+3500+3500</f>
        <v>9400</v>
      </c>
      <c r="C18" s="0" t="n">
        <f aca="false">150+950</f>
        <v>1100</v>
      </c>
    </row>
    <row r="19" customFormat="false" ht="12.8" hidden="false" customHeight="false" outlineLevel="0" collapsed="false">
      <c r="A19" s="0" t="n">
        <v>17</v>
      </c>
      <c r="B19" s="0" t="n">
        <f aca="false">3000+100+1250+2000+2000+3000</f>
        <v>11350</v>
      </c>
      <c r="C19" s="0" t="n">
        <f aca="false">45+350+70+70</f>
        <v>535</v>
      </c>
    </row>
    <row r="20" customFormat="false" ht="12.8" hidden="false" customHeight="false" outlineLevel="0" collapsed="false">
      <c r="A20" s="0" t="n">
        <v>18</v>
      </c>
      <c r="B20" s="0" t="n">
        <f aca="false">5000+4000+500</f>
        <v>9500</v>
      </c>
    </row>
    <row r="21" customFormat="false" ht="12.8" hidden="false" customHeight="false" outlineLevel="0" collapsed="false">
      <c r="A21" s="0" t="n">
        <v>19</v>
      </c>
      <c r="B21" s="0" t="n">
        <f aca="false">3000+3000+2000+1000+5000</f>
        <v>14000</v>
      </c>
    </row>
    <row r="22" customFormat="false" ht="12.8" hidden="false" customHeight="false" outlineLevel="0" collapsed="false">
      <c r="A22" s="0" t="n">
        <v>20</v>
      </c>
      <c r="B22" s="0" t="n">
        <f aca="false">5000+500+4000+3500+4000+2000+7000+1000+4000</f>
        <v>31000</v>
      </c>
      <c r="C22" s="0" t="n">
        <f aca="false">360+30+1030</f>
        <v>1420</v>
      </c>
    </row>
    <row r="23" customFormat="false" ht="12.8" hidden="false" customHeight="false" outlineLevel="0" collapsed="false">
      <c r="A23" s="0" t="n">
        <v>21</v>
      </c>
      <c r="B23" s="0" t="n">
        <f aca="false">2000+2500+1000+1000+3000+2000+2400+3000+1560</f>
        <v>18460</v>
      </c>
      <c r="C23" s="0" t="n">
        <f aca="false">100+700</f>
        <v>800</v>
      </c>
    </row>
    <row r="24" customFormat="false" ht="12.8" hidden="false" customHeight="false" outlineLevel="0" collapsed="false">
      <c r="A24" s="0" t="n">
        <v>22</v>
      </c>
      <c r="B24" s="0" t="n">
        <f aca="false">1100+4000+4040+3000</f>
        <v>12140</v>
      </c>
      <c r="C24" s="0" t="n">
        <f aca="false">60</f>
        <v>60</v>
      </c>
    </row>
    <row r="25" customFormat="false" ht="12.8" hidden="false" customHeight="false" outlineLevel="0" collapsed="false">
      <c r="A25" s="0" t="n">
        <v>23</v>
      </c>
      <c r="B25" s="0" t="n">
        <f aca="false">5000+4400</f>
        <v>9400</v>
      </c>
      <c r="C25" s="0" t="n">
        <f aca="false">25+50+3000</f>
        <v>3075</v>
      </c>
    </row>
    <row r="26" customFormat="false" ht="12.8" hidden="false" customHeight="false" outlineLevel="0" collapsed="false">
      <c r="A26" s="0" t="n">
        <v>24</v>
      </c>
      <c r="B26" s="0" t="n">
        <f aca="false">3000+1000+4000</f>
        <v>8000</v>
      </c>
    </row>
    <row r="27" customFormat="false" ht="12.8" hidden="false" customHeight="false" outlineLevel="0" collapsed="false">
      <c r="A27" s="0" t="n">
        <v>25</v>
      </c>
      <c r="B27" s="0" t="n">
        <f aca="false">4000+4000+1000+750+700</f>
        <v>10450</v>
      </c>
      <c r="C27" s="0" t="n">
        <f aca="false">2398+130</f>
        <v>2528</v>
      </c>
    </row>
    <row r="28" customFormat="false" ht="12.8" hidden="false" customHeight="false" outlineLevel="0" collapsed="false">
      <c r="A28" s="0" t="n">
        <v>26</v>
      </c>
      <c r="B28" s="0" t="n">
        <f aca="false">2000+3500+1000+690+3900+2000+3000+5000+6000+600+3500</f>
        <v>31190</v>
      </c>
      <c r="C28" s="0" t="n">
        <f aca="false">620+1080+800+30+3000+4000</f>
        <v>9530</v>
      </c>
    </row>
    <row r="29" customFormat="false" ht="12.8" hidden="false" customHeight="false" outlineLevel="0" collapsed="false">
      <c r="A29" s="0" t="n">
        <v>27</v>
      </c>
      <c r="B29" s="0" t="n">
        <f aca="false">5000+6000+500+3000+2000+2000+500+5000+500+6000+700+1000</f>
        <v>32200</v>
      </c>
    </row>
    <row r="30" customFormat="false" ht="12.8" hidden="false" customHeight="false" outlineLevel="0" collapsed="false">
      <c r="A30" s="0" t="n">
        <v>28</v>
      </c>
      <c r="B30" s="0" t="n">
        <f aca="false">700</f>
        <v>700</v>
      </c>
    </row>
    <row r="31" customFormat="false" ht="12.8" hidden="false" customHeight="false" outlineLevel="0" collapsed="false">
      <c r="A31" s="0" t="n">
        <v>29</v>
      </c>
      <c r="B31" s="0" t="n">
        <f aca="false">4000+1190+5500+4000</f>
        <v>14690</v>
      </c>
      <c r="C31" s="0" t="n">
        <f aca="false">740+110</f>
        <v>850</v>
      </c>
    </row>
    <row r="32" customFormat="false" ht="12.8" hidden="false" customHeight="false" outlineLevel="0" collapsed="false">
      <c r="A32" s="0" t="n">
        <v>30</v>
      </c>
      <c r="B32" s="0" t="n">
        <f aca="false">200+1500+700+4400+1000+500</f>
        <v>8300</v>
      </c>
      <c r="C32" s="0" t="n">
        <f aca="false">440</f>
        <v>440</v>
      </c>
    </row>
    <row r="33" customFormat="false" ht="12.8" hidden="false" customHeight="false" outlineLevel="0" collapsed="false">
      <c r="A33" s="0" t="n">
        <v>31</v>
      </c>
      <c r="B33" s="0" t="n">
        <f aca="false">5600+350+580+4500+3500+3000+230</f>
        <v>17760</v>
      </c>
      <c r="C33" s="0" t="n">
        <f aca="false">25</f>
        <v>25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159</v>
      </c>
      <c r="B1" s="3" t="s">
        <v>160</v>
      </c>
      <c r="C1" s="3" t="s">
        <v>161</v>
      </c>
      <c r="D1" s="3" t="s">
        <v>162</v>
      </c>
      <c r="E1" s="4" t="s">
        <v>163</v>
      </c>
      <c r="F1" s="4" t="s">
        <v>164</v>
      </c>
      <c r="G1" s="4" t="s">
        <v>165</v>
      </c>
      <c r="H1" s="4"/>
      <c r="I1" s="4" t="s">
        <v>166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167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168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169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170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171</v>
      </c>
      <c r="B1" s="12"/>
      <c r="C1" s="12"/>
      <c r="D1" s="12"/>
    </row>
    <row r="2" customFormat="false" ht="38.25" hidden="false" customHeight="true" outlineLevel="0" collapsed="false">
      <c r="A2" s="13" t="s">
        <v>172</v>
      </c>
      <c r="B2" s="13" t="s">
        <v>173</v>
      </c>
      <c r="C2" s="14" t="s">
        <v>174</v>
      </c>
      <c r="D2" s="14" t="s">
        <v>175</v>
      </c>
    </row>
    <row r="3" customFormat="false" ht="22.5" hidden="false" customHeight="true" outlineLevel="0" collapsed="false">
      <c r="A3" s="6" t="n">
        <v>1</v>
      </c>
      <c r="B3" s="7" t="s">
        <v>176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177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178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179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180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181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182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177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183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184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185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186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187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188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189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190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191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192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193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194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195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196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197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198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199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200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201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202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203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204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205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206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207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208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209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210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211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212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213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214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215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216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217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218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219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196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220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221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222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223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224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215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225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221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226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227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228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229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230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231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232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233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234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235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236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237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238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239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184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240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241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177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212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242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243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244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245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246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247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248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225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249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250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251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252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253</v>
      </c>
      <c r="B127" s="15"/>
      <c r="C127" s="15"/>
      <c r="D127" s="17"/>
    </row>
    <row r="128" customFormat="false" ht="30" hidden="false" customHeight="true" outlineLevel="0" collapsed="false">
      <c r="A128" s="18" t="s">
        <v>254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2021-06-20T16:35:02Z</dcterms:modified>
  <cp:revision>20</cp:revision>
  <dc:subject/>
  <dc:title/>
</cp:coreProperties>
</file>