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STOMER" sheetId="1" state="visible" r:id="rId2"/>
    <sheet name="BUDGET" sheetId="2" state="visible" r:id="rId3"/>
    <sheet name="MÃ VÁY" sheetId="3" state="hidden" r:id="rId4"/>
    <sheet name="THU - CHI" sheetId="4" state="hidden" r:id="rId5"/>
  </sheets>
  <definedNames>
    <definedName function="false" hidden="true" localSheetId="0" name="_xlnm._FilterDatabase" vbProcedure="false">CUSTOMER!$A$2:$I$51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<sst xmlns="http://schemas.openxmlformats.org/spreadsheetml/2006/main" count="267" uniqueCount="211">
  <si>
    <t xml:space="preserve">Day</t>
  </si>
  <si>
    <t xml:space="preserve">Month</t>
  </si>
  <si>
    <t xml:space="preserve">Customer ID</t>
  </si>
  <si>
    <t xml:space="preserve">Customer Name</t>
  </si>
  <si>
    <t xml:space="preserve">Standard Package</t>
  </si>
  <si>
    <t xml:space="preserve">Extra Option 1</t>
  </si>
  <si>
    <t xml:space="preserve">Extra Option 2</t>
  </si>
  <si>
    <t xml:space="preserve">Extra Option 3</t>
  </si>
  <si>
    <t xml:space="preserve">Staff</t>
  </si>
  <si>
    <t xml:space="preserve">CA869</t>
  </si>
  <si>
    <t xml:space="preserve">Phạm Uyển Trinh</t>
  </si>
  <si>
    <t xml:space="preserve">Ella Fitzgerald</t>
  </si>
  <si>
    <t xml:space="preserve">CA870</t>
  </si>
  <si>
    <t xml:space="preserve">Nguyễn Liên Thảo</t>
  </si>
  <si>
    <t xml:space="preserve">CA871</t>
  </si>
  <si>
    <t xml:space="preserve">Lê Thị Nga</t>
  </si>
  <si>
    <t xml:space="preserve">CA872</t>
  </si>
  <si>
    <t xml:space="preserve">Phan Tố Nga</t>
  </si>
  <si>
    <t xml:space="preserve">Teresa Teng</t>
  </si>
  <si>
    <t xml:space="preserve">CA873</t>
  </si>
  <si>
    <t xml:space="preserve">Nguyễn Thị Teresa Teng</t>
  </si>
  <si>
    <t xml:space="preserve">Jesse Thomas</t>
  </si>
  <si>
    <t xml:space="preserve">CA874</t>
  </si>
  <si>
    <t xml:space="preserve">Nguyễn Thiị Duyên</t>
  </si>
  <si>
    <t xml:space="preserve">CA875</t>
  </si>
  <si>
    <t xml:space="preserve">Đào Thị Vân Anh</t>
  </si>
  <si>
    <t xml:space="preserve">CA876</t>
  </si>
  <si>
    <t xml:space="preserve">Bùi Bích Ngân</t>
  </si>
  <si>
    <t xml:space="preserve">CA877</t>
  </si>
  <si>
    <t xml:space="preserve">Nguyễn Tường Vy</t>
  </si>
  <si>
    <t xml:space="preserve">CA878</t>
  </si>
  <si>
    <t xml:space="preserve">Phạm Mai Khanh</t>
  </si>
  <si>
    <t xml:space="preserve">CA879</t>
  </si>
  <si>
    <t xml:space="preserve">Dương Thu Hương</t>
  </si>
  <si>
    <t xml:space="preserve">CA880</t>
  </si>
  <si>
    <t xml:space="preserve">Phạm Lan Hương</t>
  </si>
  <si>
    <t xml:space="preserve">CA881</t>
  </si>
  <si>
    <t xml:space="preserve">Nguyễn Thị Hải</t>
  </si>
  <si>
    <t xml:space="preserve">CA882</t>
  </si>
  <si>
    <t xml:space="preserve">Tốn Thanh Huyền</t>
  </si>
  <si>
    <t xml:space="preserve">CA883</t>
  </si>
  <si>
    <t xml:space="preserve">Phạm Thanh Mai</t>
  </si>
  <si>
    <t xml:space="preserve">CA884</t>
  </si>
  <si>
    <t xml:space="preserve">Hoàng Ngọc Hà</t>
  </si>
  <si>
    <t xml:space="preserve">CA885</t>
  </si>
  <si>
    <t xml:space="preserve">Lê Minh Ngọc</t>
  </si>
  <si>
    <t xml:space="preserve">CA886</t>
  </si>
  <si>
    <t xml:space="preserve">Nguyễn Thu Thảo</t>
  </si>
  <si>
    <t xml:space="preserve">CA887</t>
  </si>
  <si>
    <t xml:space="preserve">Lê Thị Thủy</t>
  </si>
  <si>
    <t xml:space="preserve">CA888</t>
  </si>
  <si>
    <t xml:space="preserve">Trần Thị Tuyết</t>
  </si>
  <si>
    <t xml:space="preserve">CA889</t>
  </si>
  <si>
    <t xml:space="preserve">Phạm Minh Hà</t>
  </si>
  <si>
    <t xml:space="preserve">CA890</t>
  </si>
  <si>
    <t xml:space="preserve">Trịnh Thị Liên</t>
  </si>
  <si>
    <t xml:space="preserve">CA891</t>
  </si>
  <si>
    <t xml:space="preserve">Nguyễn Thị Hiên</t>
  </si>
  <si>
    <t xml:space="preserve">CA892</t>
  </si>
  <si>
    <t xml:space="preserve">Nguyễn Phương Thanh</t>
  </si>
  <si>
    <t xml:space="preserve">CA893</t>
  </si>
  <si>
    <t xml:space="preserve">Nguyễn Thị Phượng</t>
  </si>
  <si>
    <t xml:space="preserve">CA894</t>
  </si>
  <si>
    <t xml:space="preserve">Trịnh Hải Yến</t>
  </si>
  <si>
    <t xml:space="preserve">CA895</t>
  </si>
  <si>
    <t xml:space="preserve">Lê Quỳnh Nga</t>
  </si>
  <si>
    <t xml:space="preserve">CA896</t>
  </si>
  <si>
    <t xml:space="preserve">Trần Thị Hà</t>
  </si>
  <si>
    <t xml:space="preserve">CA897</t>
  </si>
  <si>
    <t xml:space="preserve">Trịnh Thị Dung</t>
  </si>
  <si>
    <t xml:space="preserve">CA898</t>
  </si>
  <si>
    <t xml:space="preserve">Hoàng Thị Ngọc</t>
  </si>
  <si>
    <t xml:space="preserve">CA899</t>
  </si>
  <si>
    <t xml:space="preserve">Nguyễn Ngọc Kỳ Hương</t>
  </si>
  <si>
    <t xml:space="preserve">CA900</t>
  </si>
  <si>
    <t xml:space="preserve">Đỗ Mỹ Dung</t>
  </si>
  <si>
    <t xml:space="preserve">CA901</t>
  </si>
  <si>
    <t xml:space="preserve">Nguyễn Hoàng Anh</t>
  </si>
  <si>
    <t xml:space="preserve">CA902</t>
  </si>
  <si>
    <t xml:space="preserve">Nguyễn Thị Vân Anh</t>
  </si>
  <si>
    <t xml:space="preserve">CA903</t>
  </si>
  <si>
    <t xml:space="preserve">Nguyễn Kiều Phương</t>
  </si>
  <si>
    <t xml:space="preserve">CA904</t>
  </si>
  <si>
    <t xml:space="preserve">Nguyễn Linh Hảo</t>
  </si>
  <si>
    <t xml:space="preserve">CA905</t>
  </si>
  <si>
    <t xml:space="preserve">Bùi Bích Phương</t>
  </si>
  <si>
    <t xml:space="preserve">CA906</t>
  </si>
  <si>
    <t xml:space="preserve">Nguyễn Anh Trâm</t>
  </si>
  <si>
    <t xml:space="preserve">CA907</t>
  </si>
  <si>
    <t xml:space="preserve">Vũ Thùy Linh</t>
  </si>
  <si>
    <t xml:space="preserve">CA908</t>
  </si>
  <si>
    <t xml:space="preserve">An Bích Vân</t>
  </si>
  <si>
    <t xml:space="preserve">CA909</t>
  </si>
  <si>
    <t xml:space="preserve">Nguyễn Tuyết Chinh</t>
  </si>
  <si>
    <t xml:space="preserve">CA910</t>
  </si>
  <si>
    <t xml:space="preserve">Bùi Thu Huyền</t>
  </si>
  <si>
    <t xml:space="preserve">CA911</t>
  </si>
  <si>
    <t xml:space="preserve">CA912</t>
  </si>
  <si>
    <t xml:space="preserve">Đặng Thu Hạnh</t>
  </si>
  <si>
    <t xml:space="preserve">CA913</t>
  </si>
  <si>
    <t xml:space="preserve">Nguyễn Thị Ngọc</t>
  </si>
  <si>
    <t xml:space="preserve">CA914</t>
  </si>
  <si>
    <t xml:space="preserve">Thùy Dung</t>
  </si>
  <si>
    <t xml:space="preserve">CA915</t>
  </si>
  <si>
    <t xml:space="preserve">Phạm Thanh Phương</t>
  </si>
  <si>
    <t xml:space="preserve">CA916</t>
  </si>
  <si>
    <t xml:space="preserve">Vũ Thị Nhàn</t>
  </si>
  <si>
    <t xml:space="preserve">CA917</t>
  </si>
  <si>
    <t xml:space="preserve">Trần Thị Thu Hà</t>
  </si>
  <si>
    <t xml:space="preserve">CA918</t>
  </si>
  <si>
    <t xml:space="preserve">Nguyễn Thu Hà</t>
  </si>
  <si>
    <t xml:space="preserve">December</t>
  </si>
  <si>
    <t xml:space="preserve">DATE</t>
  </si>
  <si>
    <t xml:space="preserve">Income</t>
  </si>
  <si>
    <t xml:space="preserve">Expense</t>
  </si>
  <si>
    <t xml:space="preserve">STT</t>
  </si>
  <si>
    <t xml:space="preserve">NGÀY NHẬP</t>
  </si>
  <si>
    <t xml:space="preserve">MÃ</t>
  </si>
  <si>
    <t xml:space="preserve">MIÊU TẢ</t>
  </si>
  <si>
    <t xml:space="preserve">NHẬP</t>
  </si>
  <si>
    <t xml:space="preserve">L1</t>
  </si>
  <si>
    <t xml:space="preserve">L2</t>
  </si>
  <si>
    <t xml:space="preserve">KHẤU HAO</t>
  </si>
  <si>
    <t xml:space="preserve">THÁNG 5</t>
  </si>
  <si>
    <t xml:space="preserve">DOANH THU</t>
  </si>
  <si>
    <t xml:space="preserve">CA128</t>
  </si>
  <si>
    <t xml:space="preserve">CA129</t>
  </si>
  <si>
    <t xml:space="preserve">THÁNG 7 - 2019</t>
  </si>
  <si>
    <t xml:space="preserve">NGÀY</t>
  </si>
  <si>
    <t xml:space="preserve">NỘI DUNG THU CHI</t>
  </si>
  <si>
    <t xml:space="preserve">THU</t>
  </si>
  <si>
    <t xml:space="preserve">CHI</t>
  </si>
  <si>
    <t xml:space="preserve">Phạm Thị Thu Hà</t>
  </si>
  <si>
    <t xml:space="preserve">Sửa AD</t>
  </si>
  <si>
    <t xml:space="preserve">CD Mai thanh toán AD</t>
  </si>
  <si>
    <t xml:space="preserve">Nguyễn Thị Mỹ Hằng AD</t>
  </si>
  <si>
    <t xml:space="preserve">Trịnh Minh Trang tt váy</t>
  </si>
  <si>
    <t xml:space="preserve">Đồng Phương Mai tt AD</t>
  </si>
  <si>
    <t xml:space="preserve">Nguyễn DIệu Linh AD</t>
  </si>
  <si>
    <t xml:space="preserve">Mua giấy vs</t>
  </si>
  <si>
    <t xml:space="preserve">Trần Thị Mai Linh cọc váy</t>
  </si>
  <si>
    <t xml:space="preserve">Nguyễn Kim Thanh tt váy</t>
  </si>
  <si>
    <t xml:space="preserve">Hứa Thu Thảo tt váy</t>
  </si>
  <si>
    <t xml:space="preserve">Vũ Hoài Thu đc AD</t>
  </si>
  <si>
    <t xml:space="preserve">Mua đồ thắp hương và vpp</t>
  </si>
  <si>
    <t xml:space="preserve">Bầu Phạm Hồng Giang</t>
  </si>
  <si>
    <t xml:space="preserve">Nguyễn Thư tt áo dài</t>
  </si>
  <si>
    <t xml:space="preserve">Nguyễn Ngọc Mai tt váy cưới L2</t>
  </si>
  <si>
    <t xml:space="preserve">Đồng thu Giang cọc váy</t>
  </si>
  <si>
    <t xml:space="preserve">Trần Thảo Vân cọc</t>
  </si>
  <si>
    <t xml:space="preserve">Bầu Cẩm Lai</t>
  </si>
  <si>
    <t xml:space="preserve">Phạm Thị Huyền Nga cọc AD</t>
  </si>
  <si>
    <t xml:space="preserve">Mua đồ thắp hương</t>
  </si>
  <si>
    <t xml:space="preserve">Mr Hậu lấy 3500k</t>
  </si>
  <si>
    <t xml:space="preserve">Nguyễn Minh Ngọc ttad</t>
  </si>
  <si>
    <t xml:space="preserve">Mr Hậu lấy 500k</t>
  </si>
  <si>
    <t xml:space="preserve">Nguyễn Lan Anh tt váy cưới</t>
  </si>
  <si>
    <t xml:space="preserve">Bầu Ngô Thùy Trang</t>
  </si>
  <si>
    <t xml:space="preserve">Trần Thị Thùy đcad</t>
  </si>
  <si>
    <t xml:space="preserve">Bùi Thanh Hường</t>
  </si>
  <si>
    <t xml:space="preserve">Lê Thị Kim Nhạn</t>
  </si>
  <si>
    <t xml:space="preserve">Nguyễn Thị My</t>
  </si>
  <si>
    <t xml:space="preserve">Mai Duyên</t>
  </si>
  <si>
    <t xml:space="preserve">Công Lý Ngọc Diệp đc váy</t>
  </si>
  <si>
    <t xml:space="preserve">Mạng FPT</t>
  </si>
  <si>
    <t xml:space="preserve">Lý Thu Hà cọc váy</t>
  </si>
  <si>
    <t xml:space="preserve">Nguyễn Ngọc Mai tt váy</t>
  </si>
  <si>
    <t xml:space="preserve">Nguyễn Phương Hồng tt ad</t>
  </si>
  <si>
    <t xml:space="preserve">Đỗ Minh Hà đcad</t>
  </si>
  <si>
    <t xml:space="preserve">Trần Thu Hà</t>
  </si>
  <si>
    <t xml:space="preserve">Linh Chi</t>
  </si>
  <si>
    <t xml:space="preserve">Giặt váy</t>
  </si>
  <si>
    <t xml:space="preserve">Phương Linh tt thuê váy</t>
  </si>
  <si>
    <t xml:space="preserve">Đinh Phương Hoa cọc ad</t>
  </si>
  <si>
    <t xml:space="preserve">Lê Thị Hương Giang cọc váy</t>
  </si>
  <si>
    <t xml:space="preserve">Mua cốc</t>
  </si>
  <si>
    <t xml:space="preserve">Lý Thu Hà tt váy</t>
  </si>
  <si>
    <t xml:space="preserve">Ship váy cd Phương Linh</t>
  </si>
  <si>
    <t xml:space="preserve">Mua nước rửa tay</t>
  </si>
  <si>
    <t xml:space="preserve">Dương Mỹ Trà đcad</t>
  </si>
  <si>
    <t xml:space="preserve">Phạm Cẩm Nhi tt váy</t>
  </si>
  <si>
    <t xml:space="preserve">Lê Phương Dung</t>
  </si>
  <si>
    <t xml:space="preserve">Sửa váy + AD</t>
  </si>
  <si>
    <t xml:space="preserve">Lương Thị Yến TH áo tráp</t>
  </si>
  <si>
    <t xml:space="preserve">Vũ Thị Minh Thu đcad</t>
  </si>
  <si>
    <t xml:space="preserve">Nguyễn Thanh Huyền tt thuê váy</t>
  </si>
  <si>
    <t xml:space="preserve">Phạm Thị Huyền Nga tt áo dài</t>
  </si>
  <si>
    <t xml:space="preserve">Mua chỉ</t>
  </si>
  <si>
    <t xml:space="preserve">Đồng phục</t>
  </si>
  <si>
    <t xml:space="preserve">Sửa ad</t>
  </si>
  <si>
    <t xml:space="preserve">Nguyễn Kim Thanh tt TVC</t>
  </si>
  <si>
    <t xml:space="preserve">Việt Hà cọc AD</t>
  </si>
  <si>
    <t xml:space="preserve">Phùng Thị Nga cọc tráp</t>
  </si>
  <si>
    <t xml:space="preserve">Nguyễn Tiền Thu cọc váy</t>
  </si>
  <si>
    <t xml:space="preserve">Vũ Thị Minh Thư tt ad</t>
  </si>
  <si>
    <t xml:space="preserve">Ngô Hạnh Phương</t>
  </si>
  <si>
    <t xml:space="preserve">Bùi Thu Trang</t>
  </si>
  <si>
    <t xml:space="preserve">Hoàng Thị Hải Yến</t>
  </si>
  <si>
    <t xml:space="preserve">Vũ Thị Hồng</t>
  </si>
  <si>
    <t xml:space="preserve">Nguyenx Thị Minh Huế</t>
  </si>
  <si>
    <t xml:space="preserve">Trương Thị Thanh Giang</t>
  </si>
  <si>
    <t xml:space="preserve">Nguyễn Thị Thùy Linh</t>
  </si>
  <si>
    <t xml:space="preserve">Lê Thị Hương Giang</t>
  </si>
  <si>
    <t xml:space="preserve">Nguyễn Thị Thu Hương đc váy</t>
  </si>
  <si>
    <t xml:space="preserve">Phạm Thị Phương Dung</t>
  </si>
  <si>
    <t xml:space="preserve">Nguyễn Thu Vân</t>
  </si>
  <si>
    <t xml:space="preserve">Nguyễn thị Lý</t>
  </si>
  <si>
    <t xml:space="preserve">Đệm ngực silicon</t>
  </si>
  <si>
    <t xml:space="preserve">TỔNG DOANH THU</t>
  </si>
  <si>
    <t xml:space="preserve">CP LƯƠNG</t>
  </si>
  <si>
    <t xml:space="preserve">DOANH THU SAU LƯƠNG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</si>
</sst>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ora"/>
      <family val="0"/>
      <charset val="1"/>
    </font>
    <font>
      <sz val="11"/>
      <color rgb="FF000000"/>
      <name val="Lora"/>
      <family val="0"/>
      <charset val="1"/>
    </font>
    <font>
      <b val="true"/>
      <sz val="18"/>
      <color rgb="FF000000"/>
      <name val="Lor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5A6BD"/>
        <bgColor rgb="FFCC99FF"/>
      </patternFill>
    </fill>
    <fill>
      <patternFill patternType="solid">
        <fgColor rgb="FFF3F3F3"/>
        <bgColor rgb="FFFFFFFF"/>
      </patternFill>
    </fill>
    <fill>
      <patternFill patternType="solid">
        <fgColor rgb="FFEAD1DC"/>
        <bgColor rgb="FFFFCC99"/>
      </patternFill>
    </fill>
    <fill>
      <patternFill patternType="solid">
        <fgColor rgb="FFFFFFFF"/>
        <bgColor rgb="FFF3F3F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36C0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true"/>
  </sheetPr>
  <dimension ref="A1:I51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A52" activeCellId="0" sqref="A52"/>
    </sheetView>
  </sheetViews>
  <sheetFormatPr defaultColWidth="11.8125" defaultRowHeight="12.8" zeroHeight="false" outlineLevelRow="0" outlineLevelCol="0"/>
  <cols>
    <col collapsed="false" customWidth="true" hidden="false" outlineLevel="0" max="1" min="1" style="0" width="5.6"/>
    <col collapsed="false" customWidth="true" hidden="false" outlineLevel="0" max="2" min="2" style="0" width="6.85"/>
    <col collapsed="false" customWidth="true" hidden="false" outlineLevel="0" max="3" min="3" style="0" width="11.99"/>
    <col collapsed="false" customWidth="true" hidden="false" outlineLevel="0" max="4" min="4" style="0" width="21.71"/>
    <col collapsed="false" customWidth="true" hidden="false" outlineLevel="0" max="5" min="5" style="0" width="16.71"/>
    <col collapsed="false" customWidth="true" hidden="false" outlineLevel="0" max="8" min="6" style="0" width="13.52"/>
    <col collapsed="false" customWidth="true" hidden="false" outlineLevel="0" max="9" min="9" style="0" width="16.1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B2" s="0" t="n">
        <v>12</v>
      </c>
      <c r="C2" s="0" t="s">
        <v>9</v>
      </c>
      <c r="D2" s="0" t="s">
        <v>10</v>
      </c>
      <c r="G2" s="0" t="n">
        <v>2200</v>
      </c>
      <c r="I2" s="0" t="s">
        <v>11</v>
      </c>
    </row>
    <row r="3" customFormat="false" ht="12.8" hidden="false" customHeight="false" outlineLevel="0" collapsed="false">
      <c r="A3" s="0" t="n">
        <v>1</v>
      </c>
      <c r="B3" s="0" t="n">
        <v>12</v>
      </c>
      <c r="C3" s="0" t="s">
        <v>12</v>
      </c>
      <c r="D3" s="0" t="s">
        <v>13</v>
      </c>
      <c r="G3" s="0" t="n">
        <v>2000</v>
      </c>
      <c r="H3" s="0" t="n">
        <v>1350</v>
      </c>
      <c r="I3" s="0" t="s">
        <v>11</v>
      </c>
    </row>
    <row r="4" customFormat="false" ht="12.8" hidden="false" customHeight="false" outlineLevel="0" collapsed="false">
      <c r="A4" s="0" t="n">
        <v>1</v>
      </c>
      <c r="B4" s="0" t="n">
        <v>12</v>
      </c>
      <c r="C4" s="0" t="s">
        <v>14</v>
      </c>
      <c r="D4" s="0" t="s">
        <v>15</v>
      </c>
      <c r="E4" s="0" t="n">
        <v>17000</v>
      </c>
      <c r="I4" s="0" t="s">
        <v>11</v>
      </c>
    </row>
    <row r="5" customFormat="false" ht="12.8" hidden="false" customHeight="false" outlineLevel="0" collapsed="false">
      <c r="A5" s="0" t="n">
        <v>1</v>
      </c>
      <c r="B5" s="0" t="n">
        <v>12</v>
      </c>
      <c r="C5" s="0" t="s">
        <v>16</v>
      </c>
      <c r="D5" s="0" t="s">
        <v>17</v>
      </c>
      <c r="G5" s="0" t="n">
        <v>2000</v>
      </c>
      <c r="I5" s="0" t="s">
        <v>18</v>
      </c>
    </row>
    <row r="6" customFormat="false" ht="12.8" hidden="false" customHeight="false" outlineLevel="0" collapsed="false">
      <c r="A6" s="0" t="n">
        <v>1</v>
      </c>
      <c r="B6" s="0" t="n">
        <v>12</v>
      </c>
      <c r="C6" s="0" t="s">
        <v>19</v>
      </c>
      <c r="D6" s="0" t="s">
        <v>20</v>
      </c>
      <c r="G6" s="0" t="n">
        <v>1200</v>
      </c>
      <c r="I6" s="0" t="s">
        <v>21</v>
      </c>
    </row>
    <row r="7" customFormat="false" ht="12.8" hidden="false" customHeight="false" outlineLevel="0" collapsed="false">
      <c r="A7" s="0" t="n">
        <v>2</v>
      </c>
      <c r="B7" s="0" t="n">
        <v>12</v>
      </c>
      <c r="C7" s="0" t="s">
        <v>22</v>
      </c>
      <c r="D7" s="0" t="s">
        <v>23</v>
      </c>
      <c r="E7" s="0" t="n">
        <v>4000</v>
      </c>
      <c r="I7" s="0" t="s">
        <v>18</v>
      </c>
    </row>
    <row r="8" customFormat="false" ht="12.8" hidden="false" customHeight="false" outlineLevel="0" collapsed="false">
      <c r="A8" s="0" t="n">
        <v>2</v>
      </c>
      <c r="B8" s="0" t="n">
        <v>12</v>
      </c>
      <c r="C8" s="0" t="s">
        <v>24</v>
      </c>
      <c r="D8" s="0" t="s">
        <v>25</v>
      </c>
      <c r="E8" s="0" t="n">
        <v>5000</v>
      </c>
      <c r="G8" s="0" t="n">
        <v>1500</v>
      </c>
      <c r="I8" s="0" t="s">
        <v>18</v>
      </c>
    </row>
    <row r="9" customFormat="false" ht="12.8" hidden="false" customHeight="false" outlineLevel="0" collapsed="false">
      <c r="A9" s="0" t="n">
        <v>2</v>
      </c>
      <c r="B9" s="0" t="n">
        <v>12</v>
      </c>
      <c r="C9" s="0" t="s">
        <v>26</v>
      </c>
      <c r="D9" s="0" t="s">
        <v>27</v>
      </c>
      <c r="G9" s="0" t="n">
        <v>1000</v>
      </c>
      <c r="H9" s="0" t="n">
        <v>1500</v>
      </c>
      <c r="I9" s="0" t="s">
        <v>21</v>
      </c>
    </row>
    <row r="10" customFormat="false" ht="12.8" hidden="false" customHeight="false" outlineLevel="0" collapsed="false">
      <c r="A10" s="0" t="n">
        <v>3</v>
      </c>
      <c r="B10" s="0" t="n">
        <v>12</v>
      </c>
      <c r="C10" s="0" t="s">
        <v>28</v>
      </c>
      <c r="D10" s="0" t="s">
        <v>29</v>
      </c>
      <c r="E10" s="0" t="n">
        <v>10000</v>
      </c>
      <c r="I10" s="0" t="s">
        <v>18</v>
      </c>
    </row>
    <row r="11" customFormat="false" ht="12.8" hidden="false" customHeight="false" outlineLevel="0" collapsed="false">
      <c r="A11" s="0" t="n">
        <v>3</v>
      </c>
      <c r="B11" s="0" t="n">
        <v>12</v>
      </c>
      <c r="C11" s="0" t="s">
        <v>30</v>
      </c>
      <c r="D11" s="0" t="s">
        <v>31</v>
      </c>
      <c r="G11" s="0" t="n">
        <v>2000</v>
      </c>
      <c r="I11" s="0" t="s">
        <v>11</v>
      </c>
    </row>
    <row r="12" customFormat="false" ht="12.8" hidden="false" customHeight="false" outlineLevel="0" collapsed="false">
      <c r="A12" s="0" t="n">
        <v>3</v>
      </c>
      <c r="B12" s="0" t="n">
        <v>12</v>
      </c>
      <c r="C12" s="0" t="s">
        <v>32</v>
      </c>
      <c r="D12" s="0" t="s">
        <v>33</v>
      </c>
      <c r="G12" s="0" t="n">
        <v>1200</v>
      </c>
      <c r="I12" s="0" t="s">
        <v>11</v>
      </c>
    </row>
    <row r="13" customFormat="false" ht="12.8" hidden="false" customHeight="false" outlineLevel="0" collapsed="false">
      <c r="A13" s="0" t="n">
        <v>3</v>
      </c>
      <c r="B13" s="0" t="n">
        <v>12</v>
      </c>
      <c r="C13" s="0" t="s">
        <v>34</v>
      </c>
      <c r="D13" s="0" t="s">
        <v>35</v>
      </c>
      <c r="G13" s="0" t="n">
        <v>2000</v>
      </c>
      <c r="I13" s="0" t="s">
        <v>21</v>
      </c>
    </row>
    <row r="14" customFormat="false" ht="12.8" hidden="false" customHeight="false" outlineLevel="0" collapsed="false">
      <c r="A14" s="0" t="n">
        <v>3</v>
      </c>
      <c r="B14" s="0" t="n">
        <v>12</v>
      </c>
      <c r="C14" s="0" t="s">
        <v>36</v>
      </c>
      <c r="D14" s="0" t="s">
        <v>37</v>
      </c>
      <c r="E14" s="0" t="n">
        <v>4000</v>
      </c>
      <c r="F14" s="0" t="n">
        <v>4000</v>
      </c>
      <c r="I14" s="0" t="s">
        <v>21</v>
      </c>
    </row>
    <row r="15" customFormat="false" ht="12.8" hidden="false" customHeight="false" outlineLevel="0" collapsed="false">
      <c r="A15" s="0" t="n">
        <v>3</v>
      </c>
      <c r="B15" s="0" t="n">
        <v>12</v>
      </c>
      <c r="C15" s="0" t="s">
        <v>38</v>
      </c>
      <c r="D15" s="0" t="s">
        <v>39</v>
      </c>
      <c r="E15" s="0" t="n">
        <v>3000</v>
      </c>
      <c r="G15" s="0" t="n">
        <v>1000</v>
      </c>
      <c r="H15" s="0" t="n">
        <v>1750</v>
      </c>
      <c r="I15" s="0" t="s">
        <v>11</v>
      </c>
    </row>
    <row r="16" customFormat="false" ht="12.8" hidden="false" customHeight="false" outlineLevel="0" collapsed="false">
      <c r="A16" s="0" t="n">
        <v>4</v>
      </c>
      <c r="B16" s="0" t="n">
        <v>12</v>
      </c>
      <c r="C16" s="0" t="s">
        <v>40</v>
      </c>
      <c r="D16" s="0" t="s">
        <v>41</v>
      </c>
      <c r="E16" s="0" t="n">
        <v>7000</v>
      </c>
      <c r="F16" s="0" t="n">
        <v>4000</v>
      </c>
      <c r="I16" s="0" t="s">
        <v>21</v>
      </c>
    </row>
    <row r="17" customFormat="false" ht="12.8" hidden="false" customHeight="false" outlineLevel="0" collapsed="false">
      <c r="A17" s="0" t="n">
        <v>4</v>
      </c>
      <c r="B17" s="0" t="n">
        <v>12</v>
      </c>
      <c r="C17" s="0" t="s">
        <v>42</v>
      </c>
      <c r="D17" s="0" t="s">
        <v>43</v>
      </c>
      <c r="E17" s="0" t="n">
        <v>8000</v>
      </c>
      <c r="I17" s="0" t="s">
        <v>18</v>
      </c>
    </row>
    <row r="18" customFormat="false" ht="12.8" hidden="false" customHeight="false" outlineLevel="0" collapsed="false">
      <c r="A18" s="0" t="n">
        <v>4</v>
      </c>
      <c r="B18" s="0" t="n">
        <v>12</v>
      </c>
      <c r="C18" s="0" t="s">
        <v>44</v>
      </c>
      <c r="D18" s="0" t="s">
        <v>45</v>
      </c>
      <c r="E18" s="0" t="n">
        <v>15000</v>
      </c>
      <c r="F18" s="0" t="n">
        <v>12000</v>
      </c>
      <c r="I18" s="0" t="s">
        <v>18</v>
      </c>
    </row>
    <row r="19" customFormat="false" ht="12.8" hidden="false" customHeight="false" outlineLevel="0" collapsed="false">
      <c r="A19" s="0" t="n">
        <v>5</v>
      </c>
      <c r="B19" s="0" t="n">
        <v>12</v>
      </c>
      <c r="C19" s="0" t="s">
        <v>46</v>
      </c>
      <c r="D19" s="0" t="s">
        <v>47</v>
      </c>
      <c r="E19" s="0" t="n">
        <v>12000</v>
      </c>
      <c r="I19" s="0" t="s">
        <v>21</v>
      </c>
    </row>
    <row r="20" customFormat="false" ht="12.8" hidden="false" customHeight="false" outlineLevel="0" collapsed="false">
      <c r="A20" s="0" t="n">
        <v>5</v>
      </c>
      <c r="B20" s="0" t="n">
        <v>12</v>
      </c>
      <c r="C20" s="0" t="s">
        <v>48</v>
      </c>
      <c r="D20" s="0" t="s">
        <v>49</v>
      </c>
      <c r="G20" s="0" t="n">
        <v>2000</v>
      </c>
      <c r="I20" s="0" t="s">
        <v>11</v>
      </c>
    </row>
    <row r="21" customFormat="false" ht="12.8" hidden="false" customHeight="false" outlineLevel="0" collapsed="false">
      <c r="A21" s="0" t="n">
        <v>6</v>
      </c>
      <c r="B21" s="0" t="n">
        <v>12</v>
      </c>
      <c r="C21" s="0" t="s">
        <v>50</v>
      </c>
      <c r="D21" s="0" t="s">
        <v>51</v>
      </c>
      <c r="G21" s="0" t="n">
        <v>1500</v>
      </c>
      <c r="I21" s="0" t="s">
        <v>11</v>
      </c>
    </row>
    <row r="22" customFormat="false" ht="12.8" hidden="false" customHeight="false" outlineLevel="0" collapsed="false">
      <c r="A22" s="0" t="n">
        <v>7</v>
      </c>
      <c r="B22" s="0" t="n">
        <v>12</v>
      </c>
      <c r="C22" s="0" t="s">
        <v>52</v>
      </c>
      <c r="D22" s="0" t="s">
        <v>53</v>
      </c>
      <c r="G22" s="0" t="n">
        <v>700</v>
      </c>
      <c r="H22" s="0" t="n">
        <v>1300</v>
      </c>
      <c r="I22" s="0" t="s">
        <v>11</v>
      </c>
    </row>
    <row r="23" customFormat="false" ht="12.8" hidden="false" customHeight="false" outlineLevel="0" collapsed="false">
      <c r="A23" s="0" t="n">
        <v>7</v>
      </c>
      <c r="B23" s="0" t="n">
        <v>12</v>
      </c>
      <c r="C23" s="0" t="s">
        <v>54</v>
      </c>
      <c r="D23" s="0" t="s">
        <v>55</v>
      </c>
      <c r="G23" s="0" t="n">
        <v>1000</v>
      </c>
      <c r="I23" s="0" t="s">
        <v>21</v>
      </c>
    </row>
    <row r="24" customFormat="false" ht="12.8" hidden="false" customHeight="false" outlineLevel="0" collapsed="false">
      <c r="A24" s="0" t="n">
        <v>8</v>
      </c>
      <c r="B24" s="0" t="n">
        <v>12</v>
      </c>
      <c r="C24" s="0" t="s">
        <v>56</v>
      </c>
      <c r="D24" s="0" t="s">
        <v>57</v>
      </c>
      <c r="E24" s="0" t="n">
        <v>5000</v>
      </c>
      <c r="I24" s="0" t="s">
        <v>18</v>
      </c>
    </row>
    <row r="25" customFormat="false" ht="12.8" hidden="false" customHeight="false" outlineLevel="0" collapsed="false">
      <c r="A25" s="0" t="n">
        <v>8</v>
      </c>
      <c r="B25" s="0" t="n">
        <v>12</v>
      </c>
      <c r="C25" s="0" t="s">
        <v>58</v>
      </c>
      <c r="D25" s="0" t="s">
        <v>59</v>
      </c>
      <c r="G25" s="0" t="n">
        <v>1200</v>
      </c>
      <c r="H25" s="0" t="n">
        <v>1200</v>
      </c>
      <c r="I25" s="0" t="s">
        <v>11</v>
      </c>
    </row>
    <row r="26" customFormat="false" ht="12.8" hidden="false" customHeight="false" outlineLevel="0" collapsed="false">
      <c r="A26" s="0" t="n">
        <v>8</v>
      </c>
      <c r="B26" s="0" t="n">
        <v>12</v>
      </c>
      <c r="C26" s="0" t="s">
        <v>60</v>
      </c>
      <c r="D26" s="0" t="s">
        <v>61</v>
      </c>
      <c r="E26" s="0" t="n">
        <v>4800</v>
      </c>
      <c r="I26" s="0" t="s">
        <v>18</v>
      </c>
    </row>
    <row r="27" customFormat="false" ht="12.8" hidden="false" customHeight="false" outlineLevel="0" collapsed="false">
      <c r="A27" s="0" t="n">
        <v>8</v>
      </c>
      <c r="B27" s="0" t="n">
        <v>12</v>
      </c>
      <c r="C27" s="0" t="s">
        <v>62</v>
      </c>
      <c r="D27" s="0" t="s">
        <v>63</v>
      </c>
      <c r="E27" s="0" t="n">
        <v>14000</v>
      </c>
      <c r="I27" s="0" t="s">
        <v>11</v>
      </c>
    </row>
    <row r="28" customFormat="false" ht="12.8" hidden="false" customHeight="false" outlineLevel="0" collapsed="false">
      <c r="A28" s="0" t="n">
        <v>8</v>
      </c>
      <c r="B28" s="0" t="n">
        <v>12</v>
      </c>
      <c r="C28" s="0" t="s">
        <v>64</v>
      </c>
      <c r="D28" s="0" t="s">
        <v>65</v>
      </c>
      <c r="G28" s="0" t="n">
        <v>1000</v>
      </c>
      <c r="I28" s="0" t="s">
        <v>18</v>
      </c>
    </row>
    <row r="29" customFormat="false" ht="12.8" hidden="false" customHeight="false" outlineLevel="0" collapsed="false">
      <c r="A29" s="0" t="n">
        <v>8</v>
      </c>
      <c r="B29" s="0" t="n">
        <v>12</v>
      </c>
      <c r="C29" s="0" t="s">
        <v>66</v>
      </c>
      <c r="D29" s="0" t="s">
        <v>67</v>
      </c>
      <c r="E29" s="0" t="n">
        <v>5000</v>
      </c>
      <c r="I29" s="0" t="s">
        <v>21</v>
      </c>
    </row>
    <row r="30" customFormat="false" ht="12.8" hidden="false" customHeight="false" outlineLevel="0" collapsed="false">
      <c r="A30" s="0" t="n">
        <v>8</v>
      </c>
      <c r="B30" s="0" t="n">
        <v>12</v>
      </c>
      <c r="C30" s="0" t="s">
        <v>68</v>
      </c>
      <c r="D30" s="0" t="s">
        <v>69</v>
      </c>
      <c r="E30" s="0" t="n">
        <v>10000</v>
      </c>
      <c r="I30" s="0" t="s">
        <v>18</v>
      </c>
    </row>
    <row r="31" customFormat="false" ht="12.8" hidden="false" customHeight="false" outlineLevel="0" collapsed="false">
      <c r="A31" s="0" t="n">
        <v>8</v>
      </c>
      <c r="B31" s="0" t="n">
        <v>12</v>
      </c>
      <c r="C31" s="0" t="s">
        <v>70</v>
      </c>
      <c r="D31" s="0" t="s">
        <v>71</v>
      </c>
      <c r="G31" s="0" t="n">
        <v>1500</v>
      </c>
      <c r="I31" s="0" t="s">
        <v>21</v>
      </c>
    </row>
    <row r="32" customFormat="false" ht="12.8" hidden="false" customHeight="false" outlineLevel="0" collapsed="false">
      <c r="A32" s="0" t="n">
        <v>9</v>
      </c>
      <c r="B32" s="0" t="n">
        <v>12</v>
      </c>
      <c r="C32" s="0" t="s">
        <v>72</v>
      </c>
      <c r="D32" s="0" t="s">
        <v>73</v>
      </c>
      <c r="E32" s="0" t="n">
        <v>14000</v>
      </c>
      <c r="I32" s="0" t="s">
        <v>11</v>
      </c>
    </row>
    <row r="33" customFormat="false" ht="12.8" hidden="false" customHeight="false" outlineLevel="0" collapsed="false">
      <c r="A33" s="0" t="n">
        <v>9</v>
      </c>
      <c r="B33" s="0" t="n">
        <v>12</v>
      </c>
      <c r="C33" s="0" t="s">
        <v>74</v>
      </c>
      <c r="D33" s="0" t="s">
        <v>75</v>
      </c>
      <c r="G33" s="0" t="n">
        <v>2500</v>
      </c>
      <c r="H33" s="0" t="n">
        <v>1350</v>
      </c>
      <c r="I33" s="0" t="s">
        <v>21</v>
      </c>
    </row>
    <row r="34" customFormat="false" ht="12.8" hidden="false" customHeight="false" outlineLevel="0" collapsed="false">
      <c r="A34" s="0" t="n">
        <v>9</v>
      </c>
      <c r="B34" s="0" t="n">
        <v>12</v>
      </c>
      <c r="C34" s="0" t="s">
        <v>76</v>
      </c>
      <c r="D34" s="0" t="s">
        <v>77</v>
      </c>
      <c r="E34" s="0" t="n">
        <v>7000</v>
      </c>
      <c r="G34" s="0" t="n">
        <v>1500</v>
      </c>
      <c r="I34" s="0" t="s">
        <v>21</v>
      </c>
    </row>
    <row r="35" customFormat="false" ht="12.8" hidden="false" customHeight="false" outlineLevel="0" collapsed="false">
      <c r="A35" s="0" t="n">
        <v>10</v>
      </c>
      <c r="B35" s="0" t="n">
        <v>12</v>
      </c>
      <c r="C35" s="0" t="s">
        <v>78</v>
      </c>
      <c r="D35" s="0" t="s">
        <v>79</v>
      </c>
      <c r="G35" s="0" t="n">
        <v>1000</v>
      </c>
      <c r="I35" s="0" t="s">
        <v>11</v>
      </c>
    </row>
    <row r="36" customFormat="false" ht="12.8" hidden="false" customHeight="false" outlineLevel="0" collapsed="false">
      <c r="A36" s="0" t="n">
        <v>10</v>
      </c>
      <c r="B36" s="0" t="n">
        <v>12</v>
      </c>
      <c r="C36" s="0" t="s">
        <v>80</v>
      </c>
      <c r="D36" s="0" t="s">
        <v>81</v>
      </c>
      <c r="E36" s="0" t="n">
        <v>10000</v>
      </c>
      <c r="I36" s="0" t="s">
        <v>21</v>
      </c>
    </row>
    <row r="37" customFormat="false" ht="12.8" hidden="false" customHeight="false" outlineLevel="0" collapsed="false">
      <c r="A37" s="0" t="n">
        <v>10</v>
      </c>
      <c r="B37" s="0" t="n">
        <v>12</v>
      </c>
      <c r="C37" s="0" t="s">
        <v>82</v>
      </c>
      <c r="D37" s="0" t="s">
        <v>83</v>
      </c>
      <c r="G37" s="0" t="n">
        <v>1500</v>
      </c>
      <c r="I37" s="0" t="s">
        <v>11</v>
      </c>
    </row>
    <row r="38" customFormat="false" ht="12.8" hidden="false" customHeight="false" outlineLevel="0" collapsed="false">
      <c r="A38" s="0" t="n">
        <v>10</v>
      </c>
      <c r="B38" s="0" t="n">
        <v>12</v>
      </c>
      <c r="C38" s="0" t="s">
        <v>84</v>
      </c>
      <c r="D38" s="0" t="s">
        <v>85</v>
      </c>
      <c r="G38" s="0" t="n">
        <v>2500</v>
      </c>
      <c r="I38" s="0" t="s">
        <v>21</v>
      </c>
    </row>
    <row r="39" customFormat="false" ht="12.8" hidden="false" customHeight="false" outlineLevel="0" collapsed="false">
      <c r="A39" s="0" t="n">
        <v>12</v>
      </c>
      <c r="B39" s="0" t="n">
        <v>12</v>
      </c>
      <c r="C39" s="0" t="s">
        <v>86</v>
      </c>
      <c r="D39" s="0" t="s">
        <v>87</v>
      </c>
      <c r="E39" s="0" t="n">
        <v>4800</v>
      </c>
      <c r="I39" s="0" t="s">
        <v>18</v>
      </c>
    </row>
    <row r="40" customFormat="false" ht="12.8" hidden="false" customHeight="false" outlineLevel="0" collapsed="false">
      <c r="A40" s="0" t="n">
        <v>12</v>
      </c>
      <c r="B40" s="0" t="n">
        <v>12</v>
      </c>
      <c r="C40" s="0" t="s">
        <v>88</v>
      </c>
      <c r="D40" s="0" t="s">
        <v>89</v>
      </c>
      <c r="E40" s="0" t="n">
        <v>4500</v>
      </c>
      <c r="G40" s="0" t="n">
        <v>1500</v>
      </c>
      <c r="I40" s="0" t="s">
        <v>18</v>
      </c>
    </row>
    <row r="41" customFormat="false" ht="12.8" hidden="false" customHeight="false" outlineLevel="0" collapsed="false">
      <c r="A41" s="0" t="n">
        <v>12</v>
      </c>
      <c r="B41" s="0" t="n">
        <v>12</v>
      </c>
      <c r="C41" s="0" t="s">
        <v>90</v>
      </c>
      <c r="D41" s="0" t="s">
        <v>91</v>
      </c>
      <c r="E41" s="0" t="n">
        <v>4000</v>
      </c>
      <c r="I41" s="0" t="s">
        <v>11</v>
      </c>
    </row>
    <row r="42" customFormat="false" ht="12.8" hidden="false" customHeight="false" outlineLevel="0" collapsed="false">
      <c r="A42" s="0" t="n">
        <v>12</v>
      </c>
      <c r="B42" s="0" t="n">
        <v>12</v>
      </c>
      <c r="C42" s="0" t="s">
        <v>92</v>
      </c>
      <c r="D42" s="0" t="s">
        <v>93</v>
      </c>
      <c r="G42" s="0" t="n">
        <v>1000</v>
      </c>
      <c r="I42" s="0" t="s">
        <v>21</v>
      </c>
    </row>
    <row r="43" customFormat="false" ht="12.8" hidden="false" customHeight="false" outlineLevel="0" collapsed="false">
      <c r="A43" s="0" t="n">
        <v>13</v>
      </c>
      <c r="B43" s="0" t="n">
        <v>12</v>
      </c>
      <c r="C43" s="0" t="s">
        <v>94</v>
      </c>
      <c r="D43" s="0" t="s">
        <v>95</v>
      </c>
      <c r="G43" s="0" t="n">
        <v>1800</v>
      </c>
      <c r="I43" s="0" t="s">
        <v>18</v>
      </c>
    </row>
    <row r="44" customFormat="false" ht="12.8" hidden="false" customHeight="false" outlineLevel="0" collapsed="false">
      <c r="A44" s="0" t="n">
        <v>14</v>
      </c>
      <c r="B44" s="0" t="n">
        <v>12</v>
      </c>
      <c r="C44" s="0" t="s">
        <v>96</v>
      </c>
      <c r="D44" s="0" t="s">
        <v>85</v>
      </c>
      <c r="E44" s="0" t="n">
        <v>5400</v>
      </c>
      <c r="I44" s="0" t="s">
        <v>11</v>
      </c>
    </row>
    <row r="45" customFormat="false" ht="12.8" hidden="false" customHeight="false" outlineLevel="0" collapsed="false">
      <c r="A45" s="0" t="n">
        <v>15</v>
      </c>
      <c r="B45" s="0" t="n">
        <v>12</v>
      </c>
      <c r="C45" s="0" t="s">
        <v>97</v>
      </c>
      <c r="D45" s="0" t="s">
        <v>98</v>
      </c>
      <c r="E45" s="0" t="n">
        <v>8000</v>
      </c>
      <c r="I45" s="0" t="s">
        <v>11</v>
      </c>
    </row>
    <row r="46" customFormat="false" ht="12.8" hidden="false" customHeight="false" outlineLevel="0" collapsed="false">
      <c r="A46" s="0" t="n">
        <v>15</v>
      </c>
      <c r="B46" s="0" t="n">
        <v>12</v>
      </c>
      <c r="C46" s="0" t="s">
        <v>99</v>
      </c>
      <c r="D46" s="0" t="s">
        <v>100</v>
      </c>
      <c r="E46" s="0" t="n">
        <v>5000</v>
      </c>
      <c r="I46" s="0" t="s">
        <v>21</v>
      </c>
    </row>
    <row r="47" customFormat="false" ht="12.8" hidden="false" customHeight="false" outlineLevel="0" collapsed="false">
      <c r="A47" s="0" t="n">
        <v>15</v>
      </c>
      <c r="B47" s="0" t="n">
        <v>12</v>
      </c>
      <c r="C47" s="0" t="s">
        <v>101</v>
      </c>
      <c r="D47" s="0" t="s">
        <v>102</v>
      </c>
      <c r="E47" s="0" t="n">
        <v>9000</v>
      </c>
      <c r="I47" s="0" t="s">
        <v>18</v>
      </c>
    </row>
    <row r="48" customFormat="false" ht="12.8" hidden="false" customHeight="false" outlineLevel="0" collapsed="false">
      <c r="A48" s="0" t="n">
        <v>15</v>
      </c>
      <c r="B48" s="0" t="n">
        <v>12</v>
      </c>
      <c r="C48" s="0" t="s">
        <v>103</v>
      </c>
      <c r="D48" s="0" t="s">
        <v>104</v>
      </c>
      <c r="E48" s="0" t="n">
        <v>17000</v>
      </c>
      <c r="F48" s="0" t="n">
        <v>4000</v>
      </c>
      <c r="I48" s="0" t="s">
        <v>18</v>
      </c>
    </row>
    <row r="49" customFormat="false" ht="12.8" hidden="false" customHeight="false" outlineLevel="0" collapsed="false">
      <c r="A49" s="0" t="n">
        <v>16</v>
      </c>
      <c r="B49" s="0" t="n">
        <v>12</v>
      </c>
      <c r="C49" s="0" t="s">
        <v>105</v>
      </c>
      <c r="D49" s="0" t="s">
        <v>106</v>
      </c>
      <c r="G49" s="0" t="n">
        <v>1200</v>
      </c>
      <c r="I49" s="0" t="s">
        <v>11</v>
      </c>
    </row>
    <row r="50" customFormat="false" ht="12.8" hidden="false" customHeight="false" outlineLevel="0" collapsed="false">
      <c r="A50" s="0" t="n">
        <v>17</v>
      </c>
      <c r="B50" s="0" t="n">
        <v>12</v>
      </c>
      <c r="C50" s="0" t="s">
        <v>107</v>
      </c>
      <c r="D50" s="0" t="s">
        <v>108</v>
      </c>
      <c r="E50" s="0" t="n">
        <v>9000</v>
      </c>
      <c r="I50" s="0" t="s">
        <v>11</v>
      </c>
    </row>
    <row r="51" customFormat="false" ht="12.8" hidden="false" customHeight="false" outlineLevel="0" collapsed="false">
      <c r="A51" s="0" t="n">
        <v>18</v>
      </c>
      <c r="B51" s="0" t="n">
        <v>12</v>
      </c>
      <c r="C51" s="0" t="s">
        <v>109</v>
      </c>
      <c r="D51" s="0" t="s">
        <v>110</v>
      </c>
      <c r="E51" s="0" t="n">
        <v>6000</v>
      </c>
      <c r="I51" s="0" t="s">
        <v>18</v>
      </c>
    </row>
  </sheetData>
  <autoFilter ref="A2:I51"/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7.82"/>
    <col collapsed="false" customWidth="true" hidden="false" outlineLevel="0" max="3" min="3" style="0" width="8.94"/>
  </cols>
  <sheetData>
    <row r="1" customFormat="false" ht="12.8" hidden="false" customHeight="false" outlineLevel="0" collapsed="false">
      <c r="A1" s="1" t="s">
        <v>111</v>
      </c>
      <c r="B1" s="1"/>
      <c r="C1" s="1"/>
    </row>
    <row r="2" customFormat="false" ht="12.8" hidden="false" customHeight="false" outlineLevel="0" collapsed="false">
      <c r="A2" s="0" t="s">
        <v>112</v>
      </c>
      <c r="B2" s="0" t="s">
        <v>113</v>
      </c>
      <c r="C2" s="0" t="s">
        <v>114</v>
      </c>
    </row>
    <row r="3" customFormat="false" ht="12.8" hidden="false" customHeight="false" outlineLevel="0" collapsed="false">
      <c r="A3" s="0" t="n">
        <v>1</v>
      </c>
      <c r="B3" s="0" t="n">
        <f aca="false">9000+6000+2500+1000+1000+8000+1500+1500</f>
        <v>30500</v>
      </c>
      <c r="C3" s="0" t="n">
        <f aca="false">80</f>
        <v>80</v>
      </c>
    </row>
    <row r="4" customFormat="false" ht="12.8" hidden="false" customHeight="false" outlineLevel="0" collapsed="false">
      <c r="A4" s="0" t="n">
        <v>2</v>
      </c>
      <c r="B4" s="0" t="n">
        <f aca="false">1000+1500+500+800+1500+3500+1500+1000+3000</f>
        <v>14300</v>
      </c>
      <c r="C4" s="0" t="n">
        <f aca="false">23+200+30+40</f>
        <v>293</v>
      </c>
    </row>
    <row r="5" customFormat="false" ht="12.8" hidden="false" customHeight="false" outlineLevel="0" collapsed="false">
      <c r="A5" s="0" t="n">
        <v>3</v>
      </c>
      <c r="B5" s="0" t="n">
        <f aca="false">700+600+5000+5000+1000+6000+700+4000+1000+6500+1200+2500</f>
        <v>34200</v>
      </c>
    </row>
    <row r="6" customFormat="false" ht="12.8" hidden="false" customHeight="false" outlineLevel="0" collapsed="false">
      <c r="A6" s="0" t="n">
        <v>4</v>
      </c>
      <c r="B6" s="0" t="n">
        <f aca="false">2500+1000+400+3000+500+4000+13000+3500</f>
        <v>27900</v>
      </c>
      <c r="C6" s="0" t="n">
        <f aca="false">470+30+120+120+120</f>
        <v>860</v>
      </c>
    </row>
    <row r="7" customFormat="false" ht="12.8" hidden="false" customHeight="false" outlineLevel="0" collapsed="false">
      <c r="A7" s="0" t="n">
        <v>5</v>
      </c>
      <c r="B7" s="0" t="n">
        <f aca="false">2000+2000+1500+1000+5000</f>
        <v>11500</v>
      </c>
      <c r="C7" s="0" t="n">
        <f aca="false">31+1000</f>
        <v>1031</v>
      </c>
    </row>
    <row r="8" customFormat="false" ht="12.8" hidden="false" customHeight="false" outlineLevel="0" collapsed="false">
      <c r="A8" s="0" t="n">
        <v>6</v>
      </c>
      <c r="B8" s="0" t="n">
        <f aca="false">2000+2000+2000+500+3000</f>
        <v>9500</v>
      </c>
      <c r="C8" s="0" t="n">
        <f aca="false">17+90+50+100</f>
        <v>257</v>
      </c>
    </row>
    <row r="9" customFormat="false" ht="12.8" hidden="false" customHeight="false" outlineLevel="0" collapsed="false">
      <c r="A9" s="0" t="n">
        <v>7</v>
      </c>
      <c r="B9" s="0" t="n">
        <f aca="false">600+1100+500</f>
        <v>2200</v>
      </c>
      <c r="C9" s="0" t="n">
        <f aca="false">250+330+700</f>
        <v>1280</v>
      </c>
    </row>
    <row r="10" customFormat="false" ht="12.8" hidden="false" customHeight="false" outlineLevel="0" collapsed="false">
      <c r="A10" s="0" t="n">
        <v>8</v>
      </c>
      <c r="B10" s="0" t="n">
        <f aca="false">4500+2500+2400+700+3000+2800+7000+1000+2500+1000</f>
        <v>27400</v>
      </c>
      <c r="C10" s="0" t="n">
        <f aca="false">45</f>
        <v>45</v>
      </c>
    </row>
    <row r="11" customFormat="false" ht="12.8" hidden="false" customHeight="false" outlineLevel="0" collapsed="false">
      <c r="A11" s="0" t="n">
        <v>9</v>
      </c>
      <c r="B11" s="0" t="n">
        <f aca="false">6000+7000+7040+2000+4200+1000+4000</f>
        <v>31240</v>
      </c>
      <c r="C11" s="0" t="n">
        <v>970</v>
      </c>
    </row>
    <row r="12" customFormat="false" ht="12.8" hidden="false" customHeight="false" outlineLevel="0" collapsed="false">
      <c r="A12" s="0" t="n">
        <v>10</v>
      </c>
      <c r="B12" s="0" t="n">
        <f aca="false">1000+5000+2500+700+1000</f>
        <v>10200</v>
      </c>
      <c r="C12" s="0" t="n">
        <f aca="false">100</f>
        <v>100</v>
      </c>
    </row>
    <row r="13" customFormat="false" ht="12.8" hidden="false" customHeight="false" outlineLevel="0" collapsed="false">
      <c r="A13" s="0" t="n">
        <v>11</v>
      </c>
      <c r="B13" s="0" t="n">
        <f aca="false">2400+2000+1560+3000+700+1800</f>
        <v>11460</v>
      </c>
      <c r="C13" s="0" t="n">
        <f aca="false">500</f>
        <v>500</v>
      </c>
    </row>
    <row r="14" customFormat="false" ht="12.8" hidden="false" customHeight="false" outlineLevel="0" collapsed="false">
      <c r="A14" s="0" t="n">
        <v>12</v>
      </c>
      <c r="B14" s="0" t="n">
        <f aca="false">6200+3000+3500+2000+2800+9000+3000+2000+500+1000+800</f>
        <v>33800</v>
      </c>
      <c r="C14" s="0" t="n">
        <f aca="false">70</f>
        <v>70</v>
      </c>
    </row>
    <row r="15" customFormat="false" ht="12.8" hidden="false" customHeight="false" outlineLevel="0" collapsed="false">
      <c r="A15" s="0" t="n">
        <v>13</v>
      </c>
      <c r="B15" s="0" t="n">
        <f aca="false">800+2000+1800+2000+3000+1000+4000+6000+1000+1000+900+4000</f>
        <v>27500</v>
      </c>
      <c r="C15" s="0" t="n">
        <f aca="false">20+140+500+60</f>
        <v>720</v>
      </c>
    </row>
    <row r="16" customFormat="false" ht="12.8" hidden="false" customHeight="false" outlineLevel="0" collapsed="false">
      <c r="A16" s="0" t="n">
        <v>14</v>
      </c>
      <c r="B16" s="0" t="n">
        <f aca="false">2500+1850+2500</f>
        <v>6850</v>
      </c>
      <c r="C16" s="0" t="n">
        <f aca="false">27</f>
        <v>27</v>
      </c>
    </row>
    <row r="17" customFormat="false" ht="12.8" hidden="false" customHeight="false" outlineLevel="0" collapsed="false">
      <c r="A17" s="0" t="n">
        <v>15</v>
      </c>
      <c r="B17" s="0" t="n">
        <f aca="false">4000+1000+2500+1000+5000</f>
        <v>13500</v>
      </c>
      <c r="C17" s="0" t="n">
        <f aca="false">22+60</f>
        <v>82</v>
      </c>
    </row>
    <row r="18" customFormat="false" ht="12.8" hidden="false" customHeight="false" outlineLevel="0" collapsed="false">
      <c r="A18" s="0" t="n">
        <v>16</v>
      </c>
    </row>
    <row r="19" customFormat="false" ht="12.8" hidden="false" customHeight="false" outlineLevel="0" collapsed="false">
      <c r="A19" s="0" t="n">
        <v>17</v>
      </c>
    </row>
    <row r="20" customFormat="false" ht="12.8" hidden="false" customHeight="false" outlineLevel="0" collapsed="false">
      <c r="A20" s="0" t="n">
        <v>18</v>
      </c>
    </row>
    <row r="21" customFormat="false" ht="12.8" hidden="false" customHeight="false" outlineLevel="0" collapsed="false">
      <c r="A21" s="0" t="n">
        <v>19</v>
      </c>
    </row>
    <row r="22" customFormat="false" ht="12.8" hidden="false" customHeight="false" outlineLevel="0" collapsed="false">
      <c r="A22" s="0" t="n">
        <v>20</v>
      </c>
    </row>
    <row r="23" customFormat="false" ht="12.8" hidden="false" customHeight="false" outlineLevel="0" collapsed="false">
      <c r="A23" s="0" t="n">
        <v>21</v>
      </c>
    </row>
    <row r="24" customFormat="false" ht="12.8" hidden="false" customHeight="false" outlineLevel="0" collapsed="false">
      <c r="A24" s="0" t="n">
        <v>22</v>
      </c>
    </row>
    <row r="25" customFormat="false" ht="12.8" hidden="false" customHeight="false" outlineLevel="0" collapsed="false">
      <c r="A25" s="0" t="n">
        <v>23</v>
      </c>
    </row>
    <row r="26" customFormat="false" ht="12.8" hidden="false" customHeight="false" outlineLevel="0" collapsed="false">
      <c r="A26" s="0" t="n">
        <v>24</v>
      </c>
    </row>
    <row r="27" customFormat="false" ht="12.8" hidden="false" customHeight="false" outlineLevel="0" collapsed="false">
      <c r="A27" s="0" t="n">
        <v>25</v>
      </c>
    </row>
    <row r="28" customFormat="false" ht="12.8" hidden="false" customHeight="false" outlineLevel="0" collapsed="false">
      <c r="A28" s="0" t="n">
        <v>26</v>
      </c>
    </row>
    <row r="29" customFormat="false" ht="12.8" hidden="false" customHeight="false" outlineLevel="0" collapsed="false">
      <c r="A29" s="0" t="n">
        <v>27</v>
      </c>
    </row>
    <row r="30" customFormat="false" ht="12.8" hidden="false" customHeight="false" outlineLevel="0" collapsed="false">
      <c r="A30" s="0" t="n">
        <v>28</v>
      </c>
    </row>
    <row r="31" customFormat="false" ht="12.8" hidden="false" customHeight="false" outlineLevel="0" collapsed="false">
      <c r="A31" s="0" t="n">
        <v>29</v>
      </c>
    </row>
    <row r="32" customFormat="false" ht="12.8" hidden="false" customHeight="false" outlineLevel="0" collapsed="false">
      <c r="A32" s="0" t="n">
        <v>30</v>
      </c>
    </row>
  </sheetData>
  <mergeCells count="1">
    <mergeCell ref="A1:C1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8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false"/>
  </sheetPr>
  <dimension ref="A1:I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5.29"/>
    <col collapsed="false" customWidth="true" hidden="false" outlineLevel="0" max="2" min="2" style="0" width="13.86"/>
    <col collapsed="false" customWidth="true" hidden="false" outlineLevel="0" max="3" min="3" style="0" width="8.71"/>
    <col collapsed="false" customWidth="true" hidden="false" outlineLevel="0" max="4" min="4" style="0" width="40.14"/>
    <col collapsed="false" customWidth="true" hidden="false" outlineLevel="0" max="9" min="5" style="0" width="17.29"/>
  </cols>
  <sheetData>
    <row r="1" customFormat="false" ht="38.25" hidden="false" customHeight="true" outlineLevel="0" collapsed="false">
      <c r="A1" s="2" t="s">
        <v>115</v>
      </c>
      <c r="B1" s="3" t="s">
        <v>116</v>
      </c>
      <c r="C1" s="3" t="s">
        <v>117</v>
      </c>
      <c r="D1" s="3" t="s">
        <v>118</v>
      </c>
      <c r="E1" s="4" t="s">
        <v>119</v>
      </c>
      <c r="F1" s="4" t="s">
        <v>120</v>
      </c>
      <c r="G1" s="4" t="s">
        <v>121</v>
      </c>
      <c r="H1" s="4"/>
      <c r="I1" s="4" t="s">
        <v>122</v>
      </c>
    </row>
    <row r="2" customFormat="false" ht="22.5" hidden="false" customHeight="true" outlineLevel="0" collapsed="false">
      <c r="A2" s="5"/>
      <c r="B2" s="6"/>
      <c r="C2" s="6"/>
      <c r="D2" s="7"/>
      <c r="E2" s="8"/>
      <c r="F2" s="8"/>
      <c r="G2" s="8"/>
      <c r="H2" s="8"/>
      <c r="I2" s="8"/>
    </row>
    <row r="3" customFormat="false" ht="22.5" hidden="false" customHeight="true" outlineLevel="0" collapsed="false">
      <c r="A3" s="5"/>
      <c r="B3" s="6"/>
      <c r="C3" s="6"/>
      <c r="D3" s="7"/>
      <c r="E3" s="8"/>
      <c r="F3" s="8"/>
      <c r="G3" s="8"/>
      <c r="H3" s="8"/>
      <c r="I3" s="8"/>
    </row>
    <row r="4" customFormat="false" ht="22.5" hidden="false" customHeight="true" outlineLevel="0" collapsed="false">
      <c r="A4" s="5"/>
      <c r="B4" s="6"/>
      <c r="C4" s="6"/>
      <c r="D4" s="7"/>
      <c r="E4" s="8"/>
      <c r="F4" s="8"/>
      <c r="G4" s="8"/>
      <c r="H4" s="8"/>
      <c r="I4" s="8"/>
    </row>
    <row r="5" customFormat="false" ht="22.5" hidden="false" customHeight="true" outlineLevel="0" collapsed="false">
      <c r="A5" s="5"/>
      <c r="B5" s="6"/>
      <c r="C5" s="6"/>
      <c r="D5" s="7"/>
      <c r="E5" s="8"/>
      <c r="F5" s="8"/>
      <c r="G5" s="8"/>
      <c r="H5" s="8"/>
      <c r="I5" s="8"/>
    </row>
    <row r="6" customFormat="false" ht="22.5" hidden="false" customHeight="true" outlineLevel="0" collapsed="false">
      <c r="A6" s="5"/>
      <c r="B6" s="6"/>
      <c r="C6" s="6"/>
      <c r="D6" s="7"/>
      <c r="E6" s="8"/>
      <c r="F6" s="8"/>
      <c r="G6" s="8"/>
      <c r="H6" s="8"/>
      <c r="I6" s="8"/>
    </row>
    <row r="7" customFormat="false" ht="22.5" hidden="false" customHeight="true" outlineLevel="0" collapsed="false">
      <c r="A7" s="5"/>
      <c r="B7" s="6"/>
      <c r="C7" s="6"/>
      <c r="D7" s="7"/>
      <c r="E7" s="8"/>
      <c r="F7" s="8"/>
      <c r="G7" s="8"/>
      <c r="H7" s="8"/>
      <c r="I7" s="8"/>
    </row>
    <row r="8" customFormat="false" ht="22.5" hidden="false" customHeight="true" outlineLevel="0" collapsed="false">
      <c r="A8" s="5"/>
      <c r="B8" s="6"/>
      <c r="C8" s="6"/>
      <c r="D8" s="7"/>
      <c r="E8" s="8"/>
      <c r="F8" s="8"/>
      <c r="G8" s="8"/>
      <c r="H8" s="8"/>
      <c r="I8" s="8"/>
    </row>
    <row r="9" customFormat="false" ht="22.5" hidden="false" customHeight="true" outlineLevel="0" collapsed="false">
      <c r="A9" s="5"/>
      <c r="B9" s="6"/>
      <c r="C9" s="6"/>
      <c r="D9" s="7"/>
      <c r="E9" s="8"/>
      <c r="F9" s="8"/>
      <c r="G9" s="8"/>
      <c r="H9" s="8"/>
      <c r="I9" s="8"/>
    </row>
    <row r="10" customFormat="false" ht="22.5" hidden="false" customHeight="true" outlineLevel="0" collapsed="false">
      <c r="A10" s="5"/>
      <c r="B10" s="6"/>
      <c r="C10" s="6"/>
      <c r="D10" s="7"/>
      <c r="E10" s="8"/>
      <c r="F10" s="8"/>
      <c r="G10" s="8"/>
      <c r="H10" s="8"/>
      <c r="I10" s="8"/>
    </row>
    <row r="11" customFormat="false" ht="22.5" hidden="false" customHeight="true" outlineLevel="0" collapsed="false">
      <c r="A11" s="5"/>
      <c r="B11" s="6"/>
      <c r="C11" s="6"/>
      <c r="D11" s="7"/>
      <c r="E11" s="8"/>
      <c r="F11" s="8"/>
      <c r="G11" s="8"/>
      <c r="H11" s="8"/>
      <c r="I11" s="8"/>
    </row>
    <row r="12" customFormat="false" ht="22.5" hidden="false" customHeight="true" outlineLevel="0" collapsed="false">
      <c r="A12" s="5"/>
      <c r="B12" s="6"/>
      <c r="C12" s="6"/>
      <c r="D12" s="7"/>
      <c r="E12" s="8"/>
      <c r="F12" s="8"/>
      <c r="G12" s="8"/>
      <c r="H12" s="8"/>
      <c r="I12" s="8"/>
    </row>
    <row r="13" customFormat="false" ht="22.5" hidden="false" customHeight="true" outlineLevel="0" collapsed="false">
      <c r="A13" s="5"/>
      <c r="B13" s="6"/>
      <c r="C13" s="6"/>
      <c r="D13" s="7"/>
      <c r="E13" s="8"/>
      <c r="F13" s="8"/>
      <c r="G13" s="8"/>
      <c r="H13" s="8"/>
      <c r="I13" s="8"/>
    </row>
    <row r="14" customFormat="false" ht="22.5" hidden="false" customHeight="true" outlineLevel="0" collapsed="false">
      <c r="A14" s="5"/>
      <c r="B14" s="6"/>
      <c r="C14" s="6"/>
      <c r="D14" s="7"/>
      <c r="E14" s="8"/>
      <c r="F14" s="8"/>
      <c r="G14" s="8"/>
      <c r="H14" s="8"/>
      <c r="I14" s="8"/>
    </row>
    <row r="15" customFormat="false" ht="22.5" hidden="false" customHeight="true" outlineLevel="0" collapsed="false">
      <c r="A15" s="5"/>
      <c r="B15" s="6"/>
      <c r="C15" s="6"/>
      <c r="D15" s="7"/>
      <c r="E15" s="8"/>
      <c r="F15" s="8"/>
      <c r="G15" s="8"/>
      <c r="H15" s="8"/>
      <c r="I15" s="8"/>
    </row>
    <row r="16" customFormat="false" ht="22.5" hidden="false" customHeight="true" outlineLevel="0" collapsed="false">
      <c r="A16" s="5"/>
      <c r="B16" s="6"/>
      <c r="C16" s="6"/>
      <c r="D16" s="7"/>
      <c r="E16" s="8"/>
      <c r="F16" s="8"/>
      <c r="G16" s="8"/>
      <c r="H16" s="8"/>
      <c r="I16" s="8"/>
    </row>
    <row r="17" customFormat="false" ht="22.5" hidden="false" customHeight="true" outlineLevel="0" collapsed="false">
      <c r="A17" s="5"/>
      <c r="B17" s="6"/>
      <c r="C17" s="6"/>
      <c r="D17" s="7"/>
      <c r="E17" s="8"/>
      <c r="F17" s="8"/>
      <c r="G17" s="8"/>
      <c r="H17" s="8"/>
      <c r="I17" s="8"/>
    </row>
    <row r="18" customFormat="false" ht="22.5" hidden="false" customHeight="true" outlineLevel="0" collapsed="false">
      <c r="A18" s="5"/>
      <c r="B18" s="6"/>
      <c r="C18" s="6"/>
      <c r="D18" s="7"/>
      <c r="E18" s="8"/>
      <c r="F18" s="8"/>
      <c r="G18" s="8"/>
      <c r="H18" s="8"/>
      <c r="I18" s="8"/>
    </row>
    <row r="19" customFormat="false" ht="22.5" hidden="false" customHeight="true" outlineLevel="0" collapsed="false">
      <c r="A19" s="5"/>
      <c r="B19" s="6"/>
      <c r="C19" s="6"/>
      <c r="D19" s="7"/>
      <c r="E19" s="8"/>
      <c r="F19" s="8"/>
      <c r="G19" s="8"/>
      <c r="H19" s="8"/>
      <c r="I19" s="8"/>
    </row>
    <row r="20" customFormat="false" ht="22.5" hidden="false" customHeight="true" outlineLevel="0" collapsed="false">
      <c r="A20" s="5"/>
      <c r="B20" s="6"/>
      <c r="C20" s="6"/>
      <c r="D20" s="7"/>
      <c r="E20" s="8"/>
      <c r="F20" s="8"/>
      <c r="G20" s="8"/>
      <c r="H20" s="8"/>
      <c r="I20" s="8"/>
    </row>
    <row r="21" customFormat="false" ht="22.5" hidden="false" customHeight="true" outlineLevel="0" collapsed="false">
      <c r="A21" s="5"/>
      <c r="B21" s="6"/>
      <c r="C21" s="6"/>
      <c r="D21" s="7"/>
      <c r="E21" s="8"/>
      <c r="F21" s="8"/>
      <c r="G21" s="8"/>
      <c r="H21" s="8"/>
      <c r="I21" s="8"/>
    </row>
    <row r="22" customFormat="false" ht="22.5" hidden="false" customHeight="true" outlineLevel="0" collapsed="false">
      <c r="A22" s="5"/>
      <c r="B22" s="6"/>
      <c r="C22" s="6"/>
      <c r="D22" s="7"/>
      <c r="E22" s="8"/>
      <c r="F22" s="8"/>
      <c r="G22" s="8"/>
      <c r="H22" s="8"/>
      <c r="I22" s="8"/>
    </row>
    <row r="23" customFormat="false" ht="22.5" hidden="false" customHeight="true" outlineLevel="0" collapsed="false">
      <c r="A23" s="5"/>
      <c r="B23" s="6"/>
      <c r="C23" s="6"/>
      <c r="D23" s="7"/>
      <c r="E23" s="8"/>
      <c r="F23" s="8"/>
      <c r="G23" s="8"/>
      <c r="H23" s="8"/>
      <c r="I23" s="8"/>
    </row>
    <row r="24" customFormat="false" ht="22.5" hidden="false" customHeight="true" outlineLevel="0" collapsed="false">
      <c r="A24" s="5"/>
      <c r="B24" s="6"/>
      <c r="C24" s="6"/>
      <c r="D24" s="7"/>
      <c r="E24" s="8"/>
      <c r="F24" s="8"/>
      <c r="G24" s="8"/>
      <c r="H24" s="8"/>
      <c r="I24" s="8"/>
    </row>
    <row r="25" customFormat="false" ht="22.5" hidden="false" customHeight="true" outlineLevel="0" collapsed="false">
      <c r="A25" s="5"/>
      <c r="B25" s="6"/>
      <c r="C25" s="6"/>
      <c r="D25" s="7"/>
      <c r="E25" s="8"/>
      <c r="F25" s="8"/>
      <c r="G25" s="8"/>
      <c r="H25" s="8"/>
      <c r="I25" s="8"/>
    </row>
    <row r="26" customFormat="false" ht="22.5" hidden="false" customHeight="true" outlineLevel="0" collapsed="false">
      <c r="A26" s="5"/>
      <c r="B26" s="6"/>
      <c r="C26" s="6"/>
      <c r="D26" s="7"/>
      <c r="E26" s="8"/>
      <c r="F26" s="8"/>
      <c r="G26" s="8"/>
      <c r="H26" s="8"/>
      <c r="I26" s="8"/>
    </row>
    <row r="27" customFormat="false" ht="22.5" hidden="false" customHeight="true" outlineLevel="0" collapsed="false">
      <c r="A27" s="5"/>
      <c r="B27" s="6"/>
      <c r="C27" s="6"/>
      <c r="D27" s="7"/>
      <c r="E27" s="8"/>
      <c r="F27" s="8"/>
      <c r="G27" s="8"/>
      <c r="H27" s="8"/>
      <c r="I27" s="8"/>
    </row>
    <row r="28" customFormat="false" ht="22.5" hidden="false" customHeight="true" outlineLevel="0" collapsed="false">
      <c r="A28" s="5"/>
      <c r="B28" s="6"/>
      <c r="C28" s="6"/>
      <c r="D28" s="7"/>
      <c r="E28" s="8"/>
      <c r="F28" s="8"/>
      <c r="G28" s="8"/>
      <c r="H28" s="8"/>
      <c r="I28" s="8"/>
    </row>
    <row r="29" customFormat="false" ht="22.5" hidden="false" customHeight="true" outlineLevel="0" collapsed="false">
      <c r="A29" s="5"/>
      <c r="B29" s="6"/>
      <c r="C29" s="6"/>
      <c r="D29" s="7"/>
      <c r="E29" s="8"/>
      <c r="F29" s="8"/>
      <c r="G29" s="8"/>
      <c r="H29" s="8"/>
      <c r="I29" s="8"/>
    </row>
    <row r="30" customFormat="false" ht="22.5" hidden="false" customHeight="true" outlineLevel="0" collapsed="false">
      <c r="A30" s="5"/>
      <c r="B30" s="6"/>
      <c r="C30" s="6"/>
      <c r="D30" s="7"/>
      <c r="E30" s="8"/>
      <c r="F30" s="8"/>
      <c r="G30" s="8"/>
      <c r="H30" s="8"/>
      <c r="I30" s="8"/>
    </row>
    <row r="31" customFormat="false" ht="22.5" hidden="false" customHeight="true" outlineLevel="0" collapsed="false">
      <c r="A31" s="5"/>
      <c r="B31" s="6"/>
      <c r="C31" s="6"/>
      <c r="D31" s="7"/>
      <c r="E31" s="8"/>
      <c r="F31" s="8"/>
      <c r="G31" s="8"/>
      <c r="H31" s="8"/>
      <c r="I31" s="8"/>
    </row>
    <row r="32" customFormat="false" ht="22.5" hidden="false" customHeight="true" outlineLevel="0" collapsed="false">
      <c r="A32" s="5"/>
      <c r="B32" s="6"/>
      <c r="C32" s="6"/>
      <c r="D32" s="7"/>
      <c r="E32" s="8"/>
      <c r="F32" s="8"/>
      <c r="G32" s="8"/>
      <c r="H32" s="8"/>
      <c r="I32" s="8"/>
    </row>
    <row r="33" customFormat="false" ht="22.5" hidden="false" customHeight="true" outlineLevel="0" collapsed="false">
      <c r="A33" s="5"/>
      <c r="B33" s="6"/>
      <c r="C33" s="6"/>
      <c r="D33" s="7"/>
      <c r="E33" s="8"/>
      <c r="F33" s="8"/>
      <c r="G33" s="8"/>
      <c r="H33" s="8"/>
      <c r="I33" s="8"/>
    </row>
    <row r="34" customFormat="false" ht="22.5" hidden="false" customHeight="true" outlineLevel="0" collapsed="false">
      <c r="A34" s="5"/>
      <c r="B34" s="6"/>
      <c r="C34" s="6"/>
      <c r="D34" s="7"/>
      <c r="E34" s="8"/>
      <c r="F34" s="8"/>
      <c r="G34" s="8"/>
      <c r="H34" s="8"/>
      <c r="I34" s="8"/>
    </row>
    <row r="35" customFormat="false" ht="22.5" hidden="false" customHeight="true" outlineLevel="0" collapsed="false">
      <c r="A35" s="5"/>
      <c r="B35" s="6"/>
      <c r="C35" s="6"/>
      <c r="D35" s="7"/>
      <c r="E35" s="8"/>
      <c r="F35" s="8"/>
      <c r="G35" s="8"/>
      <c r="H35" s="8"/>
      <c r="I35" s="8"/>
    </row>
    <row r="36" customFormat="false" ht="22.5" hidden="false" customHeight="true" outlineLevel="0" collapsed="false">
      <c r="A36" s="5"/>
      <c r="B36" s="6"/>
      <c r="C36" s="6"/>
      <c r="D36" s="7"/>
      <c r="E36" s="8"/>
      <c r="F36" s="8"/>
      <c r="G36" s="8"/>
      <c r="H36" s="8"/>
      <c r="I36" s="8"/>
    </row>
    <row r="37" customFormat="false" ht="22.5" hidden="false" customHeight="true" outlineLevel="0" collapsed="false">
      <c r="A37" s="5"/>
      <c r="B37" s="6"/>
      <c r="C37" s="6"/>
      <c r="D37" s="7"/>
      <c r="E37" s="8"/>
      <c r="F37" s="8"/>
      <c r="G37" s="8"/>
      <c r="H37" s="8"/>
      <c r="I37" s="8"/>
    </row>
    <row r="38" customFormat="false" ht="29.25" hidden="false" customHeight="true" outlineLevel="0" collapsed="false">
      <c r="A38" s="9"/>
      <c r="B38" s="9"/>
      <c r="C38" s="9"/>
      <c r="D38" s="9"/>
      <c r="E38" s="9"/>
      <c r="F38" s="10"/>
      <c r="G38" s="10"/>
      <c r="H38" s="10"/>
      <c r="I38" s="10"/>
    </row>
    <row r="39" customFormat="false" ht="29.25" hidden="false" customHeight="true" outlineLevel="0" collapsed="false">
      <c r="A39" s="9"/>
      <c r="B39" s="9"/>
      <c r="C39" s="9"/>
      <c r="D39" s="9"/>
      <c r="E39" s="9"/>
      <c r="F39" s="10"/>
      <c r="G39" s="10"/>
      <c r="H39" s="10"/>
      <c r="I39" s="10"/>
    </row>
    <row r="40" customFormat="false" ht="22.5" hidden="false" customHeight="true" outlineLevel="0" collapsed="false">
      <c r="A40" s="5"/>
      <c r="B40" s="6"/>
      <c r="C40" s="6"/>
      <c r="D40" s="7"/>
      <c r="E40" s="8"/>
      <c r="F40" s="8"/>
      <c r="G40" s="8"/>
      <c r="H40" s="8"/>
      <c r="I40" s="8"/>
    </row>
    <row r="41" customFormat="false" ht="22.5" hidden="false" customHeight="true" outlineLevel="0" collapsed="false">
      <c r="A41" s="5"/>
      <c r="B41" s="6"/>
      <c r="C41" s="6"/>
      <c r="D41" s="7"/>
      <c r="E41" s="8"/>
      <c r="F41" s="8"/>
      <c r="G41" s="8"/>
      <c r="H41" s="8"/>
      <c r="I41" s="8"/>
    </row>
    <row r="42" customFormat="false" ht="22.5" hidden="false" customHeight="true" outlineLevel="0" collapsed="false">
      <c r="A42" s="5"/>
      <c r="B42" s="6"/>
      <c r="C42" s="6"/>
      <c r="D42" s="7"/>
      <c r="E42" s="8"/>
      <c r="F42" s="8"/>
      <c r="G42" s="8"/>
      <c r="H42" s="8"/>
      <c r="I42" s="8"/>
    </row>
    <row r="43" customFormat="false" ht="22.5" hidden="false" customHeight="true" outlineLevel="0" collapsed="false">
      <c r="A43" s="5"/>
      <c r="B43" s="6"/>
      <c r="C43" s="6"/>
      <c r="D43" s="7"/>
      <c r="E43" s="8"/>
      <c r="F43" s="8"/>
      <c r="G43" s="8"/>
      <c r="H43" s="8"/>
      <c r="I43" s="8"/>
    </row>
    <row r="44" customFormat="false" ht="22.5" hidden="false" customHeight="true" outlineLevel="0" collapsed="false">
      <c r="A44" s="5"/>
      <c r="B44" s="6"/>
      <c r="C44" s="6"/>
      <c r="D44" s="7"/>
      <c r="E44" s="8"/>
      <c r="F44" s="8"/>
      <c r="G44" s="8"/>
      <c r="H44" s="8"/>
      <c r="I44" s="8"/>
    </row>
    <row r="45" customFormat="false" ht="22.5" hidden="false" customHeight="true" outlineLevel="0" collapsed="false">
      <c r="A45" s="5"/>
      <c r="B45" s="6"/>
      <c r="C45" s="6"/>
      <c r="D45" s="7"/>
      <c r="E45" s="8"/>
      <c r="F45" s="8"/>
      <c r="G45" s="8"/>
      <c r="H45" s="8"/>
      <c r="I45" s="8"/>
    </row>
    <row r="46" customFormat="false" ht="22.5" hidden="false" customHeight="true" outlineLevel="0" collapsed="false">
      <c r="A46" s="5"/>
      <c r="B46" s="6"/>
      <c r="C46" s="6"/>
      <c r="D46" s="7"/>
      <c r="E46" s="8"/>
      <c r="F46" s="8"/>
      <c r="G46" s="8"/>
      <c r="H46" s="8"/>
      <c r="I46" s="8"/>
    </row>
    <row r="47" customFormat="false" ht="22.5" hidden="false" customHeight="true" outlineLevel="0" collapsed="false">
      <c r="A47" s="5"/>
      <c r="B47" s="6"/>
      <c r="C47" s="6"/>
      <c r="D47" s="7"/>
      <c r="E47" s="8"/>
      <c r="F47" s="8"/>
      <c r="G47" s="8"/>
      <c r="H47" s="8"/>
      <c r="I47" s="8"/>
    </row>
    <row r="48" customFormat="false" ht="22.5" hidden="false" customHeight="true" outlineLevel="0" collapsed="false">
      <c r="A48" s="5"/>
      <c r="B48" s="6"/>
      <c r="C48" s="6"/>
      <c r="D48" s="7"/>
      <c r="E48" s="8"/>
      <c r="F48" s="8"/>
      <c r="G48" s="8"/>
      <c r="H48" s="8"/>
      <c r="I48" s="8"/>
    </row>
    <row r="49" customFormat="false" ht="22.5" hidden="false" customHeight="true" outlineLevel="0" collapsed="false">
      <c r="A49" s="5"/>
      <c r="B49" s="6"/>
      <c r="C49" s="6"/>
      <c r="D49" s="7"/>
      <c r="E49" s="8"/>
      <c r="F49" s="8"/>
      <c r="G49" s="8"/>
      <c r="H49" s="8"/>
      <c r="I49" s="8"/>
    </row>
    <row r="50" customFormat="false" ht="22.5" hidden="false" customHeight="true" outlineLevel="0" collapsed="false">
      <c r="A50" s="5"/>
      <c r="B50" s="6"/>
      <c r="C50" s="6"/>
      <c r="D50" s="7"/>
      <c r="E50" s="8"/>
      <c r="F50" s="8"/>
      <c r="G50" s="8"/>
      <c r="H50" s="8"/>
      <c r="I50" s="8"/>
    </row>
    <row r="51" customFormat="false" ht="22.5" hidden="false" customHeight="true" outlineLevel="0" collapsed="false">
      <c r="A51" s="5"/>
      <c r="B51" s="6"/>
      <c r="C51" s="6"/>
      <c r="D51" s="7"/>
      <c r="E51" s="8"/>
      <c r="F51" s="8"/>
      <c r="G51" s="8"/>
      <c r="H51" s="8"/>
      <c r="I51" s="8"/>
    </row>
    <row r="52" customFormat="false" ht="22.5" hidden="false" customHeight="true" outlineLevel="0" collapsed="false">
      <c r="A52" s="5"/>
      <c r="B52" s="6"/>
      <c r="C52" s="6"/>
      <c r="D52" s="7"/>
      <c r="E52" s="8"/>
      <c r="F52" s="8"/>
      <c r="G52" s="8"/>
      <c r="H52" s="8"/>
      <c r="I52" s="8"/>
    </row>
    <row r="53" customFormat="false" ht="22.5" hidden="false" customHeight="true" outlineLevel="0" collapsed="false">
      <c r="A53" s="5"/>
      <c r="B53" s="6"/>
      <c r="C53" s="6"/>
      <c r="D53" s="7"/>
      <c r="E53" s="8"/>
      <c r="F53" s="8"/>
      <c r="G53" s="8"/>
      <c r="H53" s="8"/>
      <c r="I53" s="8"/>
    </row>
    <row r="54" customFormat="false" ht="22.5" hidden="false" customHeight="true" outlineLevel="0" collapsed="false">
      <c r="A54" s="5"/>
      <c r="B54" s="6"/>
      <c r="C54" s="6"/>
      <c r="D54" s="7"/>
      <c r="E54" s="8"/>
      <c r="F54" s="8"/>
      <c r="G54" s="8"/>
      <c r="H54" s="8"/>
      <c r="I54" s="8"/>
    </row>
    <row r="55" customFormat="false" ht="22.5" hidden="false" customHeight="true" outlineLevel="0" collapsed="false">
      <c r="A55" s="5"/>
      <c r="B55" s="6"/>
      <c r="C55" s="6"/>
      <c r="D55" s="7"/>
      <c r="E55" s="8"/>
      <c r="F55" s="8"/>
      <c r="G55" s="8"/>
      <c r="H55" s="8"/>
      <c r="I55" s="8"/>
    </row>
    <row r="56" customFormat="false" ht="22.5" hidden="false" customHeight="true" outlineLevel="0" collapsed="false">
      <c r="A56" s="5"/>
      <c r="B56" s="6"/>
      <c r="C56" s="6"/>
      <c r="D56" s="7"/>
      <c r="E56" s="8"/>
      <c r="F56" s="8"/>
      <c r="G56" s="8"/>
      <c r="H56" s="8"/>
      <c r="I56" s="8"/>
    </row>
    <row r="57" customFormat="false" ht="22.5" hidden="false" customHeight="true" outlineLevel="0" collapsed="false">
      <c r="A57" s="5"/>
      <c r="B57" s="6"/>
      <c r="C57" s="6"/>
      <c r="D57" s="7"/>
      <c r="E57" s="8"/>
      <c r="F57" s="8"/>
      <c r="G57" s="8"/>
      <c r="H57" s="8"/>
      <c r="I57" s="8"/>
    </row>
    <row r="58" customFormat="false" ht="22.5" hidden="false" customHeight="true" outlineLevel="0" collapsed="false">
      <c r="A58" s="5"/>
      <c r="B58" s="6"/>
      <c r="C58" s="6"/>
      <c r="D58" s="7"/>
      <c r="E58" s="8"/>
      <c r="F58" s="8"/>
      <c r="G58" s="8"/>
      <c r="H58" s="8"/>
      <c r="I58" s="8"/>
    </row>
    <row r="59" customFormat="false" ht="22.5" hidden="false" customHeight="true" outlineLevel="0" collapsed="false">
      <c r="A59" s="5"/>
      <c r="B59" s="6"/>
      <c r="C59" s="6"/>
      <c r="D59" s="7"/>
      <c r="E59" s="8"/>
      <c r="F59" s="8"/>
      <c r="G59" s="8"/>
      <c r="H59" s="8"/>
      <c r="I59" s="8"/>
    </row>
    <row r="60" customFormat="false" ht="22.5" hidden="false" customHeight="true" outlineLevel="0" collapsed="false">
      <c r="A60" s="5"/>
      <c r="B60" s="6"/>
      <c r="C60" s="6"/>
      <c r="D60" s="7"/>
      <c r="E60" s="8"/>
      <c r="F60" s="8"/>
      <c r="G60" s="8"/>
      <c r="H60" s="8"/>
      <c r="I60" s="8"/>
    </row>
    <row r="61" customFormat="false" ht="22.5" hidden="false" customHeight="true" outlineLevel="0" collapsed="false">
      <c r="A61" s="5"/>
      <c r="B61" s="6"/>
      <c r="C61" s="6"/>
      <c r="D61" s="7"/>
      <c r="E61" s="8"/>
      <c r="F61" s="8"/>
      <c r="G61" s="8"/>
      <c r="H61" s="8"/>
      <c r="I61" s="8"/>
    </row>
    <row r="62" customFormat="false" ht="22.5" hidden="false" customHeight="true" outlineLevel="0" collapsed="false">
      <c r="A62" s="5"/>
      <c r="B62" s="6"/>
      <c r="C62" s="6"/>
      <c r="D62" s="7"/>
      <c r="E62" s="8"/>
      <c r="F62" s="8"/>
      <c r="G62" s="8"/>
      <c r="H62" s="8"/>
      <c r="I62" s="8"/>
    </row>
    <row r="63" customFormat="false" ht="22.5" hidden="false" customHeight="true" outlineLevel="0" collapsed="false">
      <c r="A63" s="5"/>
      <c r="B63" s="6"/>
      <c r="C63" s="6"/>
      <c r="D63" s="7"/>
      <c r="E63" s="8"/>
      <c r="F63" s="8"/>
      <c r="G63" s="8"/>
      <c r="H63" s="8"/>
      <c r="I63" s="8"/>
    </row>
    <row r="64" customFormat="false" ht="22.5" hidden="false" customHeight="true" outlineLevel="0" collapsed="false">
      <c r="A64" s="5"/>
      <c r="B64" s="6"/>
      <c r="C64" s="6"/>
      <c r="D64" s="7"/>
      <c r="E64" s="8"/>
      <c r="F64" s="8"/>
      <c r="G64" s="8"/>
      <c r="H64" s="8"/>
      <c r="I64" s="8"/>
    </row>
    <row r="65" customFormat="false" ht="22.5" hidden="false" customHeight="true" outlineLevel="0" collapsed="false">
      <c r="A65" s="5"/>
      <c r="B65" s="6"/>
      <c r="C65" s="6"/>
      <c r="D65" s="7"/>
      <c r="E65" s="8"/>
      <c r="F65" s="8"/>
      <c r="G65" s="8"/>
      <c r="H65" s="8"/>
      <c r="I65" s="8"/>
    </row>
    <row r="66" customFormat="false" ht="22.5" hidden="false" customHeight="true" outlineLevel="0" collapsed="false">
      <c r="A66" s="5"/>
      <c r="B66" s="6"/>
      <c r="C66" s="6"/>
      <c r="D66" s="7"/>
      <c r="E66" s="8"/>
      <c r="F66" s="8"/>
      <c r="G66" s="8"/>
      <c r="H66" s="8"/>
      <c r="I66" s="8"/>
    </row>
    <row r="67" customFormat="false" ht="22.5" hidden="false" customHeight="true" outlineLevel="0" collapsed="false">
      <c r="A67" s="5"/>
      <c r="B67" s="6"/>
      <c r="C67" s="6"/>
      <c r="D67" s="7"/>
      <c r="E67" s="8"/>
      <c r="F67" s="8"/>
      <c r="G67" s="8"/>
      <c r="H67" s="8"/>
      <c r="I67" s="8"/>
    </row>
    <row r="68" customFormat="false" ht="22.5" hidden="false" customHeight="true" outlineLevel="0" collapsed="false">
      <c r="A68" s="5"/>
      <c r="B68" s="6"/>
      <c r="C68" s="6"/>
      <c r="D68" s="7"/>
      <c r="E68" s="8"/>
      <c r="F68" s="8"/>
      <c r="G68" s="8"/>
      <c r="H68" s="8"/>
      <c r="I68" s="8"/>
    </row>
    <row r="69" customFormat="false" ht="22.5" hidden="false" customHeight="true" outlineLevel="0" collapsed="false">
      <c r="A69" s="5"/>
      <c r="B69" s="6"/>
      <c r="C69" s="6"/>
      <c r="D69" s="7"/>
      <c r="E69" s="8"/>
      <c r="F69" s="8"/>
      <c r="G69" s="8"/>
      <c r="H69" s="8"/>
      <c r="I69" s="8"/>
    </row>
    <row r="70" customFormat="false" ht="22.5" hidden="false" customHeight="true" outlineLevel="0" collapsed="false">
      <c r="A70" s="5"/>
      <c r="B70" s="6"/>
      <c r="C70" s="6"/>
      <c r="D70" s="7"/>
      <c r="E70" s="8"/>
      <c r="F70" s="8"/>
      <c r="G70" s="8"/>
      <c r="H70" s="8"/>
      <c r="I70" s="8"/>
    </row>
    <row r="71" customFormat="false" ht="22.5" hidden="false" customHeight="true" outlineLevel="0" collapsed="false">
      <c r="A71" s="5"/>
      <c r="B71" s="6"/>
      <c r="C71" s="6"/>
      <c r="D71" s="7"/>
      <c r="E71" s="8"/>
      <c r="F71" s="8"/>
      <c r="G71" s="8"/>
      <c r="H71" s="8"/>
      <c r="I71" s="8"/>
    </row>
    <row r="72" customFormat="false" ht="22.5" hidden="false" customHeight="true" outlineLevel="0" collapsed="false">
      <c r="A72" s="5"/>
      <c r="B72" s="6"/>
      <c r="C72" s="6"/>
      <c r="D72" s="7"/>
      <c r="E72" s="8"/>
      <c r="F72" s="8"/>
      <c r="G72" s="8"/>
      <c r="H72" s="8"/>
      <c r="I72" s="8"/>
    </row>
    <row r="73" customFormat="false" ht="22.5" hidden="false" customHeight="true" outlineLevel="0" collapsed="false">
      <c r="A73" s="5"/>
      <c r="B73" s="6"/>
      <c r="C73" s="6"/>
      <c r="D73" s="7"/>
      <c r="E73" s="8"/>
      <c r="F73" s="8"/>
      <c r="G73" s="8"/>
      <c r="H73" s="8"/>
      <c r="I73" s="8"/>
    </row>
    <row r="74" customFormat="false" ht="22.5" hidden="false" customHeight="true" outlineLevel="0" collapsed="false">
      <c r="A74" s="5"/>
      <c r="B74" s="6"/>
      <c r="C74" s="6"/>
      <c r="D74" s="7"/>
      <c r="E74" s="8"/>
      <c r="F74" s="8"/>
      <c r="G74" s="8"/>
      <c r="H74" s="8"/>
      <c r="I74" s="8"/>
    </row>
    <row r="75" customFormat="false" ht="22.5" hidden="false" customHeight="true" outlineLevel="0" collapsed="false">
      <c r="A75" s="5"/>
      <c r="B75" s="6"/>
      <c r="C75" s="6"/>
      <c r="D75" s="7"/>
      <c r="E75" s="8"/>
      <c r="F75" s="8"/>
      <c r="G75" s="8"/>
      <c r="H75" s="8"/>
      <c r="I75" s="8"/>
    </row>
    <row r="76" customFormat="false" ht="22.5" hidden="false" customHeight="true" outlineLevel="0" collapsed="false">
      <c r="A76" s="5"/>
      <c r="B76" s="6"/>
      <c r="C76" s="6"/>
      <c r="D76" s="7"/>
      <c r="E76" s="8"/>
      <c r="F76" s="8"/>
      <c r="G76" s="8"/>
      <c r="H76" s="8"/>
      <c r="I76" s="8"/>
    </row>
    <row r="77" customFormat="false" ht="22.5" hidden="false" customHeight="true" outlineLevel="0" collapsed="false">
      <c r="A77" s="5"/>
      <c r="B77" s="6"/>
      <c r="C77" s="6"/>
      <c r="D77" s="7"/>
      <c r="E77" s="8"/>
      <c r="F77" s="8"/>
      <c r="G77" s="8"/>
      <c r="H77" s="8"/>
      <c r="I77" s="8"/>
    </row>
    <row r="78" customFormat="false" ht="22.5" hidden="false" customHeight="true" outlineLevel="0" collapsed="false">
      <c r="A78" s="5"/>
      <c r="B78" s="6"/>
      <c r="C78" s="6"/>
      <c r="D78" s="7"/>
      <c r="E78" s="8"/>
      <c r="F78" s="8"/>
      <c r="G78" s="8"/>
      <c r="H78" s="8"/>
      <c r="I78" s="8"/>
    </row>
    <row r="79" customFormat="false" ht="22.5" hidden="false" customHeight="true" outlineLevel="0" collapsed="false">
      <c r="A79" s="5"/>
      <c r="B79" s="6"/>
      <c r="C79" s="6"/>
      <c r="D79" s="7"/>
      <c r="E79" s="8"/>
      <c r="F79" s="8"/>
      <c r="G79" s="8"/>
      <c r="H79" s="8"/>
      <c r="I79" s="8"/>
    </row>
    <row r="80" customFormat="false" ht="22.5" hidden="false" customHeight="true" outlineLevel="0" collapsed="false">
      <c r="A80" s="5"/>
      <c r="B80" s="6"/>
      <c r="C80" s="6"/>
      <c r="D80" s="7"/>
      <c r="E80" s="8"/>
      <c r="F80" s="8"/>
      <c r="G80" s="8"/>
      <c r="H80" s="8"/>
      <c r="I80" s="8"/>
    </row>
    <row r="81" customFormat="false" ht="22.5" hidden="false" customHeight="true" outlineLevel="0" collapsed="false">
      <c r="A81" s="5"/>
      <c r="B81" s="6"/>
      <c r="C81" s="6"/>
      <c r="D81" s="7"/>
      <c r="E81" s="8"/>
      <c r="F81" s="8"/>
      <c r="G81" s="8"/>
      <c r="H81" s="8"/>
      <c r="I81" s="8"/>
    </row>
    <row r="82" customFormat="false" ht="22.5" hidden="false" customHeight="true" outlineLevel="0" collapsed="false">
      <c r="A82" s="5"/>
      <c r="B82" s="6"/>
      <c r="C82" s="6"/>
      <c r="D82" s="7"/>
      <c r="E82" s="8"/>
      <c r="F82" s="8"/>
      <c r="G82" s="8"/>
      <c r="H82" s="8"/>
      <c r="I82" s="8"/>
    </row>
    <row r="83" customFormat="false" ht="22.5" hidden="false" customHeight="true" outlineLevel="0" collapsed="false">
      <c r="A83" s="5"/>
      <c r="B83" s="6"/>
      <c r="C83" s="6"/>
      <c r="D83" s="7"/>
      <c r="E83" s="8"/>
      <c r="F83" s="8"/>
      <c r="G83" s="8"/>
      <c r="H83" s="8"/>
      <c r="I83" s="8"/>
    </row>
    <row r="84" customFormat="false" ht="22.5" hidden="false" customHeight="true" outlineLevel="0" collapsed="false">
      <c r="A84" s="5"/>
      <c r="B84" s="6"/>
      <c r="C84" s="6"/>
      <c r="D84" s="7"/>
      <c r="E84" s="8"/>
      <c r="F84" s="8"/>
      <c r="G84" s="8"/>
      <c r="H84" s="8"/>
      <c r="I84" s="8"/>
    </row>
    <row r="85" customFormat="false" ht="22.5" hidden="false" customHeight="true" outlineLevel="0" collapsed="false">
      <c r="A85" s="5"/>
      <c r="B85" s="6"/>
      <c r="C85" s="6"/>
      <c r="D85" s="7"/>
      <c r="E85" s="8"/>
      <c r="F85" s="8"/>
      <c r="G85" s="8"/>
      <c r="H85" s="8"/>
      <c r="I85" s="8"/>
    </row>
    <row r="86" customFormat="false" ht="22.5" hidden="false" customHeight="true" outlineLevel="0" collapsed="false">
      <c r="A86" s="5"/>
      <c r="B86" s="6"/>
      <c r="C86" s="6"/>
      <c r="D86" s="7"/>
      <c r="E86" s="8"/>
      <c r="F86" s="8"/>
      <c r="G86" s="8"/>
      <c r="H86" s="8"/>
      <c r="I86" s="8"/>
    </row>
    <row r="87" customFormat="false" ht="22.5" hidden="false" customHeight="true" outlineLevel="0" collapsed="false">
      <c r="A87" s="5"/>
      <c r="B87" s="6"/>
      <c r="C87" s="6"/>
      <c r="D87" s="7"/>
      <c r="E87" s="8"/>
      <c r="F87" s="8"/>
      <c r="G87" s="8"/>
      <c r="H87" s="8"/>
      <c r="I87" s="8"/>
    </row>
    <row r="88" customFormat="false" ht="22.5" hidden="false" customHeight="true" outlineLevel="0" collapsed="false">
      <c r="A88" s="5"/>
      <c r="B88" s="6"/>
      <c r="C88" s="6"/>
      <c r="D88" s="7"/>
      <c r="E88" s="8"/>
      <c r="F88" s="8"/>
      <c r="G88" s="8"/>
      <c r="H88" s="8"/>
      <c r="I88" s="8"/>
    </row>
    <row r="89" customFormat="false" ht="22.5" hidden="false" customHeight="true" outlineLevel="0" collapsed="false">
      <c r="A89" s="5"/>
      <c r="B89" s="6"/>
      <c r="C89" s="6"/>
      <c r="D89" s="7"/>
      <c r="E89" s="8"/>
      <c r="F89" s="8"/>
      <c r="G89" s="8"/>
      <c r="H89" s="8"/>
      <c r="I89" s="8"/>
    </row>
    <row r="90" customFormat="false" ht="29.25" hidden="false" customHeight="true" outlineLevel="0" collapsed="false">
      <c r="A90" s="9" t="s">
        <v>123</v>
      </c>
      <c r="B90" s="9"/>
      <c r="C90" s="9"/>
      <c r="D90" s="9"/>
      <c r="E90" s="9"/>
      <c r="F90" s="11" t="n">
        <f aca="false">SUM(F40:F89)</f>
        <v>0</v>
      </c>
      <c r="G90" s="11" t="n">
        <f aca="false">SUM(G40:G89)</f>
        <v>0</v>
      </c>
      <c r="H90" s="11" t="n">
        <f aca="false">SUM(H40:H89)</f>
        <v>0</v>
      </c>
      <c r="I90" s="11" t="n">
        <f aca="false">SUM(I40:I89)</f>
        <v>0</v>
      </c>
    </row>
    <row r="91" customFormat="false" ht="29.25" hidden="false" customHeight="true" outlineLevel="0" collapsed="false">
      <c r="A91" s="9" t="s">
        <v>124</v>
      </c>
      <c r="B91" s="9"/>
      <c r="C91" s="9"/>
      <c r="D91" s="9"/>
      <c r="E91" s="9"/>
      <c r="F91" s="11" t="n">
        <f aca="false">SUM(F90:I90)</f>
        <v>0</v>
      </c>
      <c r="G91" s="11"/>
      <c r="H91" s="11"/>
      <c r="I91" s="11"/>
    </row>
    <row r="92" customFormat="false" ht="22.5" hidden="false" customHeight="true" outlineLevel="0" collapsed="false">
      <c r="A92" s="5"/>
      <c r="B92" s="6"/>
      <c r="C92" s="6" t="s">
        <v>125</v>
      </c>
      <c r="D92" s="7"/>
      <c r="E92" s="8"/>
      <c r="F92" s="8"/>
      <c r="G92" s="8"/>
      <c r="H92" s="8"/>
      <c r="I92" s="8"/>
    </row>
    <row r="93" customFormat="false" ht="22.5" hidden="false" customHeight="true" outlineLevel="0" collapsed="false">
      <c r="A93" s="5"/>
      <c r="B93" s="6"/>
      <c r="C93" s="6" t="s">
        <v>126</v>
      </c>
      <c r="D93" s="7"/>
      <c r="E93" s="8"/>
      <c r="F93" s="8"/>
      <c r="G93" s="8"/>
      <c r="H93" s="8"/>
      <c r="I93" s="8"/>
    </row>
    <row r="94" customFormat="false" ht="22.5" hidden="false" customHeight="true" outlineLevel="0" collapsed="false">
      <c r="A94" s="5"/>
      <c r="B94" s="6"/>
      <c r="C94" s="6"/>
      <c r="D94" s="7"/>
      <c r="E94" s="8"/>
      <c r="F94" s="8"/>
      <c r="G94" s="8"/>
      <c r="H94" s="8"/>
      <c r="I94" s="8"/>
    </row>
    <row r="95" customFormat="false" ht="22.5" hidden="false" customHeight="true" outlineLevel="0" collapsed="false">
      <c r="A95" s="5"/>
      <c r="B95" s="6"/>
      <c r="C95" s="6"/>
      <c r="D95" s="7"/>
      <c r="E95" s="8"/>
      <c r="F95" s="8"/>
      <c r="G95" s="8"/>
      <c r="H95" s="8"/>
      <c r="I95" s="8"/>
    </row>
    <row r="96" customFormat="false" ht="22.5" hidden="false" customHeight="true" outlineLevel="0" collapsed="false">
      <c r="A96" s="5"/>
      <c r="B96" s="6"/>
      <c r="C96" s="6"/>
      <c r="D96" s="7"/>
      <c r="E96" s="8"/>
      <c r="F96" s="8"/>
      <c r="G96" s="8"/>
      <c r="H96" s="8"/>
      <c r="I96" s="8"/>
    </row>
    <row r="97" customFormat="false" ht="22.5" hidden="false" customHeight="true" outlineLevel="0" collapsed="false">
      <c r="A97" s="5"/>
      <c r="B97" s="6"/>
      <c r="C97" s="6"/>
      <c r="D97" s="7"/>
      <c r="E97" s="8"/>
      <c r="F97" s="8"/>
      <c r="G97" s="8"/>
      <c r="H97" s="8"/>
      <c r="I97" s="8"/>
    </row>
    <row r="98" customFormat="false" ht="22.5" hidden="false" customHeight="true" outlineLevel="0" collapsed="false">
      <c r="A98" s="5"/>
      <c r="B98" s="6"/>
      <c r="C98" s="6"/>
      <c r="D98" s="7"/>
      <c r="E98" s="8"/>
      <c r="F98" s="8"/>
      <c r="G98" s="8"/>
      <c r="H98" s="8"/>
      <c r="I98" s="8"/>
    </row>
    <row r="99" customFormat="false" ht="22.5" hidden="false" customHeight="true" outlineLevel="0" collapsed="false">
      <c r="A99" s="5"/>
      <c r="B99" s="6"/>
      <c r="C99" s="6"/>
      <c r="D99" s="7"/>
      <c r="E99" s="8"/>
      <c r="F99" s="8"/>
      <c r="G99" s="8"/>
      <c r="H99" s="8"/>
      <c r="I99" s="8"/>
    </row>
    <row r="100" customFormat="false" ht="22.5" hidden="false" customHeight="true" outlineLevel="0" collapsed="false">
      <c r="A100" s="5"/>
      <c r="B100" s="6"/>
      <c r="C100" s="6"/>
      <c r="D100" s="7"/>
      <c r="E100" s="8"/>
      <c r="F100" s="8"/>
      <c r="G100" s="8"/>
      <c r="H100" s="8"/>
      <c r="I100" s="8"/>
    </row>
    <row r="101" customFormat="false" ht="22.5" hidden="false" customHeight="true" outlineLevel="0" collapsed="false">
      <c r="A101" s="5"/>
      <c r="B101" s="6"/>
      <c r="C101" s="6"/>
      <c r="D101" s="7"/>
      <c r="E101" s="8"/>
      <c r="F101" s="8"/>
      <c r="G101" s="8"/>
      <c r="H101" s="8"/>
      <c r="I101" s="8"/>
    </row>
    <row r="102" customFormat="false" ht="22.5" hidden="false" customHeight="true" outlineLevel="0" collapsed="false">
      <c r="A102" s="5"/>
      <c r="B102" s="6"/>
      <c r="C102" s="6"/>
      <c r="D102" s="7"/>
      <c r="E102" s="8"/>
      <c r="F102" s="8"/>
      <c r="G102" s="8"/>
      <c r="H102" s="8"/>
      <c r="I102" s="8"/>
    </row>
    <row r="103" customFormat="false" ht="22.5" hidden="false" customHeight="true" outlineLevel="0" collapsed="false">
      <c r="A103" s="5"/>
      <c r="B103" s="6"/>
      <c r="C103" s="6"/>
      <c r="D103" s="7"/>
      <c r="E103" s="8"/>
      <c r="F103" s="8"/>
      <c r="G103" s="8"/>
      <c r="H103" s="8"/>
      <c r="I103" s="8"/>
    </row>
    <row r="104" customFormat="false" ht="22.5" hidden="false" customHeight="true" outlineLevel="0" collapsed="false">
      <c r="A104" s="5"/>
      <c r="B104" s="6"/>
      <c r="C104" s="6"/>
      <c r="D104" s="7"/>
      <c r="E104" s="8"/>
      <c r="F104" s="8"/>
      <c r="G104" s="8"/>
      <c r="H104" s="8"/>
      <c r="I104" s="8"/>
    </row>
    <row r="105" customFormat="false" ht="22.5" hidden="false" customHeight="true" outlineLevel="0" collapsed="false">
      <c r="A105" s="5"/>
      <c r="B105" s="6"/>
      <c r="C105" s="6"/>
      <c r="D105" s="7"/>
      <c r="E105" s="8"/>
      <c r="F105" s="8"/>
      <c r="G105" s="8"/>
      <c r="H105" s="8"/>
      <c r="I105" s="8"/>
    </row>
    <row r="106" customFormat="false" ht="22.5" hidden="false" customHeight="true" outlineLevel="0" collapsed="false">
      <c r="A106" s="5"/>
      <c r="B106" s="6"/>
      <c r="C106" s="6"/>
      <c r="D106" s="7"/>
      <c r="E106" s="8"/>
      <c r="F106" s="8"/>
      <c r="G106" s="8"/>
      <c r="H106" s="8"/>
      <c r="I106" s="8"/>
    </row>
    <row r="107" customFormat="false" ht="22.5" hidden="false" customHeight="true" outlineLevel="0" collapsed="false">
      <c r="A107" s="5"/>
      <c r="B107" s="6"/>
      <c r="C107" s="6"/>
      <c r="D107" s="7"/>
      <c r="E107" s="8"/>
      <c r="F107" s="8"/>
      <c r="G107" s="8"/>
      <c r="H107" s="8"/>
      <c r="I107" s="8"/>
    </row>
    <row r="108" customFormat="false" ht="22.5" hidden="false" customHeight="true" outlineLevel="0" collapsed="false">
      <c r="A108" s="5"/>
      <c r="B108" s="6"/>
      <c r="C108" s="6"/>
      <c r="D108" s="7"/>
      <c r="E108" s="8"/>
      <c r="F108" s="8"/>
      <c r="G108" s="8"/>
      <c r="H108" s="8"/>
      <c r="I108" s="8"/>
    </row>
    <row r="109" customFormat="false" ht="22.5" hidden="false" customHeight="true" outlineLevel="0" collapsed="false">
      <c r="A109" s="5"/>
      <c r="B109" s="6"/>
      <c r="C109" s="6"/>
      <c r="D109" s="7"/>
      <c r="E109" s="8"/>
      <c r="F109" s="8"/>
      <c r="G109" s="8"/>
      <c r="H109" s="8"/>
      <c r="I109" s="8"/>
    </row>
    <row r="110" customFormat="false" ht="22.5" hidden="false" customHeight="true" outlineLevel="0" collapsed="false">
      <c r="A110" s="5"/>
      <c r="B110" s="6"/>
      <c r="C110" s="6"/>
      <c r="D110" s="7"/>
      <c r="E110" s="8"/>
      <c r="F110" s="8"/>
      <c r="G110" s="8"/>
      <c r="H110" s="8"/>
      <c r="I110" s="8"/>
    </row>
    <row r="111" customFormat="false" ht="22.5" hidden="false" customHeight="true" outlineLevel="0" collapsed="false">
      <c r="A111" s="5"/>
      <c r="B111" s="6"/>
      <c r="C111" s="6"/>
      <c r="D111" s="7"/>
      <c r="E111" s="8"/>
      <c r="F111" s="8"/>
      <c r="G111" s="8"/>
      <c r="H111" s="8"/>
      <c r="I111" s="8"/>
    </row>
    <row r="112" customFormat="false" ht="22.5" hidden="false" customHeight="true" outlineLevel="0" collapsed="false">
      <c r="A112" s="5"/>
      <c r="B112" s="6"/>
      <c r="C112" s="6"/>
      <c r="D112" s="7"/>
      <c r="E112" s="8"/>
      <c r="F112" s="8"/>
      <c r="G112" s="8"/>
      <c r="H112" s="8"/>
      <c r="I112" s="8"/>
    </row>
    <row r="113" customFormat="false" ht="22.5" hidden="false" customHeight="true" outlineLevel="0" collapsed="false">
      <c r="A113" s="5"/>
      <c r="B113" s="6"/>
      <c r="C113" s="6"/>
      <c r="D113" s="7"/>
      <c r="E113" s="8"/>
      <c r="F113" s="8"/>
      <c r="G113" s="8"/>
      <c r="H113" s="8"/>
      <c r="I113" s="8"/>
    </row>
    <row r="114" customFormat="false" ht="22.5" hidden="false" customHeight="true" outlineLevel="0" collapsed="false">
      <c r="A114" s="5"/>
      <c r="B114" s="6"/>
      <c r="C114" s="6"/>
      <c r="D114" s="7"/>
      <c r="E114" s="8"/>
      <c r="F114" s="8"/>
      <c r="G114" s="8"/>
      <c r="H114" s="8"/>
      <c r="I114" s="8"/>
    </row>
    <row r="115" customFormat="false" ht="22.5" hidden="false" customHeight="true" outlineLevel="0" collapsed="false">
      <c r="A115" s="5"/>
      <c r="B115" s="6"/>
      <c r="C115" s="6"/>
      <c r="D115" s="7"/>
      <c r="E115" s="8"/>
      <c r="F115" s="8"/>
      <c r="G115" s="8"/>
      <c r="H115" s="8"/>
      <c r="I115" s="8"/>
    </row>
    <row r="116" customFormat="false" ht="22.5" hidden="false" customHeight="true" outlineLevel="0" collapsed="false">
      <c r="A116" s="5"/>
      <c r="B116" s="6"/>
      <c r="C116" s="6"/>
      <c r="D116" s="7"/>
      <c r="E116" s="8"/>
      <c r="F116" s="8"/>
      <c r="G116" s="8"/>
      <c r="H116" s="8"/>
      <c r="I116" s="8"/>
    </row>
    <row r="117" customFormat="false" ht="22.5" hidden="false" customHeight="true" outlineLevel="0" collapsed="false">
      <c r="A117" s="5"/>
      <c r="B117" s="6"/>
      <c r="C117" s="6"/>
      <c r="D117" s="7"/>
      <c r="E117" s="8"/>
      <c r="F117" s="8"/>
      <c r="G117" s="8"/>
      <c r="H117" s="8"/>
      <c r="I117" s="8"/>
    </row>
    <row r="118" customFormat="false" ht="22.5" hidden="false" customHeight="true" outlineLevel="0" collapsed="false">
      <c r="A118" s="5"/>
      <c r="B118" s="6"/>
      <c r="C118" s="6"/>
      <c r="D118" s="7"/>
      <c r="E118" s="8"/>
      <c r="F118" s="8"/>
      <c r="G118" s="8"/>
      <c r="H118" s="8"/>
      <c r="I118" s="8"/>
    </row>
    <row r="119" customFormat="false" ht="22.5" hidden="false" customHeight="true" outlineLevel="0" collapsed="false">
      <c r="A119" s="5"/>
      <c r="B119" s="6"/>
      <c r="C119" s="6"/>
      <c r="D119" s="7"/>
      <c r="E119" s="8"/>
      <c r="F119" s="8"/>
      <c r="G119" s="8"/>
      <c r="H119" s="8"/>
      <c r="I119" s="8"/>
    </row>
    <row r="120" customFormat="false" ht="22.5" hidden="false" customHeight="true" outlineLevel="0" collapsed="false">
      <c r="A120" s="5"/>
      <c r="B120" s="6"/>
      <c r="C120" s="6"/>
      <c r="D120" s="7"/>
      <c r="E120" s="8"/>
      <c r="F120" s="8"/>
      <c r="G120" s="8"/>
      <c r="H120" s="8"/>
      <c r="I120" s="8"/>
    </row>
    <row r="121" customFormat="false" ht="22.5" hidden="false" customHeight="true" outlineLevel="0" collapsed="false">
      <c r="A121" s="5"/>
      <c r="B121" s="6"/>
      <c r="C121" s="6"/>
      <c r="D121" s="7"/>
      <c r="E121" s="8"/>
      <c r="F121" s="8"/>
      <c r="G121" s="8"/>
      <c r="H121" s="8"/>
      <c r="I121" s="8"/>
    </row>
    <row r="122" customFormat="false" ht="22.5" hidden="false" customHeight="true" outlineLevel="0" collapsed="false">
      <c r="A122" s="5"/>
      <c r="B122" s="6"/>
      <c r="C122" s="6"/>
      <c r="D122" s="7"/>
      <c r="E122" s="8"/>
      <c r="F122" s="8"/>
      <c r="G122" s="8"/>
      <c r="H122" s="8"/>
      <c r="I122" s="8"/>
    </row>
  </sheetData>
  <mergeCells count="6">
    <mergeCell ref="A38:E38"/>
    <mergeCell ref="A39:E39"/>
    <mergeCell ref="F39:I39"/>
    <mergeCell ref="A90:E90"/>
    <mergeCell ref="A91:E91"/>
    <mergeCell ref="F91:I91"/>
  </mergeCells>
  <printOptions headings="false" gridLines="false" gridLinesSet="true" horizontalCentered="false" verticalCentered="false"/>
  <pageMargins left="0.209722222222222" right="0.218055555555556" top="0.7" bottom="0.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false"/>
  </sheetPr>
  <dimension ref="A1:D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6.86"/>
    <col collapsed="false" customWidth="true" hidden="false" outlineLevel="0" max="3" min="3" style="0" width="28.43"/>
    <col collapsed="false" customWidth="true" hidden="false" outlineLevel="0" max="4" min="4" style="0" width="27.31"/>
  </cols>
  <sheetData>
    <row r="1" customFormat="false" ht="48" hidden="false" customHeight="true" outlineLevel="0" collapsed="false">
      <c r="A1" s="12" t="s">
        <v>127</v>
      </c>
      <c r="B1" s="12"/>
      <c r="C1" s="12"/>
      <c r="D1" s="12"/>
    </row>
    <row r="2" customFormat="false" ht="38.25" hidden="false" customHeight="true" outlineLevel="0" collapsed="false">
      <c r="A2" s="13" t="s">
        <v>128</v>
      </c>
      <c r="B2" s="13" t="s">
        <v>129</v>
      </c>
      <c r="C2" s="14" t="s">
        <v>130</v>
      </c>
      <c r="D2" s="14" t="s">
        <v>131</v>
      </c>
    </row>
    <row r="3" customFormat="false" ht="22.5" hidden="false" customHeight="true" outlineLevel="0" collapsed="false">
      <c r="A3" s="6" t="n">
        <v>1</v>
      </c>
      <c r="B3" s="7" t="s">
        <v>132</v>
      </c>
      <c r="C3" s="8" t="n">
        <v>560</v>
      </c>
      <c r="D3" s="8"/>
    </row>
    <row r="4" customFormat="false" ht="22.5" hidden="false" customHeight="true" outlineLevel="0" collapsed="false">
      <c r="A4" s="6" t="n">
        <v>1</v>
      </c>
      <c r="B4" s="7" t="s">
        <v>133</v>
      </c>
      <c r="C4" s="8"/>
      <c r="D4" s="8" t="n">
        <v>30</v>
      </c>
    </row>
    <row r="5" customFormat="false" ht="22.5" hidden="false" customHeight="true" outlineLevel="0" collapsed="false">
      <c r="A5" s="6" t="n">
        <v>2</v>
      </c>
      <c r="B5" s="7" t="s">
        <v>134</v>
      </c>
      <c r="C5" s="8" t="n">
        <v>1500</v>
      </c>
      <c r="D5" s="8"/>
    </row>
    <row r="6" customFormat="false" ht="22.5" hidden="false" customHeight="true" outlineLevel="0" collapsed="false">
      <c r="A6" s="6" t="n">
        <v>2</v>
      </c>
      <c r="B6" s="7" t="s">
        <v>135</v>
      </c>
      <c r="C6" s="8" t="n">
        <v>1200</v>
      </c>
      <c r="D6" s="8"/>
    </row>
    <row r="7" customFormat="false" ht="22.5" hidden="false" customHeight="true" outlineLevel="0" collapsed="false">
      <c r="A7" s="6" t="n">
        <v>4</v>
      </c>
      <c r="B7" s="7" t="s">
        <v>136</v>
      </c>
      <c r="C7" s="8" t="n">
        <v>7000</v>
      </c>
      <c r="D7" s="8"/>
    </row>
    <row r="8" customFormat="false" ht="22.5" hidden="false" customHeight="true" outlineLevel="0" collapsed="false">
      <c r="A8" s="6" t="n">
        <v>4</v>
      </c>
      <c r="B8" s="7" t="s">
        <v>137</v>
      </c>
      <c r="C8" s="8" t="n">
        <v>500</v>
      </c>
      <c r="D8" s="8"/>
    </row>
    <row r="9" customFormat="false" ht="22.5" hidden="false" customHeight="true" outlineLevel="0" collapsed="false">
      <c r="A9" s="6" t="n">
        <v>4</v>
      </c>
      <c r="B9" s="7" t="s">
        <v>138</v>
      </c>
      <c r="C9" s="8" t="n">
        <v>1190</v>
      </c>
      <c r="D9" s="8"/>
    </row>
    <row r="10" customFormat="false" ht="22.5" hidden="false" customHeight="true" outlineLevel="0" collapsed="false">
      <c r="A10" s="6" t="n">
        <v>4</v>
      </c>
      <c r="B10" s="7" t="s">
        <v>133</v>
      </c>
      <c r="C10" s="8"/>
      <c r="D10" s="8" t="n">
        <v>30</v>
      </c>
    </row>
    <row r="11" customFormat="false" ht="22.5" hidden="false" customHeight="true" outlineLevel="0" collapsed="false">
      <c r="A11" s="6" t="n">
        <v>4</v>
      </c>
      <c r="B11" s="7" t="s">
        <v>139</v>
      </c>
      <c r="C11" s="8"/>
      <c r="D11" s="8" t="n">
        <v>65</v>
      </c>
    </row>
    <row r="12" customFormat="false" ht="22.5" hidden="false" customHeight="true" outlineLevel="0" collapsed="false">
      <c r="A12" s="6" t="n">
        <v>5</v>
      </c>
      <c r="B12" s="7" t="s">
        <v>140</v>
      </c>
      <c r="C12" s="8" t="n">
        <v>3000</v>
      </c>
      <c r="D12" s="8"/>
    </row>
    <row r="13" customFormat="false" ht="22.5" hidden="false" customHeight="true" outlineLevel="0" collapsed="false">
      <c r="A13" s="6" t="n">
        <v>5</v>
      </c>
      <c r="B13" s="7" t="s">
        <v>141</v>
      </c>
      <c r="C13" s="8" t="n">
        <v>2000</v>
      </c>
      <c r="D13" s="8"/>
    </row>
    <row r="14" customFormat="false" ht="22.5" hidden="false" customHeight="true" outlineLevel="0" collapsed="false">
      <c r="A14" s="6" t="n">
        <v>6</v>
      </c>
      <c r="B14" s="7" t="s">
        <v>142</v>
      </c>
      <c r="C14" s="8" t="n">
        <v>2000</v>
      </c>
      <c r="D14" s="8"/>
    </row>
    <row r="15" customFormat="false" ht="22.5" hidden="false" customHeight="true" outlineLevel="0" collapsed="false">
      <c r="A15" s="6" t="n">
        <v>6</v>
      </c>
      <c r="B15" s="7" t="s">
        <v>143</v>
      </c>
      <c r="C15" s="8" t="n">
        <v>1000</v>
      </c>
      <c r="D15" s="8"/>
    </row>
    <row r="16" customFormat="false" ht="22.5" hidden="false" customHeight="true" outlineLevel="0" collapsed="false">
      <c r="A16" s="6" t="n">
        <v>6</v>
      </c>
      <c r="B16" s="7" t="s">
        <v>144</v>
      </c>
      <c r="C16" s="8"/>
      <c r="D16" s="8" t="n">
        <v>58</v>
      </c>
    </row>
    <row r="17" customFormat="false" ht="22.5" hidden="false" customHeight="true" outlineLevel="0" collapsed="false">
      <c r="A17" s="6" t="n">
        <v>6</v>
      </c>
      <c r="B17" s="7" t="s">
        <v>145</v>
      </c>
      <c r="C17" s="8" t="n">
        <v>1400</v>
      </c>
      <c r="D17" s="8"/>
    </row>
    <row r="18" customFormat="false" ht="22.5" hidden="false" customHeight="true" outlineLevel="0" collapsed="false">
      <c r="A18" s="6" t="n">
        <v>6</v>
      </c>
      <c r="B18" s="7" t="s">
        <v>146</v>
      </c>
      <c r="C18" s="8" t="n">
        <v>1000</v>
      </c>
      <c r="D18" s="8"/>
    </row>
    <row r="19" customFormat="false" ht="22.5" hidden="false" customHeight="true" outlineLevel="0" collapsed="false">
      <c r="A19" s="6" t="n">
        <v>7</v>
      </c>
      <c r="B19" s="7" t="s">
        <v>147</v>
      </c>
      <c r="C19" s="8" t="n">
        <v>2000</v>
      </c>
      <c r="D19" s="8"/>
    </row>
    <row r="20" customFormat="false" ht="22.5" hidden="false" customHeight="true" outlineLevel="0" collapsed="false">
      <c r="A20" s="6" t="n">
        <v>7</v>
      </c>
      <c r="B20" s="7" t="s">
        <v>148</v>
      </c>
      <c r="C20" s="8" t="n">
        <v>2500</v>
      </c>
      <c r="D20" s="8"/>
    </row>
    <row r="21" customFormat="false" ht="22.5" hidden="false" customHeight="true" outlineLevel="0" collapsed="false">
      <c r="A21" s="6" t="n">
        <v>7</v>
      </c>
      <c r="B21" s="7" t="s">
        <v>149</v>
      </c>
      <c r="C21" s="8" t="n">
        <v>4000</v>
      </c>
      <c r="D21" s="8"/>
    </row>
    <row r="22" customFormat="false" ht="22.5" hidden="false" customHeight="true" outlineLevel="0" collapsed="false">
      <c r="A22" s="6" t="n">
        <v>7</v>
      </c>
      <c r="B22" s="7" t="s">
        <v>150</v>
      </c>
      <c r="C22" s="8" t="n">
        <v>1400</v>
      </c>
      <c r="D22" s="8"/>
    </row>
    <row r="23" customFormat="false" ht="22.5" hidden="false" customHeight="true" outlineLevel="0" collapsed="false">
      <c r="A23" s="6" t="n">
        <v>7</v>
      </c>
      <c r="B23" s="7" t="s">
        <v>151</v>
      </c>
      <c r="C23" s="8" t="n">
        <v>2000</v>
      </c>
      <c r="D23" s="8"/>
    </row>
    <row r="24" customFormat="false" ht="22.5" hidden="false" customHeight="true" outlineLevel="0" collapsed="false">
      <c r="A24" s="6" t="n">
        <v>8</v>
      </c>
      <c r="B24" s="7" t="s">
        <v>152</v>
      </c>
      <c r="C24" s="8"/>
      <c r="D24" s="8" t="n">
        <v>15</v>
      </c>
    </row>
    <row r="25" customFormat="false" ht="22.5" hidden="false" customHeight="true" outlineLevel="0" collapsed="false">
      <c r="A25" s="6" t="n">
        <v>8</v>
      </c>
      <c r="B25" s="7" t="s">
        <v>153</v>
      </c>
      <c r="C25" s="8"/>
      <c r="D25" s="8"/>
    </row>
    <row r="26" customFormat="false" ht="22.5" hidden="false" customHeight="true" outlineLevel="0" collapsed="false">
      <c r="A26" s="6" t="n">
        <v>8</v>
      </c>
      <c r="B26" s="7" t="s">
        <v>154</v>
      </c>
      <c r="C26" s="8" t="n">
        <v>500</v>
      </c>
      <c r="D26" s="8"/>
    </row>
    <row r="27" customFormat="false" ht="22.5" hidden="false" customHeight="true" outlineLevel="0" collapsed="false">
      <c r="A27" s="6" t="n">
        <v>8</v>
      </c>
      <c r="B27" s="7" t="s">
        <v>155</v>
      </c>
      <c r="C27" s="8"/>
      <c r="D27" s="8"/>
    </row>
    <row r="28" customFormat="false" ht="22.5" hidden="false" customHeight="true" outlineLevel="0" collapsed="false">
      <c r="A28" s="6" t="n">
        <v>9</v>
      </c>
      <c r="B28" s="7" t="s">
        <v>156</v>
      </c>
      <c r="C28" s="8" t="n">
        <v>4700</v>
      </c>
      <c r="D28" s="8"/>
    </row>
    <row r="29" customFormat="false" ht="22.5" hidden="false" customHeight="true" outlineLevel="0" collapsed="false">
      <c r="A29" s="6" t="n">
        <v>9</v>
      </c>
      <c r="B29" s="7" t="s">
        <v>157</v>
      </c>
      <c r="C29" s="8" t="n">
        <v>1000</v>
      </c>
      <c r="D29" s="8"/>
    </row>
    <row r="30" customFormat="false" ht="22.5" hidden="false" customHeight="true" outlineLevel="0" collapsed="false">
      <c r="A30" s="6" t="n">
        <v>9</v>
      </c>
      <c r="B30" s="7" t="s">
        <v>158</v>
      </c>
      <c r="C30" s="8" t="n">
        <v>500</v>
      </c>
      <c r="D30" s="8"/>
    </row>
    <row r="31" customFormat="false" ht="22.5" hidden="false" customHeight="true" outlineLevel="0" collapsed="false">
      <c r="A31" s="6" t="n">
        <v>10</v>
      </c>
      <c r="B31" s="7" t="s">
        <v>159</v>
      </c>
      <c r="C31" s="8" t="n">
        <v>850</v>
      </c>
      <c r="D31" s="8"/>
    </row>
    <row r="32" customFormat="false" ht="22.5" hidden="false" customHeight="true" outlineLevel="0" collapsed="false">
      <c r="A32" s="6" t="n">
        <v>10</v>
      </c>
      <c r="B32" s="7" t="s">
        <v>160</v>
      </c>
      <c r="C32" s="8" t="n">
        <v>850</v>
      </c>
      <c r="D32" s="8"/>
    </row>
    <row r="33" customFormat="false" ht="22.5" hidden="false" customHeight="true" outlineLevel="0" collapsed="false">
      <c r="A33" s="6" t="n">
        <v>10</v>
      </c>
      <c r="B33" s="7" t="s">
        <v>161</v>
      </c>
      <c r="C33" s="8" t="n">
        <v>1250</v>
      </c>
      <c r="D33" s="8"/>
    </row>
    <row r="34" customFormat="false" ht="22.5" hidden="false" customHeight="true" outlineLevel="0" collapsed="false">
      <c r="A34" s="6" t="n">
        <v>10</v>
      </c>
      <c r="B34" s="7" t="s">
        <v>162</v>
      </c>
      <c r="C34" s="8" t="n">
        <v>1000</v>
      </c>
      <c r="D34" s="8"/>
    </row>
    <row r="35" customFormat="false" ht="22.5" hidden="false" customHeight="true" outlineLevel="0" collapsed="false">
      <c r="A35" s="6" t="n">
        <v>11</v>
      </c>
      <c r="B35" s="7" t="s">
        <v>163</v>
      </c>
      <c r="C35" s="8" t="n">
        <v>3500</v>
      </c>
      <c r="D35" s="8"/>
    </row>
    <row r="36" customFormat="false" ht="22.5" hidden="false" customHeight="true" outlineLevel="0" collapsed="false">
      <c r="A36" s="6" t="n">
        <v>12</v>
      </c>
      <c r="B36" s="7" t="s">
        <v>164</v>
      </c>
      <c r="C36" s="8"/>
      <c r="D36" s="8" t="n">
        <v>424</v>
      </c>
    </row>
    <row r="37" customFormat="false" ht="22.5" hidden="false" customHeight="true" outlineLevel="0" collapsed="false">
      <c r="A37" s="6" t="n">
        <v>12</v>
      </c>
      <c r="B37" s="7" t="s">
        <v>165</v>
      </c>
      <c r="C37" s="8" t="n">
        <v>2000</v>
      </c>
      <c r="D37" s="8"/>
    </row>
    <row r="38" customFormat="false" ht="22.5" hidden="false" customHeight="true" outlineLevel="0" collapsed="false">
      <c r="A38" s="6" t="n">
        <v>12</v>
      </c>
      <c r="B38" s="7" t="s">
        <v>166</v>
      </c>
      <c r="C38" s="8" t="n">
        <v>1500</v>
      </c>
      <c r="D38" s="8"/>
    </row>
    <row r="39" customFormat="false" ht="22.5" hidden="false" customHeight="true" outlineLevel="0" collapsed="false">
      <c r="A39" s="6" t="n">
        <v>12</v>
      </c>
      <c r="B39" s="7" t="s">
        <v>167</v>
      </c>
      <c r="C39" s="8" t="n">
        <v>6500</v>
      </c>
      <c r="D39" s="8"/>
    </row>
    <row r="40" customFormat="false" ht="22.5" hidden="false" customHeight="true" outlineLevel="0" collapsed="false">
      <c r="A40" s="6" t="n">
        <v>12</v>
      </c>
      <c r="B40" s="7" t="s">
        <v>168</v>
      </c>
      <c r="C40" s="8" t="n">
        <v>1000</v>
      </c>
      <c r="D40" s="8"/>
    </row>
    <row r="41" customFormat="false" ht="22.5" hidden="false" customHeight="true" outlineLevel="0" collapsed="false">
      <c r="A41" s="6" t="n">
        <v>13</v>
      </c>
      <c r="B41" s="7" t="s">
        <v>169</v>
      </c>
      <c r="C41" s="8" t="n">
        <v>1100</v>
      </c>
      <c r="D41" s="8"/>
    </row>
    <row r="42" customFormat="false" ht="22.5" hidden="false" customHeight="true" outlineLevel="0" collapsed="false">
      <c r="A42" s="6" t="n">
        <v>14</v>
      </c>
      <c r="B42" s="7" t="s">
        <v>170</v>
      </c>
      <c r="C42" s="8" t="n">
        <v>1000</v>
      </c>
      <c r="D42" s="8"/>
    </row>
    <row r="43" customFormat="false" ht="22.5" hidden="false" customHeight="true" outlineLevel="0" collapsed="false">
      <c r="A43" s="6" t="n">
        <v>15</v>
      </c>
      <c r="B43" s="7" t="s">
        <v>171</v>
      </c>
      <c r="C43" s="8"/>
      <c r="D43" s="8" t="n">
        <v>310</v>
      </c>
    </row>
    <row r="44" customFormat="false" ht="22.5" hidden="false" customHeight="true" outlineLevel="0" collapsed="false">
      <c r="A44" s="6" t="n">
        <v>16</v>
      </c>
      <c r="B44" s="7" t="s">
        <v>172</v>
      </c>
      <c r="C44" s="8" t="n">
        <v>5500</v>
      </c>
      <c r="D44" s="8"/>
    </row>
    <row r="45" customFormat="false" ht="22.5" hidden="false" customHeight="true" outlineLevel="0" collapsed="false">
      <c r="A45" s="6" t="n">
        <v>16</v>
      </c>
      <c r="B45" s="7" t="s">
        <v>173</v>
      </c>
      <c r="C45" s="8" t="n">
        <v>1500</v>
      </c>
      <c r="D45" s="8"/>
    </row>
    <row r="46" customFormat="false" ht="22.5" hidden="false" customHeight="true" outlineLevel="0" collapsed="false">
      <c r="A46" s="6" t="n">
        <v>16</v>
      </c>
      <c r="B46" s="7" t="s">
        <v>174</v>
      </c>
      <c r="C46" s="8" t="n">
        <v>4500</v>
      </c>
      <c r="D46" s="8"/>
    </row>
    <row r="47" customFormat="false" ht="22.5" hidden="false" customHeight="true" outlineLevel="0" collapsed="false">
      <c r="A47" s="6" t="n">
        <v>16</v>
      </c>
      <c r="B47" s="7" t="s">
        <v>175</v>
      </c>
      <c r="C47" s="8"/>
      <c r="D47" s="8" t="n">
        <v>28</v>
      </c>
    </row>
    <row r="48" customFormat="false" ht="22.5" hidden="false" customHeight="true" outlineLevel="0" collapsed="false">
      <c r="A48" s="6" t="n">
        <v>16</v>
      </c>
      <c r="B48" s="7" t="s">
        <v>152</v>
      </c>
      <c r="C48" s="8"/>
      <c r="D48" s="8" t="n">
        <v>38</v>
      </c>
    </row>
    <row r="49" customFormat="false" ht="22.5" hidden="false" customHeight="true" outlineLevel="0" collapsed="false">
      <c r="A49" s="6" t="n">
        <v>17</v>
      </c>
      <c r="B49" s="7" t="s">
        <v>176</v>
      </c>
      <c r="C49" s="8" t="n">
        <v>2500</v>
      </c>
      <c r="D49" s="8"/>
    </row>
    <row r="50" customFormat="false" ht="22.5" hidden="false" customHeight="true" outlineLevel="0" collapsed="false">
      <c r="A50" s="6" t="n">
        <v>17</v>
      </c>
      <c r="B50" s="7" t="s">
        <v>177</v>
      </c>
      <c r="C50" s="8"/>
      <c r="D50" s="8" t="n">
        <v>50</v>
      </c>
    </row>
    <row r="51" customFormat="false" ht="22.5" hidden="false" customHeight="true" outlineLevel="0" collapsed="false">
      <c r="A51" s="6" t="n">
        <v>17</v>
      </c>
      <c r="B51" s="7" t="s">
        <v>178</v>
      </c>
      <c r="C51" s="8"/>
      <c r="D51" s="8" t="n">
        <v>87</v>
      </c>
    </row>
    <row r="52" customFormat="false" ht="22.5" hidden="false" customHeight="true" outlineLevel="0" collapsed="false">
      <c r="A52" s="6" t="n">
        <v>17</v>
      </c>
      <c r="B52" s="7" t="s">
        <v>179</v>
      </c>
      <c r="C52" s="8" t="n">
        <v>1200</v>
      </c>
      <c r="D52" s="8"/>
    </row>
    <row r="53" customFormat="false" ht="22.5" hidden="false" customHeight="true" outlineLevel="0" collapsed="false">
      <c r="A53" s="6" t="n">
        <v>17</v>
      </c>
      <c r="B53" s="7" t="s">
        <v>180</v>
      </c>
      <c r="C53" s="8" t="n">
        <v>4000</v>
      </c>
      <c r="D53" s="8"/>
    </row>
    <row r="54" customFormat="false" ht="22.5" hidden="false" customHeight="true" outlineLevel="0" collapsed="false">
      <c r="A54" s="6" t="n">
        <v>17</v>
      </c>
      <c r="B54" s="7" t="s">
        <v>171</v>
      </c>
      <c r="C54" s="8"/>
      <c r="D54" s="8" t="n">
        <v>600</v>
      </c>
    </row>
    <row r="55" customFormat="false" ht="22.5" hidden="false" customHeight="true" outlineLevel="0" collapsed="false">
      <c r="A55" s="6" t="n">
        <v>17</v>
      </c>
      <c r="B55" s="7" t="s">
        <v>181</v>
      </c>
      <c r="C55" s="8" t="n">
        <v>6000</v>
      </c>
      <c r="D55" s="8"/>
    </row>
    <row r="56" customFormat="false" ht="22.5" hidden="false" customHeight="true" outlineLevel="0" collapsed="false">
      <c r="A56" s="6" t="n">
        <v>18</v>
      </c>
      <c r="B56" s="7" t="s">
        <v>177</v>
      </c>
      <c r="C56" s="8"/>
      <c r="D56" s="8" t="n">
        <v>100</v>
      </c>
    </row>
    <row r="57" customFormat="false" ht="22.5" hidden="false" customHeight="true" outlineLevel="0" collapsed="false">
      <c r="A57" s="6" t="n">
        <v>18</v>
      </c>
      <c r="B57" s="7" t="s">
        <v>182</v>
      </c>
      <c r="C57" s="8"/>
      <c r="D57" s="8" t="n">
        <v>250</v>
      </c>
    </row>
    <row r="58" customFormat="false" ht="22.5" hidden="false" customHeight="true" outlineLevel="0" collapsed="false">
      <c r="A58" s="6" t="n">
        <v>18</v>
      </c>
      <c r="B58" s="7" t="s">
        <v>183</v>
      </c>
      <c r="C58" s="8" t="n">
        <v>1190</v>
      </c>
      <c r="D58" s="8"/>
    </row>
    <row r="59" customFormat="false" ht="22.5" hidden="false" customHeight="true" outlineLevel="0" collapsed="false">
      <c r="A59" s="6" t="n">
        <v>18</v>
      </c>
      <c r="B59" s="7" t="s">
        <v>184</v>
      </c>
      <c r="C59" s="8" t="n">
        <v>1000</v>
      </c>
      <c r="D59" s="8"/>
    </row>
    <row r="60" customFormat="false" ht="22.5" hidden="false" customHeight="true" outlineLevel="0" collapsed="false">
      <c r="A60" s="6" t="n">
        <v>18</v>
      </c>
      <c r="B60" s="7" t="s">
        <v>185</v>
      </c>
      <c r="C60" s="8" t="n">
        <v>3600</v>
      </c>
      <c r="D60" s="8"/>
    </row>
    <row r="61" customFormat="false" ht="22.5" hidden="false" customHeight="true" outlineLevel="0" collapsed="false">
      <c r="A61" s="6" t="n">
        <v>19</v>
      </c>
      <c r="B61" s="7" t="s">
        <v>186</v>
      </c>
      <c r="C61" s="8" t="n">
        <v>800</v>
      </c>
      <c r="D61" s="8"/>
    </row>
    <row r="62" customFormat="false" ht="22.5" hidden="false" customHeight="true" outlineLevel="0" collapsed="false">
      <c r="A62" s="6" t="n">
        <v>19</v>
      </c>
      <c r="B62" s="7" t="s">
        <v>187</v>
      </c>
      <c r="C62" s="8"/>
      <c r="D62" s="8" t="n">
        <v>30</v>
      </c>
    </row>
    <row r="63" customFormat="false" ht="22.5" hidden="false" customHeight="true" outlineLevel="0" collapsed="false">
      <c r="A63" s="6" t="n">
        <v>19</v>
      </c>
      <c r="B63" s="7" t="s">
        <v>188</v>
      </c>
      <c r="C63" s="8"/>
      <c r="D63" s="8" t="n">
        <v>2340</v>
      </c>
    </row>
    <row r="64" customFormat="false" ht="22.5" hidden="false" customHeight="true" outlineLevel="0" collapsed="false">
      <c r="A64" s="6" t="n">
        <v>19</v>
      </c>
      <c r="B64" s="7" t="s">
        <v>189</v>
      </c>
      <c r="C64" s="8"/>
      <c r="D64" s="8" t="n">
        <v>120</v>
      </c>
    </row>
    <row r="65" customFormat="false" ht="22.5" hidden="false" customHeight="true" outlineLevel="0" collapsed="false">
      <c r="A65" s="6" t="n">
        <v>19</v>
      </c>
      <c r="B65" s="7" t="s">
        <v>190</v>
      </c>
      <c r="C65" s="8" t="n">
        <v>1400</v>
      </c>
      <c r="D65" s="8"/>
    </row>
    <row r="66" customFormat="false" ht="22.5" hidden="false" customHeight="true" outlineLevel="0" collapsed="false">
      <c r="A66" s="6" t="n">
        <v>19</v>
      </c>
      <c r="B66" s="7" t="s">
        <v>191</v>
      </c>
      <c r="C66" s="8" t="n">
        <v>2000</v>
      </c>
      <c r="D66" s="8"/>
    </row>
    <row r="67" customFormat="false" ht="22.5" hidden="false" customHeight="true" outlineLevel="0" collapsed="false">
      <c r="A67" s="6" t="n">
        <v>19</v>
      </c>
      <c r="B67" s="7" t="s">
        <v>192</v>
      </c>
      <c r="C67" s="8" t="n">
        <v>800</v>
      </c>
      <c r="D67" s="8"/>
    </row>
    <row r="68" customFormat="false" ht="22.5" hidden="false" customHeight="true" outlineLevel="0" collapsed="false">
      <c r="A68" s="6" t="n">
        <v>20</v>
      </c>
      <c r="B68" s="7" t="s">
        <v>193</v>
      </c>
      <c r="C68" s="8" t="n">
        <v>2500</v>
      </c>
      <c r="D68" s="8"/>
    </row>
    <row r="69" customFormat="false" ht="22.5" hidden="false" customHeight="true" outlineLevel="0" collapsed="false">
      <c r="A69" s="6" t="n">
        <v>20</v>
      </c>
      <c r="B69" s="7" t="s">
        <v>194</v>
      </c>
      <c r="C69" s="8" t="n">
        <v>1000</v>
      </c>
      <c r="D69" s="8"/>
    </row>
    <row r="70" customFormat="false" ht="22.5" hidden="false" customHeight="true" outlineLevel="0" collapsed="false">
      <c r="A70" s="6" t="n">
        <v>20</v>
      </c>
      <c r="B70" s="7" t="s">
        <v>195</v>
      </c>
      <c r="C70" s="8" t="n">
        <v>500</v>
      </c>
      <c r="D70" s="8"/>
    </row>
    <row r="71" customFormat="false" ht="22.5" hidden="false" customHeight="true" outlineLevel="0" collapsed="false">
      <c r="A71" s="6" t="n">
        <v>20</v>
      </c>
      <c r="B71" s="7" t="s">
        <v>140</v>
      </c>
      <c r="C71" s="8" t="n">
        <v>3200</v>
      </c>
      <c r="D71" s="8"/>
    </row>
    <row r="72" customFormat="false" ht="22.5" hidden="false" customHeight="true" outlineLevel="0" collapsed="false">
      <c r="A72" s="6" t="n">
        <v>20</v>
      </c>
      <c r="B72" s="7" t="s">
        <v>196</v>
      </c>
      <c r="C72" s="8" t="n">
        <v>2000</v>
      </c>
      <c r="D72" s="8"/>
    </row>
    <row r="73" customFormat="false" ht="22.5" hidden="false" customHeight="true" outlineLevel="0" collapsed="false">
      <c r="A73" s="6" t="n">
        <v>20</v>
      </c>
      <c r="B73" s="7" t="s">
        <v>197</v>
      </c>
      <c r="C73" s="8" t="n">
        <v>500</v>
      </c>
      <c r="D73" s="8"/>
    </row>
    <row r="74" customFormat="false" ht="22.5" hidden="false" customHeight="true" outlineLevel="0" collapsed="false">
      <c r="A74" s="6" t="n">
        <v>21</v>
      </c>
      <c r="B74" s="7" t="s">
        <v>133</v>
      </c>
      <c r="C74" s="8"/>
      <c r="D74" s="8" t="n">
        <v>30</v>
      </c>
    </row>
    <row r="75" customFormat="false" ht="22.5" hidden="false" customHeight="true" outlineLevel="0" collapsed="false">
      <c r="A75" s="6" t="n">
        <v>21</v>
      </c>
      <c r="B75" s="7" t="s">
        <v>168</v>
      </c>
      <c r="C75" s="8" t="n">
        <v>1000</v>
      </c>
      <c r="D75" s="8"/>
    </row>
    <row r="76" customFormat="false" ht="22.5" hidden="false" customHeight="true" outlineLevel="0" collapsed="false">
      <c r="A76" s="6" t="n">
        <v>21</v>
      </c>
      <c r="B76" s="7" t="s">
        <v>198</v>
      </c>
      <c r="C76" s="8" t="n">
        <v>10000</v>
      </c>
      <c r="D76" s="8"/>
    </row>
    <row r="77" customFormat="false" ht="22.5" hidden="false" customHeight="true" outlineLevel="0" collapsed="false">
      <c r="A77" s="6" t="n">
        <v>21</v>
      </c>
      <c r="B77" s="7" t="s">
        <v>199</v>
      </c>
      <c r="C77" s="8" t="n">
        <v>4000</v>
      </c>
      <c r="D77" s="8"/>
    </row>
    <row r="78" customFormat="false" ht="22.5" hidden="false" customHeight="true" outlineLevel="0" collapsed="false">
      <c r="A78" s="6" t="n">
        <v>21</v>
      </c>
      <c r="B78" s="7" t="s">
        <v>200</v>
      </c>
      <c r="C78" s="8" t="n">
        <v>2000</v>
      </c>
      <c r="D78" s="8"/>
    </row>
    <row r="79" customFormat="false" ht="22.5" hidden="false" customHeight="true" outlineLevel="0" collapsed="false">
      <c r="A79" s="6" t="n">
        <v>23</v>
      </c>
      <c r="B79" s="7" t="s">
        <v>201</v>
      </c>
      <c r="C79" s="8" t="n">
        <v>1000</v>
      </c>
      <c r="D79" s="8"/>
    </row>
    <row r="80" customFormat="false" ht="22.5" hidden="false" customHeight="true" outlineLevel="0" collapsed="false">
      <c r="A80" s="6" t="n">
        <v>23</v>
      </c>
      <c r="B80" s="7" t="s">
        <v>202</v>
      </c>
      <c r="C80" s="8" t="n">
        <v>2000</v>
      </c>
      <c r="D80" s="8"/>
    </row>
    <row r="81" customFormat="false" ht="22.5" hidden="false" customHeight="true" outlineLevel="0" collapsed="false">
      <c r="A81" s="6" t="n">
        <v>24</v>
      </c>
      <c r="B81" s="7" t="s">
        <v>203</v>
      </c>
      <c r="C81" s="8" t="n">
        <v>8000</v>
      </c>
      <c r="D81" s="8"/>
    </row>
    <row r="82" customFormat="false" ht="22.5" hidden="false" customHeight="true" outlineLevel="0" collapsed="false">
      <c r="A82" s="6" t="n">
        <v>24</v>
      </c>
      <c r="B82" s="7" t="s">
        <v>204</v>
      </c>
      <c r="C82" s="8" t="n">
        <v>6000</v>
      </c>
      <c r="D82" s="8"/>
    </row>
    <row r="83" customFormat="false" ht="22.5" hidden="false" customHeight="true" outlineLevel="0" collapsed="false">
      <c r="A83" s="6" t="n">
        <v>24</v>
      </c>
      <c r="B83" s="7" t="s">
        <v>181</v>
      </c>
      <c r="C83" s="8" t="n">
        <v>4000</v>
      </c>
      <c r="D83" s="8"/>
    </row>
    <row r="84" customFormat="false" ht="22.5" hidden="false" customHeight="true" outlineLevel="0" collapsed="false">
      <c r="A84" s="6" t="n">
        <v>24</v>
      </c>
      <c r="B84" s="7" t="s">
        <v>205</v>
      </c>
      <c r="C84" s="8" t="n">
        <v>4000</v>
      </c>
      <c r="D84" s="8"/>
    </row>
    <row r="85" customFormat="false" ht="22.5" hidden="false" customHeight="true" outlineLevel="0" collapsed="false">
      <c r="A85" s="6" t="n">
        <v>24</v>
      </c>
      <c r="B85" s="7" t="s">
        <v>206</v>
      </c>
      <c r="C85" s="8" t="n">
        <v>1000</v>
      </c>
      <c r="D85" s="8"/>
    </row>
    <row r="86" customFormat="false" ht="22.5" hidden="false" customHeight="true" outlineLevel="0" collapsed="false">
      <c r="A86" s="6" t="n">
        <v>24</v>
      </c>
      <c r="B86" s="7" t="s">
        <v>207</v>
      </c>
      <c r="C86" s="8"/>
      <c r="D86" s="8" t="n">
        <v>65</v>
      </c>
    </row>
    <row r="87" customFormat="false" ht="22.5" hidden="false" customHeight="true" outlineLevel="0" collapsed="false">
      <c r="A87" s="6"/>
      <c r="B87" s="7"/>
      <c r="C87" s="8"/>
      <c r="D87" s="8"/>
    </row>
    <row r="88" customFormat="false" ht="22.5" hidden="false" customHeight="true" outlineLevel="0" collapsed="false">
      <c r="A88" s="6"/>
      <c r="B88" s="7"/>
      <c r="C88" s="8"/>
      <c r="D88" s="8"/>
    </row>
    <row r="89" customFormat="false" ht="22.5" hidden="false" customHeight="true" outlineLevel="0" collapsed="false">
      <c r="A89" s="6"/>
      <c r="B89" s="7"/>
      <c r="C89" s="8"/>
      <c r="D89" s="8"/>
    </row>
    <row r="90" customFormat="false" ht="22.5" hidden="false" customHeight="true" outlineLevel="0" collapsed="false">
      <c r="A90" s="6"/>
      <c r="B90" s="7"/>
      <c r="C90" s="8"/>
      <c r="D90" s="8"/>
    </row>
    <row r="91" customFormat="false" ht="22.5" hidden="false" customHeight="true" outlineLevel="0" collapsed="false">
      <c r="A91" s="6"/>
      <c r="B91" s="7"/>
      <c r="C91" s="8"/>
      <c r="D91" s="8"/>
    </row>
    <row r="92" customFormat="false" ht="22.5" hidden="false" customHeight="true" outlineLevel="0" collapsed="false">
      <c r="A92" s="6"/>
      <c r="B92" s="7"/>
      <c r="C92" s="8"/>
      <c r="D92" s="8"/>
    </row>
    <row r="93" customFormat="false" ht="22.5" hidden="false" customHeight="true" outlineLevel="0" collapsed="false">
      <c r="A93" s="6"/>
      <c r="B93" s="7"/>
      <c r="C93" s="8"/>
      <c r="D93" s="8"/>
    </row>
    <row r="94" customFormat="false" ht="22.5" hidden="false" customHeight="true" outlineLevel="0" collapsed="false">
      <c r="A94" s="6"/>
      <c r="B94" s="7"/>
      <c r="C94" s="8"/>
      <c r="D94" s="8"/>
    </row>
    <row r="95" customFormat="false" ht="22.5" hidden="false" customHeight="true" outlineLevel="0" collapsed="false">
      <c r="A95" s="6"/>
      <c r="B95" s="7"/>
      <c r="C95" s="8"/>
      <c r="D95" s="8"/>
    </row>
    <row r="96" customFormat="false" ht="22.5" hidden="false" customHeight="true" outlineLevel="0" collapsed="false">
      <c r="A96" s="6"/>
      <c r="B96" s="7"/>
      <c r="C96" s="8"/>
      <c r="D96" s="8"/>
    </row>
    <row r="97" customFormat="false" ht="22.5" hidden="false" customHeight="true" outlineLevel="0" collapsed="false">
      <c r="A97" s="6"/>
      <c r="B97" s="7"/>
      <c r="C97" s="8"/>
      <c r="D97" s="8"/>
    </row>
    <row r="98" customFormat="false" ht="22.5" hidden="false" customHeight="true" outlineLevel="0" collapsed="false">
      <c r="A98" s="6"/>
      <c r="B98" s="7"/>
      <c r="C98" s="8"/>
      <c r="D98" s="8"/>
    </row>
    <row r="99" customFormat="false" ht="22.5" hidden="false" customHeight="true" outlineLevel="0" collapsed="false">
      <c r="A99" s="6"/>
      <c r="B99" s="7"/>
      <c r="C99" s="8"/>
      <c r="D99" s="8"/>
    </row>
    <row r="100" customFormat="false" ht="22.5" hidden="false" customHeight="true" outlineLevel="0" collapsed="false">
      <c r="A100" s="6"/>
      <c r="B100" s="7"/>
      <c r="C100" s="8"/>
      <c r="D100" s="8"/>
    </row>
    <row r="101" customFormat="false" ht="22.5" hidden="false" customHeight="true" outlineLevel="0" collapsed="false">
      <c r="A101" s="6"/>
      <c r="B101" s="7"/>
      <c r="C101" s="8"/>
      <c r="D101" s="8"/>
    </row>
    <row r="102" customFormat="false" ht="22.5" hidden="false" customHeight="true" outlineLevel="0" collapsed="false">
      <c r="A102" s="6"/>
      <c r="B102" s="7"/>
      <c r="C102" s="8"/>
      <c r="D102" s="8"/>
    </row>
    <row r="103" customFormat="false" ht="22.5" hidden="false" customHeight="true" outlineLevel="0" collapsed="false">
      <c r="A103" s="6"/>
      <c r="B103" s="7"/>
      <c r="C103" s="8"/>
      <c r="D103" s="8"/>
    </row>
    <row r="104" customFormat="false" ht="22.5" hidden="false" customHeight="true" outlineLevel="0" collapsed="false">
      <c r="A104" s="6"/>
      <c r="B104" s="7"/>
      <c r="C104" s="8"/>
      <c r="D104" s="8"/>
    </row>
    <row r="105" customFormat="false" ht="22.5" hidden="false" customHeight="true" outlineLevel="0" collapsed="false">
      <c r="A105" s="6"/>
      <c r="B105" s="7"/>
      <c r="C105" s="8"/>
      <c r="D105" s="8"/>
    </row>
    <row r="106" customFormat="false" ht="22.5" hidden="false" customHeight="true" outlineLevel="0" collapsed="false">
      <c r="A106" s="6"/>
      <c r="B106" s="7"/>
      <c r="C106" s="8"/>
      <c r="D106" s="8"/>
    </row>
    <row r="107" customFormat="false" ht="22.5" hidden="false" customHeight="true" outlineLevel="0" collapsed="false">
      <c r="A107" s="6"/>
      <c r="B107" s="7"/>
      <c r="C107" s="8"/>
      <c r="D107" s="8"/>
    </row>
    <row r="108" customFormat="false" ht="22.5" hidden="false" customHeight="true" outlineLevel="0" collapsed="false">
      <c r="A108" s="6"/>
      <c r="B108" s="7"/>
      <c r="C108" s="8"/>
      <c r="D108" s="8"/>
    </row>
    <row r="109" customFormat="false" ht="22.5" hidden="false" customHeight="true" outlineLevel="0" collapsed="false">
      <c r="A109" s="6"/>
      <c r="B109" s="7"/>
      <c r="C109" s="8"/>
      <c r="D109" s="8"/>
    </row>
    <row r="110" customFormat="false" ht="22.5" hidden="false" customHeight="true" outlineLevel="0" collapsed="false">
      <c r="A110" s="6"/>
      <c r="B110" s="7"/>
      <c r="C110" s="8"/>
      <c r="D110" s="8"/>
    </row>
    <row r="111" customFormat="false" ht="22.5" hidden="false" customHeight="true" outlineLevel="0" collapsed="false">
      <c r="A111" s="6"/>
      <c r="B111" s="7"/>
      <c r="C111" s="8"/>
      <c r="D111" s="8"/>
    </row>
    <row r="112" customFormat="false" ht="22.5" hidden="false" customHeight="true" outlineLevel="0" collapsed="false">
      <c r="A112" s="6"/>
      <c r="B112" s="7"/>
      <c r="C112" s="8"/>
      <c r="D112" s="8"/>
    </row>
    <row r="113" customFormat="false" ht="22.5" hidden="false" customHeight="true" outlineLevel="0" collapsed="false">
      <c r="A113" s="6"/>
      <c r="B113" s="7"/>
      <c r="C113" s="8"/>
      <c r="D113" s="8"/>
    </row>
    <row r="114" customFormat="false" ht="22.5" hidden="false" customHeight="true" outlineLevel="0" collapsed="false">
      <c r="A114" s="6"/>
      <c r="B114" s="7"/>
      <c r="C114" s="8"/>
      <c r="D114" s="8"/>
    </row>
    <row r="115" customFormat="false" ht="22.5" hidden="false" customHeight="true" outlineLevel="0" collapsed="false">
      <c r="A115" s="6"/>
      <c r="B115" s="7"/>
      <c r="C115" s="8"/>
      <c r="D115" s="8"/>
    </row>
    <row r="116" customFormat="false" ht="22.5" hidden="false" customHeight="true" outlineLevel="0" collapsed="false">
      <c r="A116" s="6"/>
      <c r="B116" s="7"/>
      <c r="C116" s="8"/>
      <c r="D116" s="8"/>
    </row>
    <row r="117" customFormat="false" ht="22.5" hidden="false" customHeight="true" outlineLevel="0" collapsed="false">
      <c r="A117" s="6"/>
      <c r="B117" s="7"/>
      <c r="C117" s="8"/>
      <c r="D117" s="8"/>
    </row>
    <row r="118" customFormat="false" ht="22.5" hidden="false" customHeight="true" outlineLevel="0" collapsed="false">
      <c r="A118" s="6"/>
      <c r="B118" s="7"/>
      <c r="C118" s="8"/>
      <c r="D118" s="8"/>
    </row>
    <row r="119" customFormat="false" ht="22.5" hidden="false" customHeight="true" outlineLevel="0" collapsed="false">
      <c r="A119" s="6"/>
      <c r="B119" s="7"/>
      <c r="C119" s="8"/>
      <c r="D119" s="8"/>
    </row>
    <row r="120" customFormat="false" ht="22.5" hidden="false" customHeight="true" outlineLevel="0" collapsed="false">
      <c r="A120" s="6"/>
      <c r="B120" s="7"/>
      <c r="C120" s="8"/>
      <c r="D120" s="8"/>
    </row>
    <row r="121" customFormat="false" ht="22.5" hidden="false" customHeight="true" outlineLevel="0" collapsed="false">
      <c r="A121" s="6"/>
      <c r="B121" s="7"/>
      <c r="C121" s="8"/>
      <c r="D121" s="8"/>
    </row>
    <row r="122" customFormat="false" ht="22.5" hidden="false" customHeight="true" outlineLevel="0" collapsed="false">
      <c r="A122" s="6"/>
      <c r="B122" s="7"/>
      <c r="C122" s="8"/>
      <c r="D122" s="8"/>
    </row>
    <row r="123" customFormat="false" ht="22.5" hidden="false" customHeight="true" outlineLevel="0" collapsed="false">
      <c r="A123" s="6"/>
      <c r="B123" s="7"/>
      <c r="C123" s="8"/>
      <c r="D123" s="8"/>
    </row>
    <row r="124" customFormat="false" ht="22.5" hidden="false" customHeight="true" outlineLevel="0" collapsed="false">
      <c r="A124" s="6"/>
      <c r="B124" s="7"/>
      <c r="C124" s="8"/>
      <c r="D124" s="8"/>
    </row>
    <row r="125" customFormat="false" ht="22.5" hidden="false" customHeight="true" outlineLevel="0" collapsed="false">
      <c r="A125" s="6"/>
      <c r="B125" s="7"/>
      <c r="C125" s="8"/>
      <c r="D125" s="8"/>
    </row>
    <row r="126" customFormat="false" ht="30" hidden="false" customHeight="true" outlineLevel="0" collapsed="false">
      <c r="A126" s="15" t="s">
        <v>208</v>
      </c>
      <c r="B126" s="15"/>
      <c r="C126" s="16" t="n">
        <f aca="false">SUM(C3:C125)</f>
        <v>150190</v>
      </c>
      <c r="D126" s="16" t="n">
        <f aca="false">SUM(D3:D125)</f>
        <v>4670</v>
      </c>
    </row>
    <row r="127" customFormat="false" ht="30" hidden="false" customHeight="true" outlineLevel="0" collapsed="false">
      <c r="A127" s="15" t="s">
        <v>209</v>
      </c>
      <c r="B127" s="15"/>
      <c r="C127" s="15"/>
      <c r="D127" s="17"/>
    </row>
    <row r="128" customFormat="false" ht="30" hidden="false" customHeight="true" outlineLevel="0" collapsed="false">
      <c r="A128" s="18" t="s">
        <v>210</v>
      </c>
      <c r="B128" s="18"/>
      <c r="C128" s="18"/>
      <c r="D128" s="19" t="n">
        <f aca="false">C126-D126-D127</f>
        <v>145520</v>
      </c>
    </row>
  </sheetData>
  <mergeCells count="4">
    <mergeCell ref="A1:D1"/>
    <mergeCell ref="A126:B126"/>
    <mergeCell ref="A127:B127"/>
    <mergeCell ref="A128:B128"/>
  </mergeCells>
  <printOptions headings="false" gridLines="false" gridLinesSet="true" horizontalCentered="false" verticalCentered="false"/>
  <pageMargins left="0.209722222222222" right="0.218055555555556" top="0.7" bottom="0.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2021-06-20T16:36:19Z</dcterms:modified>
  <cp:revision>21</cp:revision>
  <dc:subject/>
  <dc:title/>
</cp:coreProperties>
</file>