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2B49D227-D3D5-41CD-98C5-D147E176864C}" xr6:coauthVersionLast="47" xr6:coauthVersionMax="47" xr10:uidLastSave="{00000000-0000-0000-0000-000000000000}"/>
  <bookViews>
    <workbookView xWindow="-105" yWindow="0" windowWidth="14610" windowHeight="15585" xr2:uid="{00000000-000D-0000-FFFF-FFFF00000000}"/>
  </bookViews>
  <sheets>
    <sheet name="DashBoard" sheetId="23" r:id="rId1"/>
    <sheet name="Total Sales " sheetId="24" r:id="rId2"/>
    <sheet name="Total Sales By Coffee Types" sheetId="20" r:id="rId3"/>
    <sheet name="CountryBarChart" sheetId="21" r:id="rId4"/>
    <sheet name="Top5Customers"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Slicer_Loyalty_Card">#N/A</definedName>
    <definedName name="Slicer_Roast_Type_Name">#N/A</definedName>
    <definedName name="Slicer_Size">#N/A</definedName>
    <definedName name="Slicer_Years__Order_Date">#N/A</definedName>
  </definedNames>
  <calcPr calcId="191028"/>
  <pivotCaches>
    <pivotCache cacheId="0"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2" i="17"/>
  <c r="O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6"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<sst xmlns="http://schemas.openxmlformats.org/spreadsheetml/2006/main" count="11090" uniqueCount="6210">
  <si>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</si>
  <si>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</si>
  <si>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</si>
  <si>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</si>
  <si>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</si>
  <si>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</si>
  <si>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</si>
  <si>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</si>
  <si>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</si>
  <si>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</si>
  <si>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</si>
  <si>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</si>
  <si>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</si>
  <si>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</si>
  <si>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</si>
  <si>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</si>
  <si>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</si>
  <si>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</si>
  <si>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</si>
  <si>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</si>
  <si>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</si>
  <si>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</si>
  <si>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</si>
  <si>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</si>
  <si>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</si>
  <si>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</si>
  <si>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</si>
  <si>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</si>
  <si>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</si>
  <si>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</si>
  <si>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</si>
  <si>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</si>
  <si>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</si>
  <si>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</si>
  <si>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</si>
  <si>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</si>
  <si>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</si>
  <si>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</si>
  <si>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</si>
  <si>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</si>
  <si>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</si>
  <si>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</si>
  <si>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</si>
  <si>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</si>
  <si>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</si>
  <si>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</si>
  <si>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</si>
  <si>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</si>
  <si>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</si>
  <si>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</si>
  <si>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</si>
  <si>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</si>
  <si>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</si>
  <si>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</si>
  <si>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</si>
  <si>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</si>
  <si>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</si>
  <si>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</si>
  <si>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</si>
  <si>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</si>
  <si>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</si>
  <si>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</si>
  <si>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</si>
  <si>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</si>
  <si>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</si>
  <si>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</si>
  <si>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</si>
  <si>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</si>
  <si>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</si>
  <si>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</si>
  <si>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</si>
  <si>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</si>
  <si>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</si>
  <si>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</si>
  <si>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</si>
  <si>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</si>
  <si>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</si>
  <si>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</si>
  <si>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</si>
  <si>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</si>
  <si>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</si>
  <si>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</si>
  <si>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</si>
  <si>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</si>
  <si>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</si>
  <si>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</si>
  <si>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</si>
  <si>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</si>
  <si>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</si>
  <si>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</si>
  <si>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</si>
  <si>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</si>
  <si>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</si>
  <si>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</si>
  <si>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</si>
  <si>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</si>
  <si>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</si>
  <si>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</si>
  <si>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</si>
  <si>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</si>
  <si>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</si>
  <si>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</si>
  <si>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</si>
  <si>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</si>
  <si>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</si>
  <si>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</si>
  <si>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</si>
  <si>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</si>
  <si>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</si>
  <si>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</si>
  <si>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</si>
  <si>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</si>
  <si>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</si>
  <si>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</si>
  <si>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</si>
  <si>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</si>
  <si>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</si>
  <si>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</si>
  <si>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</si>
  <si>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</si>
  <si>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</si>
  <si>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</si>
  <si>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</si>
  <si>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</si>
  <si>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</si>
  <si>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</si>
  <si>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</si>
  <si>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</si>
  <si>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</si>
  <si>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</si>
  <si>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</si>
  <si>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</si>
  <si>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</si>
  <si>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</si>
  <si>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</si>
  <si>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</si>
  <si>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</si>
  <si>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</si>
  <si>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</si>
  <si>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</si>
  <si>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</si>
  <si>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</si>
  <si>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</si>
  <si>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</si>
  <si>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</si>
  <si>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</si>
  <si>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</si>
  <si>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</si>
  <si>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</si>
  <si>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</si>
  <si>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</si>
  <si>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</si>
  <si>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</si>
  <si>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</si>
  <si>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</si>
  <si>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</si>
  <si>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</si>
  <si>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</si>
  <si>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</si>
  <si>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</si>
  <si>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</si>
  <si>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</si>
  <si>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</si>
  <si>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</si>
  <si>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</si>
  <si>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</si>
  <si>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</si>
  <si>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</si>
  <si>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</si>
  <si>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</si>
  <si>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</si>
  <si>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</si>
  <si>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</si>
  <si>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</si>
  <si>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</si>
  <si>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</si>
  <si>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</si>
  <si>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</si>
  <si>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</si>
  <si>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</si>
  <si>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</si>
  <si>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</si>
  <si>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</si>
  <si>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</si>
  <si>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</si>
  <si>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</si>
  <si>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</si>
  <si>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</si>
  <si>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</si>
  <si>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</si>
  <si>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</si>
  <si>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</si>
  <si>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</si>
  <si>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</si>
  <si>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</si>
  <si>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</si>
  <si>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</si>
  <si>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</si>
  <si>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</si>
  <si>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</si>
  <si>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</si>
  <si>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</si>
  <si>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</si>
  <si>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</si>
  <si>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</si>
  <si>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</si>
  <si>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</si>
  <si>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</si>
  <si>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</si>
  <si>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</si>
  <si>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</si>
  <si>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</si>
  <si>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</si>
  <si>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</si>
  <si>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</si>
  <si>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</si>
  <si>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</si>
  <si>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</si>
  <si>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</si>
  <si>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</si>
  <si>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</si>
  <si>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</si>
  <si>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</si>
  <si>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</si>
  <si>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</si>
  <si>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</si>
  <si>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</si>
  <si>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</si>
  <si>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</si>
  <si>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</si>
  <si>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</si>
  <si>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</si>
  <si>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</si>
  <si>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</si>
  <si>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</si>
  <si>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</si>
  <si>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</si>
  <si>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</si>
  <si>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</si>
  <si>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</si>
  <si>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</si>
  <si>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</si>
  <si>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</si>
  <si>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</si>
  <si>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</si>
  <si>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</si>
  <si>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</si>
  <si>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</si>
  <si>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</si>
  <si>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</si>
  <si>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</si>
  <si>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</si>
  <si>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</si>
  <si>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</si>
  <si>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</si>
  <si>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</si>
  <si>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</si>
  <si>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</si>
  <si>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</si>
  <si>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</si>
  <si>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</si>
  <si>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</si>
  <si>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</si>
  <si>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</si>
  <si>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</si>
  <si>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</si>
  <si>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</si>
  <si>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</si>
  <si>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</si>
  <si>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</si>
  <si>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</si>
  <si>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</si>
  <si>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</si>
  <si>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</si>
  <si>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</si>
  <si>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</si>
  <si>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</si>
  <si>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</si>
  <si>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</si>
  <si>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</si>
  <si>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</si>
  <si>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</si>
  <si>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</si>
  <si>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</si>
  <si>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</si>
  <si>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</si>
  <si>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</si>
  <si>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</si>
  <si>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</si>
  <si>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</si>
  <si>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</si>
  <si>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</si>
  <si>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</si>
  <si>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</si>
  <si>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</si>
  <si>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</si>
  <si>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</si>
  <si>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</si>
  <si>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</si>
  <si>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</si>
  <si>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</si>
  <si>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</si>
  <si>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</si>
  <si>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</si>
  <si>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</si>
  <si>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</si>
  <si>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</si>
  <si>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</si>
  <si>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</si>
  <si>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</si>
  <si>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</si>
  <si>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</si>
  <si>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</si>
  <si>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</si>
  <si>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</si>
  <si>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</si>
  <si>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</si>
  <si>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</si>
  <si>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</si>
  <si>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</si>
  <si>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</si>
  <si>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</si>
  <si>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</si>
  <si>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</si>
  <si>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</si>
  <si>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</si>
  <si>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</si>
  <si>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</si>
  <si>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</si>
  <si>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</si>
  <si>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</si>
  <si>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</si>
  <si>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</si>
  <si>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</si>
  <si>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</si>
  <si>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</si>
  <si>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</si>
  <si>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</si>
  <si>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</si>
  <si>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</si>
  <si>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</si>
  <si>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</si>
  <si>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</si>
  <si>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</si>
  <si>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</si>
  <si>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</si>
  <si>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</si>
  <si>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</si>
  <si>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</si>
  <si>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</si>
  <si>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</si>
  <si>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</si>
  <si>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</si>
  <si>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</si>
  <si>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</si>
  <si>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</si>
  <si>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</si>
  <si>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</si>
  <si>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</si>
  <si>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</si>
  <si>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</si>
  <si>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</si>
  <si>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</si>
  <si>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</si>
  <si>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</si>
  <si>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</si>
  <si>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</si>
  <si>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</si>
  <si>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</si>
  <si>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</si>
  <si>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</si>
  <si>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</si>
  <si>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</si>
  <si>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</si>
  <si>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</si>
  <si>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</si>
  <si>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</si>
  <si>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</si>
  <si>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</si>
  <si>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</si>
  <si>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</si>
  <si>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</si>
  <si>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</si>
  <si>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</si>
  <si>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</si>
  <si>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</si>
  <si>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</si>
  <si>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</si>
  <si>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</si>
  <si>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</si>
  <si>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</si>
  <si>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</si>
  <si>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</si>
  <si>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</si>
  <si>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</si>
  <si>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</si>
  <si>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</si>
  <si>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</si>
  <si>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</si>
  <si>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</si>
  <si>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</si>
  <si>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</si>
  <si>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</si>
  <si>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</si>
  <si>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</si>
  <si>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</si>
  <si>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</si>
  <si>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</si>
  <si>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</si>
  <si>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</si>
  <si>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</si>
  <si>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</si>
  <si>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</si>
  <si>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</si>
  <si>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</si>
  <si>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</si>
  <si>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</si>
  <si>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</si>
  <si>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</si>
  <si>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</si>
  <si>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</si>
  <si>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</si>
  <si>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</si>
  <si>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</si>
  <si>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</si>
  <si>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</si>
  <si>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</si>
  <si>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</si>
  <si>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</si>
  <si>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</si>
  <si>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</si>
  <si>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</si>
  <si>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</si>
  <si>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</si>
  <si>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</si>
  <si>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</si>
  <si>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</si>
  <si>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</si>
  <si>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</si>
  <si>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</si>
  <si>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</si>
  <si>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</si>
  <si>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</si>
  <si>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</si>
  <si>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</si>
  <si>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</si>
  <si>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</si>
  <si>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</si>
  <si>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</si>
  <si>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</si>
  <si>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</si>
  <si>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</si>
  <si>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</si>
  <si>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</si>
  <si>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</si>
  <si>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</si>
  <si>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</si>
  <si>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</si>
  <si>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</si>
  <si>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</si>
  <si>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</si>
  <si>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</si>
  <si>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</si>
  <si>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</si>
  <si>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</si>
  <si>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</si>
  <si>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</si>
  <si>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</si>
  <si>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</si>
  <si>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</si>
  <si>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</si>
  <si>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</si>
  <si>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</si>
  <si>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</si>
  <si>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</si>
  <si>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</si>
  <si>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</si>
  <si>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</si>
  <si>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</si>
  <si>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</si>
  <si>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</si>
  <si>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</si>
  <si>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</si>
  <si>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</si>
  <si>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</si>
  <si>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</si>
  <si>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</si>
  <si>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</si>
  <si>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</si>
  <si>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</si>
  <si>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</si>
  <si>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</si>
  <si>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</si>
  <si>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</si>
  <si>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</si>
  <si>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</si>
  <si>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</si>
  <si>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</si>
  <si>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</si>
  <si>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</si>
  <si>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</si>
  <si>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</si>
  <si>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</si>
  <si>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</si>
  <si>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</si>
  <si>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</si>
  <si>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</si>
  <si>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</si>
  <si>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</si>
  <si>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</si>
  <si>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</si>
  <si>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</si>
  <si>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</si>
  <si>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</si>
  <si>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</si>
  <si>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</si>
  <si>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</si>
  <si>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</si>
  <si>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</si>
  <si>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</si>
  <si>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</si>
  <si>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</si>
  <si>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</si>
  <si>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</si>
  <si>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</si>
  <si>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</si>
  <si>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</si>
  <si>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</si>
  <si>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</si>
  <si>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</si>
  <si>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</si>
  <si>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</si>
  <si>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</si>
  <si>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</si>
  <si>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</si>
  <si>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</si>
  <si>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</si>
  <si>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</si>
  <si>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</si>
  <si>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</si>
  <si>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</si>
  <si>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</si>
  <si>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</si>
  <si>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</si>
  <si>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</si>
  <si>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</si>
  <si>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</si>
  <si>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</si>
  <si>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</si>
  <si>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</si>
  <si>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</si>
  <si>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</si>
  <si>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</si>
  <si>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</si>
  <si>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</si>
  <si>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</si>
  <si>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</si>
  <si>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</si>
  <si>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</si>
  <si>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</si>
  <si>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</si>
  <si>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</si>
  <si>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</si>
  <si>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</si>
  <si>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</si>
  <si>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</si>
  <si>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</si>
  <si>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</si>
  <si>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</si>
  <si>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</si>
  <si>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</si>
  <si>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</si>
  <si>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</si>
  <si>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</si>
  <si>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</si>
  <si>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</si>
  <si>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</si>
  <si>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</si>
  <si>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</si>
  <si>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</si>
  <si>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</si>
  <si>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</si>
  <si>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</si>
  <si>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</si>
  <si>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</si>
  <si>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</si>
  <si>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</si>
  <si>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</si>
  <si>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</si>
  <si>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</si>
  <si>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</si>
  <si>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</si>
  <si>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</si>
  <si>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</si>
  <si>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</si>
  <si>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</si>
  <si>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</si>
  <si>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</si>
  <si>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</si>
  <si>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</si>
  <si>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</si>
  <si>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</si>
  <si>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</si>
  <si>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</si>
  <si>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</si>
  <si>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</si>
  <si>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</si>
  <si>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</si>
  <si>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</si>
  <si>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</si>
  <si>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</si>
  <si>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</si>
  <si>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</si>
  <si>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</si>
  <si>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</si>
  <si>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</si>
  <si>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</si>
  <si>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</si>
  <si>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</si>
  <si>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</si>
  <si>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</si>
  <si>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</si>
  <si>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</si>
  <si>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</si>
  <si>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</si>
  <si>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</si>
  <si>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</si>
  <si>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</si>
  <si>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</si>
  <si>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</si>
  <si>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</si>
  <si>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</si>
  <si>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</si>
  <si>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</si>
  <si>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</si>
  <si>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</si>
  <si>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</si>
  <si>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</si>
  <si>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</si>
  <si>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</si>
  <si>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</si>
  <si>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</si>
  <si>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</si>
  <si>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</si>
  <si>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</si>
  <si>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</si>
  <si>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</si>
  <si>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</si>
  <si>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</si>
  <si>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</si>
  <si>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</si>
  <si>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</si>
  <si>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</si>
  <si>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</si>
  <si>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</si>
  <si>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</si>
  <si>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</si>
  <si>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</si>
  <si>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</si>
  <si>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</si>
  <si>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</si>
  <si>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</si>
  <si>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</si>
  <si>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</si>
  <si>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</si>
  <si>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</si>
  <si>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</si>
  <si>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</si>
  <si>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</si>
  <si>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</si>
  <si>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</si>
  <si>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</si>
  <si>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</si>
  <si>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</si>
  <si>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</si>
  <si>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</si>
  <si>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</si>
  <si>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</si>
  <si>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</si>
  <si>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</si>
  <si>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</si>
  <si>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</si>
  <si>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</si>
  <si>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</si>
  <si>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</si>
  <si>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</si>
  <si>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</si>
  <si>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</si>
  <si>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</si>
  <si>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</si>
  <si>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</si>
  <si>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</si>
  <si>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</si>
  <si>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</si>
  <si>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</si>
  <si>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</si>
  <si>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</si>
  <si>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</si>
  <si>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</si>
  <si>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</si>
  <si>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</si>
  <si>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</si>
  <si>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</si>
  <si>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</si>
  <si>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</si>
  <si>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</si>
  <si>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</si>
  <si>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</si>
  <si>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</si>
  <si>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</si>
  <si>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</si>
  <si>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</si>
  <si>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</si>
  <si>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</si>
  <si>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</si>
  <si>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</si>
  <si>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</si>
  <si>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</si>
  <si>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</si>
  <si>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</si>
  <si>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</si>
  <si>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</si>
  <si>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</si>
  <si>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</si>
  <si>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</si>
  <si>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</si>
  <si>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</si>
  <si>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</si>
  <si>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</si>
  <si>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</si>
  <si>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</si>
  <si>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</si>
  <si>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</si>
  <si>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</si>
  <si>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</si>
  <si>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</si>
  <si>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</si>
  <si>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</si>
  <si>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</si>
  <si>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</si>
  <si>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</si>
  <si>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</si>
  <si>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</si>
  <si>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</si>
  <si>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</si>
  <si>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</si>
  <si>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</si>
  <si>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</si>
  <si>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</si>
  <si>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</si>
  <si>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</si>
  <si>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</si>
  <si>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</si>
  <si>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</si>
  <si>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</si>
  <si>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</si>
  <si>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</si>
  <si>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</si>
  <si>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</si>
  <si>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</si>
  <si>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</si>
  <si>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</si>
  <si>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</si>
  <si>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</si>
  <si>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</si>
  <si>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</si>
  <si>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</si>
  <si>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</si>
  <si>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</si>
  <si>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</si>
  <si>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</si>
  <si>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</si>
  <si>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</si>
  <si>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</si>
  <si>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</si>
  <si>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</si>
  <si>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</si>
  <si>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</si>
  <si>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</si>
  <si>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</si>
  <si>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</si>
  <si>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</si>
  <si>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</si>
  <si>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</si>
  <si>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</si>
  <si>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</si>
  <si>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</si>
  <si>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</si>
  <si>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</si>
  <si>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</si>
  <si>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</si>
  <si>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</si>
  <si>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</si>
  <si>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</si>
  <si>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</si>
  <si>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</si>
  <si>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</si>
  <si>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</si>
  <si>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</si>
  <si>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</si>
  <si>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</si>
  <si>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</si>
  <si>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</si>
  <si>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</si>
  <si>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</si>
  <si>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</si>
  <si>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</si>
  <si>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</si>
  <si>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</si>
  <si>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</si>
  <si>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</si>
  <si>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</si>
  <si>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</si>
  <si>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</si>
  <si>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</si>
  <si>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</si>
  <si>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</si>
  <si>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</si>
  <si>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</si>
  <si>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</si>
  <si>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</si>
  <si>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</si>
  <si>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</si>
  <si>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</si>
  <si>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</si>
  <si>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</si>
  <si>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</si>
  <si>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</si>
  <si>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</si>
  <si>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</si>
  <si>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</si>
  <si>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</si>
  <si>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</si>
  <si>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</si>
  <si>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</si>
  <si>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</si>
  <si>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</si>
  <si>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</si>
  <si>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</si>
  <si>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</si>
  <si>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</si>
  <si>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</si>
  <si>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</si>
  <si>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</si>
  <si>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</si>
  <si>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</si>
  <si>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</si>
  <si>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</si>
  <si>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</si>
  <si>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</si>
  <si>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</si>
  <si>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</si>
  <si>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</si>
  <si>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</si>
  <si>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</si>
  <si>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</si>
  <si>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</si>
  <si>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</si>
  <si>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</si>
  <si>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</si>
  <si>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</si>
  <si>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</si>
  <si>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</si>
  <si>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</si>
  <si>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</si>
  <si>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</si>
  <si>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</si>
  <si>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</si>
  <si>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</si>
  <si>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</si>
  <si>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</si>
  <si>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</si>
  <si>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</si>
  <si>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</si>
  <si>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</si>
  <si>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</si>
  <si>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</si>
  <si>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</si>
  <si>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</si>
  <si>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</si>
  <si>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</si>
  <si>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</si>
  <si>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</si>
  <si>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</si>
  <si>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</si>
  <si>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</si>
  <si>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</si>
  <si>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</si>
  <si>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</si>
  <si>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</si>
  <si>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</si>
  <si>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</si>
  <si>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</si>
  <si>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</si>
  <si>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</si>
  <si>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</si>
  <si>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</si>
  <si>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</si>
  <si>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</si>
  <si>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</si>
  <si>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</si>
  <si>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</si>
  <si>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</si>
  <si>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</si>
  <si>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</si>
  <si>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</si>
  <si>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</si>
  <si>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</si>
  <si>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</si>
  <si>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</si>
  <si>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</si>
  <si>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</si>
  <si>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</si>
  <si>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</si>
  <si>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</si>
  <si>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</si>
  <si>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</si>
  <si>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</si>
  <si>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</si>
  <si>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</si>
  <si>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</si>
  <si>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</si>
  <si>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</si>
  <si>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</si>
  <si>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</si>
  <si>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</si>
  <si>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</si>
  <si>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</si>
  <si>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</si>
  <si>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</si>
  <si>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</si>
  <si>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</si>
  <si>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</si>
  <si>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</si>
  <si>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</si>
  <si>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</si>
  <si>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</si>
  <si>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</si>
  <si>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</si>
  <si>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</si>
  <si>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</si>
  <si>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</si>
  <si>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</si>
  <si>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</si>
  <si>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</si>
  <si>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</si>
  <si>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</si>
  <si>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</si>
  <si>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</si>
  <si>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</si>
  <si>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</si>
  <si>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</si>
  <si>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</si>
  <si>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</si>
  <si>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</si>
  <si>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</si>
  <si>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</si>
  <si>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</si>
  <si>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</si>
  <si>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</si>
  <si>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</si>
  <si>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</si>
  <si>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</si>
  <si>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</si>
  <si>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</si>
  <si>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</si>
  <si>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</si>
  <si>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</si>
  <si>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</si>
  <si>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</si>
  <si>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</si>
  <si>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</si>
  <si>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</si>
  <si>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</si>
  <si>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</si>
  <si>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</si>
  <si>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</si>
  <si>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</si>
  <si>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</si>
  <si>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</si>
  <si>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</si>
  <si>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</si>
  <si>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</si>
  <si>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</si>
  <si>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</si>
  <si>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</si>
  <si>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</si>
  <si>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</si>
  <si>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</si>
  <si>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</si>
  <si>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</si>
  <si>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</si>
  <si>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</si>
  <si>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</si>
  <si>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</si>
  <si>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</si>
  <si>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</si>
  <si>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</si>
  <si>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</si>
  <si>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</si>
  <si>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</si>
  <si>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</si>
  <si>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</si>
  <si>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</si>
  <si>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</si>
  <si>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</si>
  <si>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</si>
  <si>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</si>
  <si>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</si>
  <si>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</si>
  <si>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</si>
  <si>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</si>
  <si>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</si>
  <si>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</si>
  <si>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</si>
  <si>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</si>
  <si>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</si>
  <si>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</si>
  <si>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</si>
  <si>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</si>
  <si>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</si>
  <si>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</si>
  <si>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</si>
  <si>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</si>
  <si>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</si>
  <si>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</si>
  <si>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</si>
  <si>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</si>
  <si>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</si>
  <si>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</si>
  <si>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</si>
  <si>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</si>
  <si>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</si>
  <si>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</si>
  <si>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</si>
  <si>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</si>
  <si>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</si>
  <si>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</si>
  <si>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</si>
  <si>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</si>
  <si>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</si>
  <si>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</si>
  <si>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</si>
  <si>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</si>
  <si>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</si>
  <si>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</si>
  <si>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</si>
  <si>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</si>
  <si>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</si>
  <si>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</si>
  <si>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</si>
  <si>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</si>
  <si>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</si>
  <si>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</si>
  <si>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</si>
  <si>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</si>
  <si>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</si>
  <si>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</si>
  <si>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</si>
  <si>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</si>
  <si>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</si>
  <si>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</si>
  <si>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</si>
  <si>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</si>
  <si>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</si>
  <si>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</si>
  <si>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</si>
  <si>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</si>
  <si>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</si>
  <si>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</si>
  <si>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</si>
  <si>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</si>
  <si>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</si>
  <si>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</si>
  <si>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</si>
  <si>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</si>
  <si>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</si>
  <si>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</si>
  <si>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</si>
  <si>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</si>
  <si>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</si>
  <si>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</si>
  <si>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</si>
  <si>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</si>
  <si>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</si>
  <si>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</si>
  <si>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</si>
  <si>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</si>
  <si>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</si>
  <si>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</si>
  <si>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</si>
  <si>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</si>
  <si>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</si>
  <si>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</si>
  <si>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</si>
  <si>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</si>
  <si>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</si>
  <si>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</si>
  <si>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</si>
  <si>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</si>
  <si>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</si>
  <si>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</si>
  <si>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</si>
  <si>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</si>
  <si>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</si>
  <si>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</si>
  <si>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</si>
  <si>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</si>
  <si>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</si>
  <si>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</si>
  <si>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</si>
  <si>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</si>
  <si>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</si>
  <si>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</si>
  <si>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</si>
  <si>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</si>
  <si>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</si>
  <si>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</si>
  <si>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</si>
  <si>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</si>
  <si>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</si>
  <si>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</si>
  <si>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</si>
  <si>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</si>
  <si>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</si>
  <si>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</si>
  <si>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</si>
  <si>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</si>
  <si>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</si>
  <si>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</si>
  <si>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</si>
  <si>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</si>
  <si>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</si>
  <si>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</si>
  <si>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</si>
  <si>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</si>
  <si>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</si>
  <si>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</si>
  <si>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</si>
  <si>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</si>
  <si>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</si>
  <si>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</si>
  <si>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</si>
  <si>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</si>
  <si>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</si>
  <si>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</si>
  <si>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</si>
  <si>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</si>
  <si>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</si>
  <si>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</si>
  <si>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</si>
  <si>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</si>
  <si>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</si>
  <si>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</si>
  <si>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</si>
  <si>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</si>
  <si>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</si>
  <si>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</si>
  <si>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</si>
  <si>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</si>
  <si>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</si>
  <si>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</si>
  <si>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</si>
  <si>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</si>
  <si>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</si>
  <si>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</si>
  <si>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</si>
  <si>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</si>
  <si>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</si>
  <si>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</si>
  <si>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</si>
  <si>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</si>
  <si>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</si>
  <si>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</si>
  <si>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</si>
  <si>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</si>
  <si>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</si>
  <si>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</si>
  <si>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</si>
  <si>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</si>
  <si>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</si>
  <si>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</si>
  <si>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</si>
  <si>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</si>
  <si>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</si>
  <si>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</si>
  <si>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</si>
  <si>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</si>
  <si>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</si>
  <si>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</si>
  <si>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</si>
  <si>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</si>
  <si>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</si>
  <si>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</si>
  <si>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</si>
  <si>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</si>
  <si>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</si>
  <si>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</si>
  <si>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</si>
  <si>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</si>
  <si>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</si>
  <si>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</si>
  <si>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</si>
  <si>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</si>
  <si>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</si>
  <si>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</si>
  <si>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</si>
  <si>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</si>
  <si>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</si>
  <si>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</si>
  <si>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</si>
  <si>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</si>
  <si>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</si>
  <si>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</si>
  <si>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</si>
  <si>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</si>
  <si>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</si>
  <si>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</si>
  <si>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</si>
  <si>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</si>
  <si>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</si>
  <si>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</si>
  <si>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</si>
  <si>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</si>
  <si>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</si>
  <si>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</si>
  <si>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</si>
  <si>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</si>
  <si>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</si>
  <si>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</si>
  <si>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</si>
  <si>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</si>
  <si>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</si>
  <si>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</si>
  <si>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</si>
  <si>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</si>
  <si>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</si>
  <si>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</si>
  <si>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</si>
  <si>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</si>
  <si>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</si>
  <si>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</si>
  <si>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</si>
  <si>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</si>
  <si>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</si>
  <si>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</si>
  <si>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</si>
  <si>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</si>
  <si>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</si>
  <si>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</si>
  <si>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</si>
  <si>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</si>
  <si>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</si>
  <si>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</si>
  <si>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</si>
  <si>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</si>
  <si>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</si>
  <si>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</si>
  <si>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</si>
  <si>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</si>
  <si>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</si>
  <si>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</si>
  <si>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</si>
  <si>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</si>
  <si>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</si>
  <si>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</si>
  <si>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</si>
  <si>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</si>
  <si>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</si>
  <si>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</si>
  <si>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</si>
  <si>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</si>
  <si>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</si>
  <si>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</si>
  <si>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</si>
  <si>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</si>
  <si>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</si>
  <si>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</si>
  <si>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</si>
  <si>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</si>
  <si>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</si>
  <si>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</si>
  <si>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</si>
  <si>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</si>
  <si>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</si>
  <si>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</si>
  <si>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</si>
  <si>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</si>
  <si>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</si>
  <si>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</si>
  <si>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</si>
  <si>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</si>
  <si>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</si>
  <si>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</si>
  <si>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</si>
  <si>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</si>
  <si>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</si>
  <si>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</si>
  <si>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</si>
  <si>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</si>
  <si>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</si>
  <si>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</si>
  <si>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</si>
  <si>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</si>
  <si>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</si>
  <si>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</si>
  <si>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</si>
  <si>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</si>
  <si>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</si>
  <si>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</si>
  <si>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</si>
  <si>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</si>
  <si>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</si>
  <si>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</si>
  <si>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</si>
  <si>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</si>
  <si>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</si>
  <si>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</si>
  <si>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</si>
  <si>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</si>
  <si>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</si>
  <si>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</si>
  <si>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</si>
  <si>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</si>
  <si>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</si>
  <si>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</si>
  <si>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</si>
  <si>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</si>
  <si>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</si>
  <si>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</si>
  <si>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</si>
  <si>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</si>
  <si>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</si>
  <si>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</si>
  <si>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</si>
  <si>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</si>
  <si>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</si>
  <si>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</si>
  <si>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</si>
  <si>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</si>
  <si>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</si>
  <si>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</si>
  <si>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</si>
  <si>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</si>
  <si>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</si>
  <si>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</si>
  <si>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</si>
  <si>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</si>
  <si>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</si>
  <si>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</si>
  <si>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</si>
  <si>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</si>
  <si>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</si>
  <si>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</si>
  <si>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</si>
  <si>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</si>
  <si>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</si>
  <si>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</si>
  <si>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</si>
  <si>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</si>
  <si>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</si>
  <si>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</si>
  <si>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</si>
  <si>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</si>
  <si>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</si>
  <si>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</si>
  <si>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</si>
  <si>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</si>
  <si>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</si>
  <si>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</si>
  <si>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</si>
  <si>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</si>
  <si>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</si>
  <si>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</si>
  <si>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</si>
  <si>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</si>
  <si>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</si>
  <si>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</si>
  <si>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</si>
  <si>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</si>
  <si>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</si>
  <si>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</si>
  <si>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</si>
  <si>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</si>
  <si>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</si>
  <si>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</si>
  <si>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</si>
  <si>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</si>
  <si>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</si>
  <si>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</si>
  <si>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</si>
  <si>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</si>
  <si>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</si>
  <si>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</si>
  <si>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</si>
  <si>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</si>
  <si>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</si>
  <si>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</si>
  <si>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</si>
  <si>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</si>
  <si>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</si>
  <si>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</si>
  <si>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</si>
  <si>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</si>
  <si>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</si>
  <si>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</si>
  <si>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</si>
  <si>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</si>
  <si>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</si>
  <si>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</si>
  <si>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</si>
  <si>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</si>
  <si>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</si>
  <si>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</si>
  <si>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</si>
  <si>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</si>
  <si>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</si>
  <si>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</si>
  <si>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</si>
  <si>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</si>
  <si>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</si>
  <si>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</si>
  <si>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</si>
  <si>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</si>
  <si>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</si>
  <si>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</si>
  <si>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</si>
  <si>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</si>
  <si>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</si>
  <si>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</si>
  <si>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</si>
  <si>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</si>
  <si>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</si>
  <si>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</si>
  <si>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</si>
  <si>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</si>
  <si>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</si>
  <si>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</si>
  <si>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</si>
  <si>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</si>
  <si>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</si>
  <si>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</si>
  <si>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</si>
  <si>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</si>
  <si>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</si>
  <si>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</si>
  <si>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</si>
  <si>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</si>
  <si>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</si>
  <si>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</si>
  <si>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</si>
  <si>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</si>
  <si>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</si>
  <si>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</si>
  <si>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</si>
  <si>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</si>
  <si>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</si>
  <si>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</si>
  <si>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</si>
  <si>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</si>
  <si>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</si>
  <si>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</si>
  <si>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</si>
  <si>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</si>
  <si>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</si>
  <si>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</si>
  <si>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</si>
  <si>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</si>
  <si>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</si>
  <si>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</si>
  <si>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</si>
  <si>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</si>
  <si>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</si>
  <si>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</si>
  <si>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</si>
  <si>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</si>
  <si>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</si>
  <si>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</si>
  <si>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</si>
  <si>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</si>
  <si>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</si>
  <si>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</si>
  <si>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</si>
  <si>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</si>
  <si>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</si>
  <si>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</si>
  <si>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</si>
  <si>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</si>
  <si>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</si>
  <si>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</si>
  <si>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</si>
  <si>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</si>
  <si>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</si>
  <si>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</si>
  <si>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</si>
  <si>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</si>
  <si>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</si>
  <si>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</si>
  <si>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</si>
  <si>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</si>
  <si>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</si>
  <si>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</si>
  <si>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</si>
  <si>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</si>
  <si>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</si>
  <si>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</si>
  <si>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</si>
  <si>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</si>
  <si>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</si>
  <si>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</si>
  <si>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</si>
  <si>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</si>
  <si>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</si>
  <si>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</si>
  <si>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</si>
  <si>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</si>
  <si>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</si>
  <si>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</si>
  <si>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</si>
  <si>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</si>
  <si>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</si>
  <si>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</si>
  <si>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</si>
  <si>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</si>
  <si>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</si>
  <si>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</si>
  <si>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</si>
  <si>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</si>
  <si>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</si>
  <si>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</si>
  <si>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</si>
  <si>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</si>
  <si>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</si>
  <si>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</si>
  <si>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</si>
  <si>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</si>
  <si>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</si>
  <si>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</si>
  <si>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</si>
  <si>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</si>
  <si>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</si>
  <si>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</si>
  <si>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</si>
  <si>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</si>
  <si>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</si>
  <si>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</si>
  <si>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</si>
  <si>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</si>
  <si>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</si>
  <si>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</si>
  <si>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</si>
  <si>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</si>
  <si>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</si>
  <si>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</si>
  <si>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</si>
  <si>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</si>
  <si>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</si>
  <si>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</si>
  <si>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</si>
  <si>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</si>
  <si>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</si>
  <si>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</si>
  <si>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</si>
  <si>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</si>
  <si>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</si>
  <si>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</si>
  <si>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</si>
  <si>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</si>
  <si>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</si>
  <si>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</si>
  <si>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</si>
  <si>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</si>
  <si>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</si>
  <si>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</si>
  <si>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</si>
  <si>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</si>
  <si>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</si>
  <si>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</si>
  <si>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</si>
  <si>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</si>
  <si>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</si>
  <si>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</si>
  <si>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</si>
  <si>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</si>
  <si>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</si>
  <si>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</si>
  <si>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</si>
  <si>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</si>
  <si>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</si>
  <si>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</si>
  <si>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</si>
  <si>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</si>
  <si>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</si>
  <si>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</si>
  <si>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</si>
  <si>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</si>
  <si>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</si>
  <si>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</si>
  <si>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</si>
  <si>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</si>
  <si>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</si>
  <si>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</si>
  <si>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</si>
  <si>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</si>
  <si>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</si>
  <si>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</si>
  <si>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</si>
  <si>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</si>
  <si>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</si>
  <si>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</si>
  <si>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</si>
  <si>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</si>
  <si>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</si>
  <si>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</si>
  <si>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</si>
  <si>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</si>
  <si>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</si>
  <si>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</si>
  <si>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</si>
  <si>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</si>
  <si>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</si>
  <si>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</si>
  <si>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</si>
  <si>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</si>
  <si>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</si>
  <si>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</si>
  <si>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</si>
  <si>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</si>
  <si>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</si>
  <si>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</si>
  <si>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</si>
  <si>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</si>
  <si>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</si>
  <si>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</si>
  <si>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</si>
  <si>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</si>
  <si>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</si>
  <si>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</si>
  <si>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</si>
  <si>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</si>
  <si>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</si>
  <si>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</si>
  <si>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</si>
  <si>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</si>
  <si>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</si>
  <si>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</si>
  <si>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</si>
  <si>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</si>
  <si>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</si>
  <si>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</si>
  <si>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</si>
  <si>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</si>
  <si>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</si>
  <si>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</si>
  <si>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</si>
  <si>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</si>
  <si>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</si>
  <si>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</si>
  <si>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</si>
  <si>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</si>
  <si>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</si>
  <si>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</si>
  <si>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</si>
  <si>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</si>
  <si>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</si>
  <si>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</si>
  <si>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</si>
  <si>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</si>
  <si>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</si>
  <si>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</si>
  <si>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</si>
  <si>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</si>
  <si>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</si>
  <si>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</si>
  <si>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</si>
  <si>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</si>
  <si>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</si>
  <si>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</si>
  <si>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</si>
  <si>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</si>
  <si>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</si>
  <si>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</si>
  <si>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</si>
  <si>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</si>
  <si>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</si>
  <si>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</si>
  <si>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</si>
  <si>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</si>
  <si>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</si>
  <si>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</si>
  <si>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</si>
  <si>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</si>
  <si>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</si>
  <si>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</si>
  <si>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</si>
  <si>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</si>
  <si>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</si>
  <si>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</si>
  <si>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</si>
  <si>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</si>
  <si>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</si>
  <si>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</si>
  <si>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</si>
  <si>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</si>
  <si>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</si>
  <si>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</si>
  <si>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</si>
  <si>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</si>
  <si>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</si>
  <si>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</si>
  <si>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</si>
  <si>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</si>
  <si>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</si>
  <si>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</si>
  <si>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</si>
  <si>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</si>
  <si>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</si>
  <si>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</si>
  <si>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</si>
  <si>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</si>
  <si>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</si>
  <si>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</si>
  <si>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</si>
  <si>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</si>
  <si>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</si>
  <si>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</si>
  <si>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</si>
  <si>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</si>
  <si>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</si>
  <si>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</si>
  <si>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</si>
  <si>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</si>
  <si>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</si>
  <si>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</si>
  <si>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</si>
  <si>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</si>
  <si>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</si>
  <si>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</si>
  <si>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</si>
  <si>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</si>
  <si>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</si>
  <si>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</si>
  <si>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</si>
  <si>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</si>
  <si>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</si>
  <si>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</si>
  <si>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</si>
  <si>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</si>
  <si>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</si>
  <si>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</si>
  <si>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</si>
  <si>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</si>
  <si>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</si>
  <si>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</si>
  <si>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</si>
  <si>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</si>
  <si>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</si>
  <si>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</si>
  <si>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</si>
  <si>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</si>
  <si>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</si>
  <si>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</si>
  <si>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</si>
  <si>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</si>
  <si>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</si>
  <si>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</si>
  <si>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</si>
  <si>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</si>
  <si>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</si>
  <si>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</si>
  <si>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</si>
  <si>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</si>
  <si>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</si>
  <si>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</si>
  <si>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</si>
  <si>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</si>
  <si>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</si>
  <si>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</si>
  <si>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</si>
  <si>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</si>
  <si>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</si>
  <si>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</si>
  <si>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</si>
  <si>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</si>
  <si>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</si>
  <si>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</si>
  <si>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</si>
  <si>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</si>
  <si>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</si>
  <si>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</si>
  <si>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</si>
  <si>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</si>
  <si>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</si>
  <si>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</si>
  <si>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</si>
  <si>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</si>
  <si>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</si>
  <si>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</si>
  <si>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</si>
  <si>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</si>
  <si>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</si>
  <si>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</si>
  <si>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</si>
  <si>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</si>
  <si>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</si>
  <si>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</si>
  <si>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</si>
  <si>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</si>
  <si>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</si>
  <si>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</si>
  <si>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</si>
  <si>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</si>
  <si>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</si>
  <si>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</si>
  <si>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</si>
  <si>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</si>
  <si>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</si>
  <si>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</si>
  <si>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</si>
  <si>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</si>
  <si>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</si>
  <si>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</si>
  <si>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</si>
  <si>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</si>
  <si>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</si>
  <si>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</si>
  <si>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</si>
  <si>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</si>
  <si>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</si>
  <si>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</si>
  <si>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</si>
  <si>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</si>
  <si>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</si>
  <si>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</si>
  <si>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</si>
  <si>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</si>
  <si>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</si>
  <si>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</si>
  <si>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</si>
  <si>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</si>
  <si>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</si>
  <si>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</si>
  <si>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</si>
  <si>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</si>
  <si>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</si>
  <si>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</si>
  <si>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</si>
  <si>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</si>
  <si>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</si>
  <si>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</si>
  <si>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</si>
  <si>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</si>
  <si>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</si>
  <si>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</si>
  <si>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</si>
  <si>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</si>
  <si>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</si>
  <si>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</si>
  <si>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</si>
  <si>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</si>
  <si>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</si>
  <si>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</si>
  <si>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</si>
  <si>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</si>
  <si>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</si>
  <si>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</si>
  <si>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</si>
  <si>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</si>
  <si>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</si>
  <si>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</si>
  <si>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</si>
  <si>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</si>
  <si>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</si>
  <si>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</si>
  <si>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</si>
  <si>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</si>
  <si>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</si>
  <si>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</si>
  <si>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</si>
  <si>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</si>
  <si>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</si>
  <si>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</si>
  <si>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</si>
  <si>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</si>
  <si>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</si>
  <si>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</si>
  <si>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</si>
  <si>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</si>
  <si>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</si>
  <si>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</si>
  <si>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</si>
  <si>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</si>
  <si>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</si>
  <si>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</si>
  <si>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</si>
  <si>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</si>
  <si>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</si>
  <si>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</si>
  <si>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</si>
  <si>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</si>
  <si>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</si>
  <si>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</si>
  <si>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</si>
  <si>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</si>
  <si>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</si>
  <si>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</si>
  <si>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</si>
  <si>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</si>
  <si>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</si>
  <si>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</si>
  <si>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</si>
  <si>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</si>
  <si>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</si>
  <si>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</si>
  <si>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</si>
  <si>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</si>
  <si>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</si>
  <si>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</si>
  <si>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</si>
  <si>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</si>
  <si>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</si>
  <si>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</si>
  <si>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</si>
  <si>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</si>
  <si>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</si>
  <si>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</si>
  <si>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</si>
  <si>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</si>
  <si>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</si>
  <si>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</si>
  <si>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</si>
  <si>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</si>
  <si>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</si>
  <si>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</si>
  <si>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</si>
  <si>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</si>
  <si>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</si>
  <si>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</si>
  <si>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</si>
  <si>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</si>
  <si>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</si>
  <si>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</si>
  <si>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</si>
  <si>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</si>
  <si>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</si>
  <si>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</si>
  <si>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</si>
  <si>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</si>
  <si>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</si>
  <si>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</si>
  <si>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</si>
  <si>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</si>
  <si>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</si>
  <si>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</si>
  <si>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</si>
  <si>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</si>
  <si>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</si>
  <si>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</si>
  <si>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</si>
  <si>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</si>
  <si>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</si>
  <si>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</si>
  <si>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</si>
  <si>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</si>
  <si>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</si>
  <si>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</si>
  <si>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</si>
  <si>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</si>
  <si>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</si>
  <si>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</si>
  <si>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</si>
  <si>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</si>
  <si>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</si>
  <si>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</si>
  <si>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</si>
  <si>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</si>
  <si>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</si>
  <si>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</si>
  <si>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</si>
  <si>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</si>
  <si>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</si>
  <si>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</si>
  <si>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</si>
  <si>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</si>
  <si>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</si>
  <si>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</si>
  <si>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</si>
  <si>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</si>
  <si>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</si>
  <si>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</si>
  <si>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</si>
  <si>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</si>
  <si>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</si>
  <si>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</si>
  <si>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</si>
  <si>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</si>
  <si>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</si>
  <si>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</si>
  <si>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</si>
  <si>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</si>
  <si>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</si>
  <si>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</si>
  <si>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</si>
  <si>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</si>
  <si>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</si>
  <si>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</si>
  <si>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</si>
  <si>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</si>
  <si>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</si>
  <si>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</si>
  <si>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</si>
  <si>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</si>
  <si>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</si>
  <si>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</si>
  <si>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</si>
  <si>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</si>
  <si>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</si>
  <si>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</si>
  <si>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</si>
  <si>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</si>
  <si>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</si>
  <si>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</si>
  <si>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</si>
  <si>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</si>
  <si>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</si>
  <si>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</si>
  <si>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</si>
  <si>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</si>
  <si>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</si>
  <si>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</si>
  <si>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</si>
  <si>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</si>
  <si>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</si>
  <si>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</si>
  <si>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</si>
  <si>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</si>
  <si>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</si>
  <si>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</si>
  <si>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</si>
  <si>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</si>
  <si>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</si>
  <si>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</si>
  <si>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</si>
  <si>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</si>
  <si>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</si>
  <si>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</si>
  <si>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</si>
  <si>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</si>
  <si>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</si>
  <si>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</si>
  <si>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</si>
  <si>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</si>
  <si>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</si>
  <si>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</si>
  <si>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</si>
  <si>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</si>
  <si>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</si>
  <si>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</si>
  <si>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</si>
  <si>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</si>
  <si>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</si>
  <si>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</si>
  <si>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</si>
  <si>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</si>
  <si>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</si>
  <si>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</si>
  <si>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</si>
  <si>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</si>
  <si>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</si>
  <si>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</si>
  <si>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</si>
  <si>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</si>
  <si>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</si>
  <si>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</si>
  <si>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</si>
  <si>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</si>
  <si>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</si>
  <si>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</si>
  <si>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</si>
  <si>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</si>
  <si>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</si>
  <si>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</si>
  <si>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</si>
  <si>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</si>
  <si>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</si>
  <si>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</si>
  <si>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</si>
  <si>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</si>
  <si>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</si>
  <si>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</si>
  <si>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</si>
  <si>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</si>
  <si>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</si>
  <si>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</si>
  <si>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</si>
  <si>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</si>
  <si>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</si>
  <si>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</si>
  <si>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</si>
  <si>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</si>
  <si>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</si>
  <si>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</si>
  <si>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</si>
  <si>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</si>
  <si>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</si>
  <si>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</si>
  <si>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</si>
  <si>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</si>
  <si>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</si>
  <si>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</si>
  <si>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</si>
  <si>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</si>
  <si>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</si>
  <si>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</si>
  <si>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</si>
  <si>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</si>
  <si>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</si>
  <si>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</si>
  <si>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</si>
  <si>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</si>
  <si>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</si>
  <si>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</si>
  <si>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</si>
  <si>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</si>
  <si>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</si>
  <si>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</si>
  <si>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</si>
  <si>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</si>
  <si>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</si>
  <si>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</si>
  <si>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</si>
  <si>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</si>
  <si>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</si>
  <si>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</si>
  <si>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</si>
  <si>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</si>
  <si>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</si>
  <si>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</si>
  <si>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</si>
  <si>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</si>
  <si>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</si>
  <si>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</si>
  <si>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</si>
  <si>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</si>
  <si>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</si>
  <si>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</si>
  <si>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</si>
  <si>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</si>
  <si>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</si>
  <si>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</si>
  <si>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</si>
  <si>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</si>
  <si>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</si>
  <si>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</si>
  <si>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</si>
  <si>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</si>
  <si>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</si>
  <si>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</si>
  <si>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</si>
  <si>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</si>
  <si>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</si>
  <si>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</si>
  <si>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</si>
  <si>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</si>
  <si>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</si>
  <si>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</si>
  <si>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</si>
  <si>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</si>
  <si>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</si>
  <si>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</si>
  <si>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</si>
  <si>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</si>
  <si>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</si>
  <si>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</si>
  <si>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</si>
  <si>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</si>
  <si>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</si>
  <si>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</si>
  <si>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</si>
  <si>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</si>
  <si>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</si>
  <si>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</si>
  <si>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</si>
  <si>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</si>
  <si>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</si>
  <si>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</si>
  <si>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</si>
  <si>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</si>
  <si>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</si>
  <si>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</si>
  <si>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</si>
  <si>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</si>
  <si>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</si>
  <si>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</si>
  <si>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</si>
  <si>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</si>
  <si>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</si>
  <si>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</si>
  <si>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</si>
  <si>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</si>
  <si>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</si>
  <si>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</si>
  <si>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</si>
  <si>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</si>
  <si>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</si>
  <si>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</si>
  <si>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</si>
  <si>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</si>
  <si>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</si>
  <si>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</si>
  <si>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</si>
  <si>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</si>
  <si>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</si>
  <si>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</si>
  <si>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</si>
  <si>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</si>
  <si>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</si>
  <si>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</si>
  <si>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</si>
  <si>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</si>
  <si>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</si>
  <si>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</si>
  <si>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</si>
  <si>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</si>
  <si>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</si>
  <si>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</si>
  <si>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</si>
  <si>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</si>
  <si>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</si>
  <si>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</si>
  <si>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</si>
  <si>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</si>
  <si>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</si>
  <si>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</si>
  <si>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</si>
  <si>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</si>
  <si>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</si>
  <si>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</si>
  <si>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</si>
  <si>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</si>
  <si>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</si>
  <si>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</si>
  <si>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</si>
  <si>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</si>
  <si>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</si>
  <si>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</si>
  <si>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</si>
  <si>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</si>
  <si>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</si>
  <si>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</si>
  <si>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</si>
  <si>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</si>
  <si>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</si>
  <si>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</si>
  <si>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</si>
  <si>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</si>
  <si>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</si>
  <si>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</si>
  <si>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</si>
  <si>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</si>
  <si>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</si>
  <si>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</si>
  <si>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</si>
  <si>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</si>
  <si>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</si>
  <si>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</si>
  <si>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</si>
  <si>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</si>
  <si>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</si>
  <si>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</si>
  <si>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</si>
  <si>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</si>
  <si>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</si>
  <si>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</si>
  <si>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</si>
  <si>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</si>
  <si>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</si>
  <si>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</si>
  <si>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</si>
  <si>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</si>
  <si>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</si>
  <si>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</si>
  <si>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</si>
  <si>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</si>
  <si>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</si>
  <si>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</si>
  <si>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</si>
  <si>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</si>
  <si>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</si>
  <si>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</si>
  <si>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</si>
  <si>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</si>
  <si>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</si>
  <si>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</si>
  <si>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</si>
  <si>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</si>
  <si>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</si>
  <si>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</si>
  <si>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</si>
  <si>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</si>
  <si>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</si>
  <si>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</si>
  <si>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</si>
  <si>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</si>
  <si>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</si>
  <si>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</si>
  <si>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</si>
  <si>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</si>
  <si>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</si>
  <si>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</si>
  <si>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</si>
  <si>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</si>
  <si>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</si>
  <si>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</si>
  <si>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</si>
  <si>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</si>
  <si>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</si>
  <si>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</si>
  <si>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</si>
  <si>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</si>
  <si>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</si>
  <si>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</si>
  <si>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</si>
  <si>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</si>
  <si>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</si>
  <si>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</si>
  <si>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</si>
  <si>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</si>
  <si>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</si>
  <si>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</si>
  <si>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</si>
  <si>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</si>
  <si>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</si>
  <si>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</si>
  <si>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</si>
  <si>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</si>
  <si>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</si>
  <si>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</si>
  <si>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</si>
  <si>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</si>
  <si>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</si>
  <si>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</si>
  <si>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</si>
  <si>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</si>
  <si>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</si>
  <si>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</si>
  <si>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</si>
  <si>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</si>
  <si>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</si>
  <si>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</si>
  <si>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</si>
  <si>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</si>
  <si>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</si>
  <si>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</si>
  <si>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</si>
  <si>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</si>
  <si>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</si>
  <si>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</si>
  <si>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</si>
  <si>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</si>
  <si>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</si>
  <si>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</si>
  <si>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</si>
  <si>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</si>
  <si>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</si>
  <si>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</si>
  <si>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</si>
  <si>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</si>
  <si>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</si>
  <si>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</si>
  <si>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</si>
  <si>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</si>
  <si>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</si>
  <si>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</si>
  <si>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</si>
  <si>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</si>
  <si>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</si>
  <si>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</si>
  <si>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</si>
  <si>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</si>
  <si>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</si>
  <si>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</si>
  <si>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</si>
  <si>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</si>
  <si>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</si>
  <si>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</si>
  <si>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</si>
  <si>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</si>
  <si>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</si>
  <si>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</si>
  <si>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</si>
  <si>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</si>
  <si>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</si>
  <si>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</si>
  <si>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</si>
  <si>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</si>
  <si>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</si>
  <si>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</si>
  <si>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</si>
  <si>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</si>
  <si>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</si>
  <si>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</si>
  <si>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</si>
  <si>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</si>
  <si>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</si>
  <si>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</si>
  <si>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</si>
  <si>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</si>
  <si>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</si>
  <si>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</si>
  <si>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</si>
  <si>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</si>
  <si>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</si>
  <si>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</si>
  <si>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</si>
  <si>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</si>
  <si>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</si>
  <si>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</si>
  <si>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</si>
  <si>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</si>
  <si>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</si>
  <si>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</si>
  <si>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</si>
  <si>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</si>
  <si>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</si>
  <si>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</si>
  <si>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</si>
  <si>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</si>
  <si>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</si>
  <si>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</si>
  <si>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</si>
  <si>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</si>
  <si>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</si>
  <si>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</si>
  <si>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</si>
  <si>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</si>
  <si>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</si>
  <si>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</si>
  <si>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</si>
  <si>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</si>
  <si>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</si>
  <si>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</si>
  <si>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</si>
  <si>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</si>
  <si>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</si>
  <si>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</si>
  <si>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</si>
  <si>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</si>
  <si>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</si>
  <si>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</si>
  <si>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</si>
  <si>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</si>
  <si>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</si>
  <si>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</si>
  <si>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</si>
  <si>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</si>
  <si>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</si>
  <si>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</si>
  <si>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</si>
  <si>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</si>
  <si>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</si>
  <si>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</si>
  <si>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</si>
  <si>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</si>
  <si>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</si>
  <si>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</si>
  <si>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</si>
  <si>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</si>
  <si>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</si>
  <si>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</si>
  <si>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</si>
  <si>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</si>
  <si>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</si>
  <si>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</si>
  <si>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</si>
  <si>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</si>
  <si>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</si>
  <si>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</si>
  <si>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</si>
  <si>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</si>
  <si>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</si>
  <si>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</si>
  <si>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</si>
  <si>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</si>
  <si>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</si>
  <si>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</si>
  <si>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</si>
  <si>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</si>
  <si>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</si>
  <si>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</si>
  <si>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</si>
  <si>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</si>
  <si>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</si>
  <si>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</si>
  <si>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</si>
  <si>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</si>
  <si>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</si>
  <si>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</si>
  <si>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</si>
  <si>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</si>
  <si>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</si>
  <si>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</si>
  <si>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</si>
  <si>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</si>
  <si>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</si>
  <si>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</si>
  <si>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</si>
  <si>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</si>
  <si>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</si>
  <si>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</si>
  <si>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</si>
  <si>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</si>
  <si>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</si>
  <si>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</si>
  <si>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</si>
  <si>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</si>
  <si>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</si>
  <si>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</si>
  <si>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</si>
  <si>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</si>
  <si>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</si>
  <si>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</si>
  <si>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</si>
  <si>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</si>
  <si>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</si>
  <si>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</si>
  <si>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</si>
  <si>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</si>
  <si>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</si>
  <si>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</si>
  <si>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</si>
  <si>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</si>
  <si>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</si>
  <si>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</si>
  <si>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</si>
  <si>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</si>
  <si>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</si>
  <si>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</si>
  <si>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</si>
  <si>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</si>
  <si>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</si>
  <si>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</si>
  <si>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</si>
  <si>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</si>
  <si>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</si>
  <si>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</si>
  <si>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</si>
  <si>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</si>
  <si>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</si>
  <si>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</si>
  <si>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</si>
  <si>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</si>
  <si>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</si>
  <si>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</si>
  <si>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</si>
  <si>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</si>
  <si>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</si>
  <si>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</si>
  <si>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</si>
  <si>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</si>
  <si>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</si>
  <si>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</si>
  <si>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</si>
  <si>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</si>
  <si>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</si>
  <si>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</si>
  <si>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</si>
  <si>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</si>
  <si>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</si>
  <si>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</si>
  <si>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</si>
  <si>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</si>
  <si>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</si>
  <si>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</si>
  <si>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</si>
  <si>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</si>
  <si>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</si>
  <si>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</si>
  <si>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</si>
  <si>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</si>
  <si>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</si>
  <si>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</si>
  <si>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</si>
  <si>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</si>
  <si>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</si>
  <si>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</si>
  <si>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</si>
  <si>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</si>
  <si>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</si>
  <si>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</si>
  <si>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</si>
  <si>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</si>
  <si>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</si>
  <si>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</si>
  <si>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</si>
  <si>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</si>
  <si>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</si>
  <si>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</si>
  <si>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</si>
  <si>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</si>
  <si>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</si>
  <si>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</si>
  <si>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</si>
  <si>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</si>
  <si>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</si>
  <si>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</si>
  <si>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</si>
  <si>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</si>
  <si>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</si>
  <si>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</si>
  <si>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</si>
  <si>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</si>
  <si>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</si>
  <si>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</si>
  <si>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</si>
  <si>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</si>
  <si>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</si>
  <si>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</si>
  <si>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</si>
  <si>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</si>
  <si>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</si>
  <si>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</si>
  <si>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</si>
  <si>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</si>
  <si>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</si>
  <si>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</si>
  <si>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</si>
  <si>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</si>
  <si>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</si>
  <si>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</si>
  <si>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</si>
  <si>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</si>
  <si>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</si>
  <si>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</si>
  <si>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</si>
  <si>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</si>
  <si>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</si>
  <si>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</si>
  <si>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</si>
  <si>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</si>
  <si>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</si>
  <si>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</si>
  <si>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</si>
  <si>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</si>
  <si>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</si>
  <si>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</si>
  <si>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</si>
  <si>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</si>
  <si>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</si>
  <si>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</si>
  <si>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</si>
  <si>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</si>
  <si>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</si>
  <si>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</si>
  <si>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</si>
  <si>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</si>
  <si>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</si>
  <si>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</si>
  <si>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</si>
  <si>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</si>
  <si>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</si>
  <si>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</si>
  <si>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</si>
  <si>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</si>
  <si>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</si>
  <si>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</si>
  <si>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</si>
  <si>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</si>
  <si>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</si>
  <si>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</si>
  <si>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</si>
  <si>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</si>
  <si>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</si>
  <si>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</si>
  <si>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</si>
  <si>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</si>
  <si>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</si>
  <si>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</si>
  <si>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</si>
  <si>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</si>
  <si>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</si>
  <si>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</si>
  <si>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</si>
  <si>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</si>
  <si>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</si>
  <si>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</si>
  <si>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</si>
  <si>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</si>
  <si>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</si>
  <si>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</si>
  <si>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</si>
  <si>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</si>
  <si>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</si>
  <si>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</si>
  <si>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</si>
  <si>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</si>
  <si>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</si>
  <si>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</si>
  <si>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</si>
  <si>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</si>
  <si>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</si>
  <si>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</si>
  <si>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</si>
  <si>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</si>
  <si>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</si>
  <si>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</si>
  <si>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</si>
  <si>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</si>
  <si>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</si>
  <si>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</si>
  <si>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</si>
  <si>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</si>
  <si>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</si>
  <si>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</si>
  <si>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</si>
  <si>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</si>
  <si>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</si>
  <si>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</si>
  <si>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</si>
  <si>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</si>
  <si>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</si>
  <si>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</si>
  <si>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</si>
  <si>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</si>
  <si>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</si>
  <si>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</si>
  <si>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</si>
  <si>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</si>
  <si>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</si>
  <si>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</si>
  <si>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</si>
  <si>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</si>
  <si>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</si>
  <si>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</si>
  <si>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</si>
  <si>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</si>
  <si>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</si>
  <si>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</si>
  <si>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</si>
  <si>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</si>
  <si>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</si>
  <si>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</si>
  <si>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</si>
  <si>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</si>
  <si>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</si>
  <si>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</si>
  <si>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</si>
  <si>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</si>
  <si>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</si>
  <si>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</si>
  <si>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</si>
  <si>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</si>
  <si>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</si>
  <si>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</si>
  <si>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</si>
  <si>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</si>
  <si>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</si>
  <si>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</si>
  <si>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</si>
  <si>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</si>
  <si>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</si>
  <si>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</si>
  <si>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</si>
  <si>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</si>
  <si>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</si>
  <si>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</si>
  <si>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</si>
  <si>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</si>
  <si>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</si>
  <si>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</si>
  <si>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</si>
  <si>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</si>
  <si>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</si>
  <si>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</si>
  <si>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</si>
  <si>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</si>
  <si>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</si>
  <si>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</si>
  <si>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</si>
  <si>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</si>
  <si>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</si>
  <si>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</si>
  <si>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</si>
  <si>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</si>
  <si>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</si>
  <si>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</si>
  <si>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</si>
  <si>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</si>
  <si>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</si>
  <si>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</si>
  <si>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</si>
  <si>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</si>
  <si>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</si>
  <si>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</si>
  <si>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</si>
  <si>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</si>
  <si>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</si>
  <si>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</si>
  <si>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</si>
  <si>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</si>
  <si>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</si>
  <si>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</si>
  <si>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</si>
  <si>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</si>
  <si>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</si>
  <si>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</si>
  <si>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</si>
  <si>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</si>
  <si>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</si>
  <si>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</si>
  <si>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</si>
  <si>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</si>
  <si>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</si>
  <si>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</si>
  <si>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</si>
  <si>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</si>
  <si>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</si>
  <si>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</si>
  <si>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</si>
  <si>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</si>
  <si>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</si>
  <si>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</si>
  <si>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</si>
  <si>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</si>
  <si>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</si>
  <si>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</si>
  <si>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</si>
  <si>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</si>
  <si>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</si>
  <si>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</si>
  <si>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</si>
  <si>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</si>
  <si>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</si>
  <si>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</si>
  <si>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</si>
  <si>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</si>
  <si>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</si>
  <si>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</si>
  <si>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</si>
  <si>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</si>
  <si>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</si>
  <si>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</si>
  <si>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</si>
  <si>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</si>
  <si>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</si>
  <si>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</si>
  <si>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</si>
  <si>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</si>
  <si>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</si>
  <si>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</si>
  <si>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</si>
  <si>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</si>
  <si>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</si>
  <si>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</si>
  <si>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</si>
  <si>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</si>
  <si>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</si>
  <si>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</si>
  <si>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</si>
  <si>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</si>
  <si>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</si>
  <si>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</si>
  <si>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</si>
  <si>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</si>
  <si>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</si>
  <si>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</si>
  <si>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</si>
  <si>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</si>
  <si>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</si>
  <si>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</si>
  <si>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</si>
  <si>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</si>
  <si>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</si>
  <si>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</si>
  <si>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</si>
  <si>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</si>
  <si>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</si>
  <si>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</si>
  <si>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</si>
  <si>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</si>
  <si>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</si>
  <si>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</si>
  <si>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</si>
  <si>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</si>
  <si>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</si>
  <si>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</si>
  <si>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</si>
  <si>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</si>
  <si>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</si>
  <si>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</si>
  <si>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</si>
  <si>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</si>
  <si>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</si>
  <si>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</si>
  <si>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</si>
  <si>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</si>
  <si>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</si>
  <si>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</si>
  <si>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</si>
  <si>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</si>
  <si>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</si>
  <si>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</si>
  <si>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</si>
  <si>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</si>
  <si>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</si>
  <si>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</si>
  <si>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</si>
  <si>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</si>
  <si>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</si>
  <si>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</si>
  <si>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</si>
  <si>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</si>
  <si>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</si>
  <si>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</si>
  <si>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</si>
  <si>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</si>
  <si>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</si>
  <si>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</si>
  <si>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</si>
  <si>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</si>
  <si>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</si>
  <si>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</si>
  <si>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</si>
  <si>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</si>
  <si>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</si>
  <si>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</si>
  <si>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</si>
  <si>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</si>
  <si>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</si>
  <si>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</si>
  <si>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</si>
  <si>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</si>
  <si>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</si>
  <si>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</si>
  <si>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</si>
  <si>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</si>
  <si>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</si>
  <si>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</si>
  <si>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</si>
  <si>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</si>
  <si>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</si>
  <si>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</si>
  <si>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</si>
  <si>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</si>
  <si>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</si>
  <si>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</si>
  <si>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</si>
  <si>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</si>
  <si>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</si>
  <si>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</si>
  <si>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</si>
  <si>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</si>
  <si>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</si>
  <si>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</si>
  <si>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</si>
  <si>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</si>
  <si>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</si>
  <si>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</si>
  <si>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</si>
  <si>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</si>
  <si>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</si>
  <si>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</si>
  <si>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</si>
  <si>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</si>
  <si>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</si>
  <si>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</si>
  <si>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</si>
  <si>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</si>
  <si>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</si>
  <si>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</si>
  <si>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</si>
  <si>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</si>
  <si>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</si>
  <si>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</si>
  <si>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</si>
  <si>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</si>
  <si>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</si>
  <si>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</si>
  <si>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</si>
  <si>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</si>
  <si>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</si>
  <si>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</si>
  <si>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</si>
  <si>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</si>
  <si>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</si>
  <si>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</si>
  <si>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</si>
  <si>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</si>
  <si>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</si>
  <si>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</si>
  <si>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</si>
  <si>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</si>
  <si>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</si>
  <si>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</si>
  <si>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</si>
  <si>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</si>
  <si>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</si>
  <si>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</si>
  <si>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</si>
  <si>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</si>
  <si>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</si>
  <si>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</si>
  <si>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</si>
  <si>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</si>
  <si>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</si>
  <si>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</si>
  <si>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</si>
  <si>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</si>
  <si>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</si>
  <si>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</si>
  <si>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</si>
  <si>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</si>
  <si>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</si>
  <si>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</si>
  <si>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</si>
  <si>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</si>
  <si>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</si>
  <si>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</si>
  <si>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</si>
  <si>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</si>
  <si>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</si>
  <si>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</si>
  <si>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</si>
  <si>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</si>
  <si>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</si>
  <si>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</si>
  <si>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</si>
  <si>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</si>
  <si>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</si>
  <si>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</si>
  <si>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</si>
  <si>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</si>
  <si>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</si>
  <si>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</si>
  <si>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</si>
  <si>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</si>
  <si>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</si>
  <si>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</si>
  <si>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</si>
  <si>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</si>
  <si>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</si>
  <si>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</si>
  <si>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</si>
  <si>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</si>
  <si>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</si>
  <si>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</si>
  <si>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</si>
  <si>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</si>
  <si>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</si>
  <si>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</si>
  <si>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</si>
  <si>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</si>
  <si>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</si>
  <si>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</si>
  <si>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</si>
  <si>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</si>
  <si>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</si>
  <si>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</si>
  <si>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</si>
  <si>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</si>
  <si>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</si>
  <si>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</si>
  <si>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</si>
  <si>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</si>
  <si>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</si>
  <si>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</si>
  <si>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</si>
  <si>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</si>
  <si>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</si>
  <si>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</si>
  <si>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</si>
  <si>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</si>
  <si>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</si>
  <si>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</si>
  <si>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</si>
  <si>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</si>
  <si>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</si>
  <si>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</si>
  <si>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</si>
  <si>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</si>
  <si>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</si>
  <si>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</si>
  <si>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</si>
  <si>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</si>
  <si>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</si>
  <si>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</si>
  <si>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</si>
  <si>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</si>
  <si>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</si>
  <si>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</si>
  <si>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</si>
  <si>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</si>
  <si>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</si>
  <si>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</si>
  <si>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</si>
  <si>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</si>
  <si>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</si>
  <si>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</si>
  <si>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</si>
  <si>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</si>
  <si>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</si>
  <si>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</si>
  <si>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</si>
  <si>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</si>
  <si>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</si>
  <si>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</si>
  <si>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</si>
  <si>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</si>
  <si>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</si>
  <si>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</si>
  <si>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</si>
  <si>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</si>
  <si>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</si>
  <si>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</si>
  <si>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</si>
  <si>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</si>
  <si>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</si>
  <si>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</si>
  <si>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</si>
  <si>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</si>
  <si>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</si>
  <si>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</si>
  <si>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</si>
  <si>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</si>
  <si>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</si>
  <si>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</si>
  <si>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</si>
  <si>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</si>
  <si>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</si>
  <si>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</si>
  <si>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</si>
  <si>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</si>
  <si>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</si>
  <si>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</si>
  <si>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</si>
  <si>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</si>
  <si>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</si>
  <si>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</si>
  <si>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</si>
  <si>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</si>
  <si>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</si>
  <si>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</si>
  <si>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</si>
  <si>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</si>
  <si>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</si>
  <si>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</si>
  <si>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</si>
  <si>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</si>
  <si>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</si>
  <si>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</si>
  <si>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</si>
  <si>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</si>
  <si>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</si>
  <si>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</si>
  <si>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</si>
  <si>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</si>
  <si>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</si>
  <si>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</si>
  <si>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</si>
  <si>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</si>
  <si>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</si>
  <si>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</si>
  <si>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</si>
  <si>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</si>
  <si>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</si>
  <si>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</si>
  <si>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</si>
  <si>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</si>
  <si>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</si>
  <si>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</si>
  <si>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</si>
  <si>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</si>
  <si>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</si>
  <si>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</si>
  <si>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</si>
  <si>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</si>
  <si>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</si>
  <si>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</si>
  <si>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</si>
  <si>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</si>
  <si>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</si>
  <si>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</si>
  <si>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</si>
  <si>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</si>
  <si>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</si>
  <si>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</si>
  <si>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</si>
  <si>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</si>
  <si>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</si>
  <si>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</si>
  <si>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</si>
  <si>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</si>
  <si>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</si>
  <si>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</si>
  <si>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</si>
  <si>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</si>
  <si>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</si>
  <si>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</si>
  <si>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</si>
  <si>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</si>
  <si>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</si>
  <si>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</si>
  <si>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</si>
  <si>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</si>
  <si>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</si>
  <si>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</si>
  <si>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</si>
  <si>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</si>
  <si>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</si>
  <si>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</si>
  <si>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</si>
  <si>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</si>
  <si>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</si>
  <si>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</si>
  <si>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</si>
  <si>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</si>
  <si>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</si>
  <si>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</si>
  <si>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</si>
  <si>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</si>
  <si>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</si>
  <si>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</si>
  <si>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</si>
  <si>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</si>
  <si>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</si>
  <si>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</si>
  <si>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</si>
  <si>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</si>
  <si>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</si>
  <si>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</si>
  <si>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</si>
  <si>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</si>
  <si>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</si>
  <si>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</si>
  <si>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</si>
  <si>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</si>
  <si>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</si>
  <si>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</si>
  <si>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</si>
  <si>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</si>
  <si>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</si>
  <si>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</si>
  <si>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</si>
  <si>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</si>
  <si>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</si>
  <si>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</si>
  <si>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</si>
  <si>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</si>
  <si>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</si>
  <si>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</si>
  <si>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</si>
  <si>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</si>
  <si>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</si>
  <si>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</si>
  <si>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</si>
  <si>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</si>
  <si>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</si>
  <si>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</si>
  <si>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</si>
  <si>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</si>
  <si>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</si>
  <si>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</si>
  <si>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</si>
  <si>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</si>
  <si>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</si>
  <si>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</si>
  <si>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</si>
  <si>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</si>
  <si>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</si>
  <si>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</si>
  <si>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</si>
  <si>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</si>
  <si>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</si>
  <si>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</si>
  <si>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</si>
  <si>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</si>
  <si>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</si>
  <si>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</si>
  <si>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</si>
  <si>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</si>
  <si>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</si>
  <si>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</si>
  <si>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</si>
  <si>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</si>
  <si>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</si>
  <si>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</si>
  <si>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</si>
  <si>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</si>
  <si>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</si>
  <si>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</si>
  <si>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</si>
  <si>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</si>
  <si>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</si>
  <si>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</si>
  <si>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</si>
  <si>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</si>
  <si>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</si>
  <si>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</si>
  <si>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</si>
  <si>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</si>
  <si>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</si>
  <si>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</si>
  <si>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</si>
  <si>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</si>
  <si>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</si>
  <si>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</si>
  <si>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</si>
  <si>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</si>
  <si>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</si>
  <si>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</si>
  <si>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</si>
  <si>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</si>
  <si>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</si>
  <si>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</si>
  <si>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</si>
  <si>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</si>
  <si>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</si>
  <si>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</si>
  <si>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</si>
  <si>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</si>
  <si>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</si>
  <si>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</si>
  <si>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</si>
  <si>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</si>
  <si>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</si>
  <si>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</si>
  <si>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</si>
  <si>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</si>
  <si>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</si>
  <si>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</si>
  <si>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</si>
  <si>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</si>
  <si>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</si>
  <si>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</si>
  <si>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</si>
  <si>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</si>
  <si>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</si>
  <si>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</si>
  <si>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</si>
  <si>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</si>
  <si>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</si>
  <si>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</si>
  <si>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</si>
  <si>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</si>
  <si>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</si>
  <si>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</si>
  <si>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</si>
  <si>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</si>
  <si>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</si>
  <si>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</si>
  <si>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</si>
  <si>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</si>
  <si>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</si>
  <si>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</si>
  <si>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</si>
  <si>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</si>
  <si>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</si>
  <si>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</si>
  <si>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</si>
  <si>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</si>
  <si>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</si>
  <si>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</si>
  <si>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</si>
  <si>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</si>
  <si>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</si>
  <si>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</si>
  <si>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</si>
  <si>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</si>
  <si>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</si>
  <si>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</si>
  <si>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</si>
  <si>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</si>
  <si>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</si>
  <si>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</si>
  <si>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</si>
  <si>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</si>
  <si>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</si>
  <si>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</si>
  <si>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</si>
  <si>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</si>
  <si>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</si>
  <si>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</si>
  <si>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</si>
  <si>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</si>
  <si>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</si>
  <si>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</si>
  <si>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</si>
  <si>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</si>
  <si>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</si>
  <si>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</si>
  <si>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</si>
  <si>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</si>
  <si>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</si>
  <si>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</si>
  <si>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</si>
  <si>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</si>
  <si>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</si>
  <si>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</si>
  <si>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</si>
  <si>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</si>
  <si>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</si>
  <si>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</si>
  <si>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</si>
  <si>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</si>
  <si>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</si>
  <si>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</si>
  <si>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</si>
  <si>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</si>
  <si>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</si>
  <si>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</si>
  <si>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</si>
  <si>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</si>
  <si>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</si>
  <si>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</si>
  <si>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</si>
  <si>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</si>
  <si>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</si>
  <si>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</si>
  <si>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</si>
  <si>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</si>
  <si>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</si>
  <si>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</si>
  <si>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</si>
  <si>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</si>
  <si>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</si>
  <si>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</si>
  <si>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</si>
  <si>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</si>
  <si>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</si>
  <si>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</si>
  <si>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</si>
  <si>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</si>
  <si>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</si>
  <si>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</si>
  <si>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</si>
  <si>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</si>
  <si>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</si>
  <si>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</si>
  <si>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</si>
  <si>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</si>
  <si>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</si>
  <si>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</si>
  <si>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</si>
  <si>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</si>
  <si>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</si>
  <si>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</si>
  <si>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</si>
  <si>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</si>
  <si>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</si>
  <si>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</si>
  <si>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</si>
  <si>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</si>
  <si>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</si>
  <si>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</si>
  <si>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</si>
  <si>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</si>
  <si>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</si>
  <si>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</si>
  <si>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</si>
  <si>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</si>
  <si>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</si>
  <si>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</si>
  <si>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</si>
  <si>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</si>
  <si>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</si>
  <si>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</si>
  <si>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</si>
  <si>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</si>
  <si>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</si>
  <si>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</si>
  <si>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</si>
  <si>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</si>
  <si>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</si>
  <si>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</si>
  <si>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</si>
  <si>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</si>
  <si>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</si>
  <si>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</si>
  <si>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</si>
  <si>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</si>
  <si>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</si>
  <si>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</si>
  <si>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</si>
  <si>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</si>
  <si>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</si>
  <si>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</si>
  <si>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</si>
  <si>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</si>
  <si>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</si>
  <si>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</si>
  <si>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</si>
  <si>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</si>
  <si>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</si>
  <si>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</si>
  <si>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</si>
  <si>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</si>
  <si>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</si>
  <si>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</si>
  <si>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</si>
  <si>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</si>
  <si>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</si>
  <si>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</si>
  <si>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</si>
  <si>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</si>
  <si>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</si>
  <si>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</si>
  <si>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</si>
  <si>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</si>
  <si>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</si>
  <si>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</si>
  <si>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</si>
  <si>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</si>
  <si>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</si>
  <si>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</si>
  <si>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</si>
  <si>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</si>
  <si>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</si>
  <si>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</si>
  <si>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</si>
  <si>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</si>
  <si>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</si>
  <si>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</si>
  <si>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</si>
  <si>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</si>
  <si>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</si>
  <si>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</si>
  <si>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</si>
  <si>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</si>
  <si>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</si>
  <si>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</si>
  <si>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</si>
  <si>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</si>
  <si>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</si>
  <si>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</si>
  <si>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</si>
  <si>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</si>
  <si>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</si>
  <si>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</si>
  <si>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</si>
  <si>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</si>
  <si>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</si>
  <si>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</si>
  <si>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</si>
  <si>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</si>
  <si>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</si>
  <si>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</si>
  <si>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</si>
  <si>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</si>
  <si>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</si>
  <si>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</si>
  <si>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</si>
  <si>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</si>
  <si>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</si>
  <si>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</si>
  <si>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</si>
  <si>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</si>
  <si>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</si>
  <si>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</si>
  <si>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</si>
  <si>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</si>
  <si>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</si>
  <si>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</si>
  <si>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</si>
  <si>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</si>
  <si>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</si>
  <si>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</si>
  <si>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</si>
  <si>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</si>
  <si>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</si>
  <si>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</si>
  <si>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</si>
  <si>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</si>
  <si>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</si>
  <si>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</si>
  <si>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</si>
  <si>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</si>
  <si>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</si>
  <si>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</si>
  <si>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</si>
  <si>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</si>
  <si>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</si>
  <si>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</si>
  <si>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</si>
  <si>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</si>
  <si>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</si>
  <si>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</si>
  <si>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</si>
  <si>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</si>
  <si>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</si>
  <si>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</si>
  <si>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</si>
  <si>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</si>
  <si>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</si>
  <si>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</si>
  <si>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</si>
  <si>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</si>
  <si>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</si>
  <si>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</si>
  <si>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</si>
  <si>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</si>
  <si>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</si>
  <si>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</si>
  <si>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</si>
  <si>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</si>
  <si>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</si>
  <si>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</si>
  <si>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</si>
  <si>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</si>
  <si>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</si>
  <si>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</si>
  <si>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</si>
  <si>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</si>
  <si>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</si>
  <si>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</si>
  <si>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</si>
  <si>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</si>
  <si>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</si>
  <si>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</si>
  <si>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</si>
  <si>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</si>
  <si>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</si>
  <si>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</si>
  <si>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</si>
  <si>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</si>
  <si>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</si>
  <si>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</si>
  <si>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</si>
  <si>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</si>
  <si>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</si>
  <si>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</si>
  <si>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</si>
  <si>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</si>
  <si>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</si>
  <si>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</si>
  <si>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</si>
  <si>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</si>
  <si>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</si>
  <si>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</si>
  <si>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</si>
  <si>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</si>
  <si>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</si>
  <si>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</si>
  <si>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</si>
  <si>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</si>
  <si>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</si>
  <si>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</si>
  <si>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</si>
  <si>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</si>
  <si>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</si>
  <si>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</si>
  <si>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</si>
  <si>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</si>
  <si>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</si>
  <si>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</si>
  <si>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</si>
  <si>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</si>
  <si>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</si>
  <si>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</si>
  <si>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</si>
  <si>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</si>
  <si>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</si>
  <si>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</si>
  <si>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</si>
  <si>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</si>
  <si>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</si>
  <si>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</si>
  <si>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</si>
  <si>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</si>
  <si>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</si>
  <si>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</si>
  <si>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</si>
  <si>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</si>
  <si>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</si>
  <si>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</si>
  <si>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</si>
  <si>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</si>
  <si>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</si>
  <si>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</si>
  <si>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</si>
  <si>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</si>
  <si>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</si>
  <si>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</si>
  <si>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</si>
  <si>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</si>
  <si>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</si>
  <si>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</si>
  <si>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</si>
  <si>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</si>
  <si>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</si>
  <si>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</si>
  <si>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</si>
  <si>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</si>
  <si>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</si>
  <si>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</si>
  <si>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</si>
  <si>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</si>
  <si>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</si>
  <si>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</si>
  <si>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</si>
  <si>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</si>
  <si>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</si>
  <si>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</si>
  <si>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</si>
  <si>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</si>
  <si>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</si>
  <si>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</si>
  <si>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</si>
  <si>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</si>
  <si>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</si>
  <si>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</si>
  <si>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</si>
  <si>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</si>
  <si>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</si>
  <si>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</si>
  <si>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</si>
  <si>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</si>
  <si>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</si>
  <si>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</si>
  <si>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</si>
  <si>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</si>
  <si>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</si>
  <si>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</si>
  <si>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</si>
  <si>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</si>
  <si>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</si>
  <si>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</si>
  <si>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</si>
  <si>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</si>
  <si>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</si>
  <si>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</si>
  <si>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</si>
  <si>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</si>
  <si>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</si>
  <si>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</si>
  <si>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</si>
  <si>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</si>
  <si>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</si>
  <si>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</si>
  <si>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</si>
  <si>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</si>
  <si>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</si>
  <si>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</si>
  <si>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</si>
  <si>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</si>
  <si>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</si>
  <si>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</si>
  <si>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</si>
  <si>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</si>
  <si>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</si>
  <si>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</si>
  <si>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</si>
  <si>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</si>
  <si>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</si>
  <si>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</si>
  <si>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</si>
  <si>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</si>
  <si>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</si>
  <si>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</si>
  <si>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</si>
  <si>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</si>
  <si>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</si>
  <si>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</si>
  <si>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</si>
  <si>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</si>
  <si>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</si>
  <si>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</si>
  <si>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</si>
  <si>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</si>
  <si>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</si>
  <si>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</si>
  <si>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</si>
  <si>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</si>
  <si>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</si>
  <si>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</si>
  <si>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</si>
  <si>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</si>
  <si>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</si>
  <si>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</si>
  <si>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</si>
  <si>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</si>
  <si>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</si>
  <si>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</si>
  <si>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</si>
  <si>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</si>
  <si>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</si>
  <si>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</si>
  <si>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</si>
  <si>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</si>
  <si>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</si>
  <si>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</si>
  <si>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</si>
  <si>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</si>
  <si>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</si>
  <si>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</si>
  <si>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</si>
  <si>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</si>
  <si>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</si>
  <si>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</si>
  <si>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</si>
  <si>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</si>
  <si>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</si>
  <si>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</si>
  <si>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</si>
  <si>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</si>
  <si>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</si>
  <si>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</si>
  <si>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</si>
  <si>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</si>
  <si>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</si>
  <si>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</si>
  <si>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</si>
  <si>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</si>
  <si>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</si>
  <si>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</si>
  <si>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</si>
  <si>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</si>
  <si>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</si>
  <si>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</si>
  <si>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</si>
  <si>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</si>
  <si>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</si>
  <si>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</si>
  <si>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</si>
  <si>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</si>
  <si>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</si>
  <si>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</si>
  <si>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</si>
  <si>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</si>
  <si>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</si>
  <si>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</si>
  <si>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</si>
  <si>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</si>
  <si>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</si>
  <si>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</si>
  <si>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</si>
  <si>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</si>
  <si>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</si>
  <si>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</si>
  <si>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</si>
  <si>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</si>
  <si>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</si>
  <si>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</si>
  <si>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</si>
  <si>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</si>
  <si>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</si>
  <si>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</si>
  <si>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</si>
  <si>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</si>
  <si>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</si>
  <si>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</si>
  <si>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</si>
  <si>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</si>
  <si>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</si>
  <si>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</si>
  <si>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</si>
  <si>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</si>
  <si>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</si>
  <si>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</si>
  <si>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</si>
  <si>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</si>
  <si>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</si>
  <si>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</si>
  <si>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</si>
  <si>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</si>
  <si>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</si>
  <si>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</si>
  <si>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</si>
  <si>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</si>
  <si>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</si>
  <si>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</si>
  <si>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</si>
  <si>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</si>
  <si>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</si>
  <si>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</si>
  <si>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</si>
  <si>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</si>
  <si>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</si>
  <si>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</si>
  <si>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</si>
  <si>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</si>
  <si>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</si>
  <si>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</si>
  <si>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</si>
  <si>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</si>
  <si>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</si>
  <si>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</si>
  <si>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</si>
  <si>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</si>
  <si>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</si>
  <si>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</si>
  <si>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</si>
  <si>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</si>
  <si>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</si>
  <si>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</si>
  <si>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</si>
  <si>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</si>
  <si>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</si>
  <si>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</si>
  <si>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</si>
  <si>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</si>
  <si>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</si>
  <si>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</si>
  <si>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</si>
  <si>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</si>
  <si>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</si>
  <si>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</si>
  <si>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</si>
  <si>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</si>
  <si>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</si>
  <si>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</si>
  <si>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</si>
  <si>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</si>
  <si>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</si>
  <si>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</si>
  <si>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</si>
  <si>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</si>
  <si>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</si>
  <si>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</si>
  <si>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</si>
  <si>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</si>
  <si>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</si>
  <si>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</si>
  <si>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</si>
  <si>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</si>
  <si>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</si>
  <si>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</si>
  <si>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</si>
  <si>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</si>
  <si>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</si>
  <si>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</si>
  <si>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</si>
  <si>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</si>
  <si>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</si>
  <si>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</si>
  <si>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</si>
  <si>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</si>
  <si>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</si>
  <si>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</si>
  <si>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</si>
  <si>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</si>
  <si>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</si>
  <si>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</si>
  <si>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</si>
  <si>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</si>
  <si>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</si>
  <si>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</si>
  <si>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</si>
  <si>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</si>
  <si>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</si>
  <si>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</si>
  <si>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</si>
  <si>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</si>
  <si>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</si>
  <si>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</si>
  <si>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</si>
  <si>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</si>
  <si>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</si>
  <si>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</si>
  <si>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</si>
  <si>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</si>
  <si>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</si>
  <si>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</si>
  <si>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</si>
  <si>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</si>
  <si>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</si>
  <si>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</si>
  <si>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</si>
  <si>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</si>
  <si>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</si>
  <si>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</si>
  <si>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</si>
  <si>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</si>
  <si>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</si>
  <si>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</si>
  <si>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</si>
  <si>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</si>
  <si>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</si>
  <si>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</si>
  <si>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</si>
  <si>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</si>
  <si>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</si>
  <si>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</si>
  <si>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</si>
  <si>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</si>
  <si>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</si>
  <si>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</si>
  <si>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</si>
  <si>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</si>
  <si>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</si>
  <si>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</si>
  <si>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</si>
  <si>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</si>
  <si>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</si>
  <si>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</si>
  <si>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</si>
  <si>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</si>
  <si>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</si>
  <si>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</si>
  <si>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</si>
  <si>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</si>
  <si>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</si>
  <si>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</si>
  <si>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</si>
  <si>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</si>
  <si>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</si>
  <si>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</si>
  <si>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</si>
  <si>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</si>
  <si>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</si>
  <si>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</si>
  <si>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</si>
  <si>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</si>
  <si>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</si>
  <si>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</si>
  <si>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</si>
  <si>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</si>
  <si>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</si>
  <si>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</si>
  <si>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</si>
  <si>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</si>
  <si>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</si>
  <si>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</si>
  <si>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</si>
  <si>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</si>
  <si>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</si>
  <si>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</si>
  <si>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</si>
  <si>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</si>
  <si>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</si>
  <si>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</si>
  <si>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</si>
  <si>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</si>
  <si>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</si>
  <si>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</si>
  <si>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</si>
  <si>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</si>
  <si>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</si>
  <si>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</si>
  <si>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</si>
  <si>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</si>
  <si>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</si>
  <si>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</si>
  <si>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</si>
  <si>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</si>
  <si>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</si>
  <si>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</si>
  <si>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</si>
  <si>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</si>
  <si>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</si>
  <si>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</si>
  <si>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</si>
  <si>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</si>
  <si>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</si>
  <si>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</si>
  <si>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</si>
  <si>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</si>
  <si>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</si>
  <si>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</si>
  <si>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</si>
  <si>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</si>
  <si>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</si>
  <si>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</si>
  <si>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</si>
  <si>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</si>
  <si>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</si>
  <si>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</si>
  <si>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</si>
  <si>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</si>
  <si>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</si>
  <si>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</si>
  <si>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</si>
  <si>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</si>
  <si>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</si>
  <si>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</si>
  <si>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</si>
  <si>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</si>
  <si>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</si>
  <si>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</si>
  <si>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</si>
  <si>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</si>
  <si>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</si>
  <si>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</si>
  <si>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</si>
  <si>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</si>
  <si>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</si>
  <si>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</si>
  <si>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</si>
  <si>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</si>
  <si>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</si>
  <si>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</si>
  <si>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</si>
  <si>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</si>
  <si>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</si>
  <si>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</si>
  <si>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</si>
  <si>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</si>
  <si>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</si>
  <si>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</si>
  <si>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</si>
  <si>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</si>
  <si>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</si>
  <si>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</si>
  <si>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</si>
  <si>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</si>
  <si>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</si>
  <si>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</si>
  <si>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</si>
  <si>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</si>
  <si>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</si>
  <si>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</si>
  <si>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</si>
  <si>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</si>
  <si>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</si>
  <si>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</si>
  <si>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</si>
  <si>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</si>
  <si>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</si>
  <si>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</si>
  <si>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</si>
  <si>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</si>
  <si>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</si>
  <si>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</si>
  <si>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</si>
  <si>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</si>
  <si>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</si>
  <si>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</si>
  <si>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</si>
  <si>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</si>
  <si>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</si>
  <si>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</si>
  <si>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</si>
  <si>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</si>
  <si>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</si>
  <si>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</si>
  <si>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</si>
  <si>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</si>
  <si>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</si>
  <si>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</si>
  <si>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</si>
  <si>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</si>
  <si>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</si>
  <si>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</si>
  <si>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</si>
  <si>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</si>
  <si>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</si>
  <si>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</si>
  <si>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</si>
  <si>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</si>
  <si>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</si>
  <si>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</si>
  <si>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</si>
  <si>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</si>
  <si>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</si>
  <si>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</si>
  <si>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</si>
  <si>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</si>
  <si>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</si>
  <si>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</si>
  <si>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</si>
  <si>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</si>
  <si>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</si>
  <si>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</si>
  <si>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</si>
  <si>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</si>
  <si>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</si>
  <si>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</si>
  <si>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</si>
  <si>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</si>
  <si>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</si>
  <si>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</si>
  <si>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</si>
  <si>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</si>
  <si>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</si>
  <si>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</si>
  <si>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</si>
  <si>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</si>
  <si>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</si>
  <si>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</si>
  <si>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</si>
  <si>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</si>
  <si>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</si>
  <si>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</si>
  <si>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</si>
  <si>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</si>
  <si>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</si>
  <si>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</si>
  <si>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</si>
  <si>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</si>
  <si>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</si>
  <si>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</si>
  <si>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</si>
  <si>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</si>
  <si>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</si>
  <si>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</si>
  <si>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</si>
  <si>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</si>
  <si>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</si>
  <si>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</si>
  <si>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</si>
  <si>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</si>
  <si>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</si>
  <si>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</si>
  <si>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</si>
  <si>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</si>
  <si>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</si>
  <si>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</si>
  <si>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</si>
  <si>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</si>
  <si>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</si>
  <si>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</si>
  <si>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</si>
  <si>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</si>
  <si>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</si>
  <si>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</si>
  <si>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</si>
  <si>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</si>
  <si>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</si>
  <si>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</si>
  <si>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</si>
  <si>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</si>
  <si>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</si>
  <si>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</si>
  <si>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</si>
  <si>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</si>
  <si>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</si>
  <si>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</si>
  <si>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</si>
  <si>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</si>
  <si>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</si>
  <si>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</si>
  <si>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</si>
  <si>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</si>
  <si>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</si>
  <si>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</si>
  <si>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</si>
  <si>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</si>
  <si>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</si>
  <si>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</si>
  <si>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</si>
  <si>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</si>
  <si>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</si>
  <si>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</si>
  <si>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</si>
  <si>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</si>
  <si>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</si>
  <si>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</si>
  <si>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</si>
  <si>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</si>
  <si>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</si>
  <si>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</si>
  <si>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</si>
  <si>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</si>
  <si>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</si>
  <si>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</si>
  <si>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</si>
  <si>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</si>
  <si>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</si>
  <si>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</si>
  <si>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</si>
  <si>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</si>
  <si>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</si>
  <si>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</si>
  <si>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</si>
  <si>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</si>
  <si>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</si>
  <si>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</si>
  <si>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</si>
  <si>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</si>
  <si>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</si>
  <si>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</si>
  <si>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</si>
  <si>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</si>
  <si>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</si>
  <si>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</si>
  <si>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</si>
  <si>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</si>
  <si>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</si>
  <si>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</si>
  <si>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</si>
  <si>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</si>
  <si>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</si>
  <si>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</si>
  <si>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</si>
  <si>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</si>
  <si>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</si>
  <si>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</si>
  <si>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</si>
  <si>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</si>
  <si>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</si>
  <si>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</si>
  <si>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</si>
  <si>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</si>
  <si>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</si>
  <si>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</si>
  <si>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</si>
  <si>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</si>
  <si>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</si>
  <si>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</si>
  <si>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</si>
  <si>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</si>
  <si>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</si>
  <si>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</si>
  <si>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</si>
  <si>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</si>
  <si>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</si>
  <si>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</si>
  <si>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</si>
  <si>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</si>
  <si>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</si>
  <si>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</si>
  <si>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</si>
  <si>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</si>
  <si>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</si>
  <si>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</si>
  <si>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</si>
  <si>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</si>
  <si>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</si>
  <si>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</si>
  <si>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</si>
  <si>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</si>
  <si>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</si>
  <si>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</si>
  <si>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</si>
  <si>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</si>
  <si>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</si>
  <si>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</si>
  <si>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</si>
  <si>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</si>
  <si>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</si>
  <si>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</si>
  <si>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</si>
  <si>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</si>
  <si>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</si>
  <si>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</si>
  <si>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</si>
  <si>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</si>
  <si>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</si>
  <si>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</si>
  <si>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</si>
  <si>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</si>
  <si>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</si>
  <si>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</si>
  <si>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</si>
  <si>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</si>
  <si>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</si>
  <si>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</si>
  <si>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</si>
  <si>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</si>
  <si>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</si>
  <si>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</si>
  <si>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</si>
  <si>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</si>
  <si>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</si>
  <si>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</si>
  <si>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</si>
  <si>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</si>
  <si>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</si>
  <si>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</si>
  <si>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</si>
  <si>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</si>
  <si>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</si>
  <si>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</si>
  <si>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</si>
  <si>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</si>
  <si>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</si>
  <si>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</si>
  <si>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</si>
  <si>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</si>
  <si>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</si>
  <si>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</si>
  <si>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</si>
  <si>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</si>
  <si>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</si>
  <si>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</si>
  <si>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</si>
  <si>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</si>
  <si>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</si>
  <si>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</si>
  <si>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</si>
  <si>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</si>
  <si>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</si>
  <si>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</si>
  <si>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</si>
  <si>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</si>
  <si>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</si>
  <si>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</si>
  <si>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</si>
  <si>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</si>
  <si>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</si>
  <si>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</si>
  <si>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</si>
  <si>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</si>
  <si>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</si>
  <si>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</si>
  <si>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</si>
  <si>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</si>
  <si>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</si>
  <si>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</si>
  <si>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</si>
  <si>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</si>
  <si>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</si>
  <si>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</si>
  <si>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</si>
  <si>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</si>
  <si>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</si>
  <si>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</si>
  <si>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</si>
  <si>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</si>
  <si>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</si>
  <si>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</si>
  <si>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</si>
  <si>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</si>
  <si>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</si>
  <si>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</si>
  <si>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</si>
  <si>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</si>
  <si>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</si>
  <si>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</si>
  <si>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</si>
  <si>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</si>
  <si>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</si>
  <si>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</si>
  <si>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</si>
  <si>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</si>
  <si>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</si>
  <si>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</si>
  <si>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</si>
  <si>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</si>
  <si>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</si>
  <si>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</si>
  <si>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</si>
  <si>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</si>
  <si>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</si>
  <si>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</si>
  <si>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</si>
  <si>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</si>
  <si>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</si>
  <si>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</si>
  <si>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</si>
  <si>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</si>
  <si>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</si>
  <si>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</si>
  <si>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</si>
  <si>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</si>
  <si>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</si>
  <si>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</si>
  <si>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</si>
  <si>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</si>
  <si>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</si>
  <si>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</si>
  <si>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</si>
  <si>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</si>
  <si>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</si>
  <si>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</si>
  <si>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</si>
  <si>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</si>
  <si>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</si>
  <si>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</si>
  <si>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</si>
  <si>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</si>
  <si>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</si>
  <si>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</si>
  <si>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</si>
  <si>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</si>
  <si>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</si>
  <si>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</si>
  <si>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</si>
  <si>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</si>
  <si>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</si>
  <si>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</si>
  <si>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</si>
  <si>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</si>
  <si>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</si>
  <si>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</si>
  <si>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</si>
  <si>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</si>
  <si>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</si>
  <si>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</si>
  <si>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</si>
  <si>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</si>
  <si>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</si>
  <si>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</si>
  <si>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</si>
  <si>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</si>
  <si>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</si>
  <si>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</si>
  <si>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</si>
  <si>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</si>
  <si>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</si>
  <si>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</si>
  <si>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</si>
  <si>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</si>
  <si>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</si>
  <si>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</si>
  <si>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</si>
  <si>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</si>
  <si>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</si>
  <si>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</si>
  <si>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</si>
  <si>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</si>
  <si>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</si>
  <si>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</si>
  <si>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</si>
  <si>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</si>
  <si>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</si>
  <si>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</si>
  <si>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</si>
  <si>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</si>
  <si>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</si>
  <si>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</si>
  <si>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</si>
  <si>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</si>
  <si>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</si>
  <si>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</si>
  <si>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</si>
  <si>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</si>
  <si>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</si>
  <si>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</si>
  <si>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</si>
  <si>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</si>
  <si>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</si>
  <si>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</si>
  <si>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</si>
  <si>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</si>
  <si>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</si>
  <si>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</si>
  <si>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</si>
  <si>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</si>
  <si>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</si>
  <si>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</si>
  <si>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</si>
  <si>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</si>
  <si>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</si>
  <si>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</si>
  <si>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</si>
  <si>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</si>
  <si>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</si>
  <si>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</si>
  <si>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</si>
  <si>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</si>
  <si>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</si>
  <si>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</si>
  <si>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</si>
  <si>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</si>
  <si>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</si>
  <si>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</si>
  <si>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</si>
  <si>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</si>
  <si>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</si>
  <si>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</si>
  <si>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</si>
  <si>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</si>
  <si>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</si>
  <si>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</si>
  <si>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</si>
  <si>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</si>
  <si>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</si>
  <si>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</si>
  <si>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</si>
  <si>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</si>
  <si>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</si>
  <si>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</si>
  <si>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</si>
  <si>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</si>
  <si>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</si>
  <si>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</si>
  <si>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</si>
  <si>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</si>
  <si>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</si>
  <si>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</si>
  <si>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</si>
  <si>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</si>
  <si>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</si>
  <si>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</si>
  <si>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</si>
  <si>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</si>
  <si>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</si>
  <si>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</si>
  <si>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</si>
  <si>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</si>
  <si>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</si>
  <si>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</si>
  <si>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</si>
  <si>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</si>
  <si>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</si>
  <si>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</si>
  <si>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</si>
  <si>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</si>
  <si>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</si>
  <si>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</si>
  <si>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</si>
  <si>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</si>
  <si>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</si>
  <si>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</si>
  <si>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</si>
  <si>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</si>
  <si>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</si>
  <si>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</si>
  <si>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</si>
  <si>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</si>
  <si>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</si>
  <si>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</si>
  <si>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</si>
  <si>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</si>
  <si>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</si>
  <si>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</si>
  <si>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</si>
  <si>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</si>
  <si>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</si>
  <si>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</si>
  <si>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</si>
  <si>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</si>
  <si>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</si>
  <si>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</si>
  <si>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</si>
  <si>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</si>
  <si>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</si>
  <si>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</si>
  <si>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</si>
  <si>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</si>
  <si>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</si>
  <si>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</si>
  <si>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</si>
  <si>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</si>
  <si>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</si>
  <si>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</si>
  <si>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</si>
  <si>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</si>
  <si>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</si>
  <si>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</si>
  <si>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</si>
  <si>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</si>
  <si>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</si>
  <si>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</si>
  <si>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</si>
  <si>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</si>
  <si>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</si>
  <si>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</si>
  <si>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</si>
  <si>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</si>
  <si>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</si>
  <si>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</si>
  <si>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</si>
  <si>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</si>
  <si>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</si>
  <si>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</si>
  <si>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</si>
  <si>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</si>
  <si>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</si>
  <si>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</si>
  <si>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</si>
  <si>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</si>
  <si>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</si>
  <si>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</si>
  <si>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</si>
  <si>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</si>
  <si>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</si>
  <si>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</si>
  <si>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</si>
  <si>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</si>
  <si>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</si>
  <si>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</si>
  <si>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</si>
  <si>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</si>
  <si>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</si>
  <si>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</si>
  <si>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</si>
  <si>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</si>
  <si>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</si>
  <si>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</si>
  <si>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</si>
  <si>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</si>
  <si>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</si>
  <si>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</si>
  <si>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</si>
  <si>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</si>
  <si>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</si>
  <si>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</si>
  <si>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</si>
  <si>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</si>
  <si>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</si>
  <si>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</si>
  <si>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</si>
  <si>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</si>
  <si>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</si>
  <si>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</si>
  <si>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</si>
  <si>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</si>
  <si>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</si>
  <si>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</si>
  <si>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</si>
  <si>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</si>
  <si>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</si>
  <si>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</si>
  <si>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</si>
  <si>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</si>
  <si>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</si>
  <si>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</si>
  <si>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</si>
  <si>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</si>
  <si>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</si>
  <si>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</si>
  <si>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</si>
  <si>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</si>
  <si>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</si>
  <si>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</si>
  <si>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</si>
  <si>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</si>
  <si>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</si>
  <si>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</si>
  <si>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</si>
  <si>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</si>
  <si>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</si>
  <si>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</si>
  <si>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</si>
  <si>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</si>
  <si>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</si>
  <si>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</si>
  <si>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</si>
  <si>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</si>
  <si>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</si>
  <si>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</si>
  <si>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</si>
  <si>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</si>
  <si>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</si>
  <si>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</si>
  <si>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</si>
  <si>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</si>
  <si>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</si>
  <si>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</si>
  <si>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</si>
  <si>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</si>
  <si>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</si>
  <si>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</si>
  <si>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</si>
  <si>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</si>
  <si>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</si>
  <si>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</si>
  <si>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</si>
  <si>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</si>
  <si>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</si>
  <si>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</si>
  <si>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</si>
  <si>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</si>
  <si>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</si>
  <si>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</si>
  <si>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</si>
  <si>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</si>
  <si>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</si>
  <si>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</si>
  <si>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</si>
  <si>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</si>
  <si>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</si>
  <si>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</si>
  <si>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</si>
  <si>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</si>
  <si>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</si>
  <si>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</si>
  <si>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</si>
  <si>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</si>
  <si>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</si>
  <si>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</si>
  <si>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</si>
  <si>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</si>
  <si>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</si>
  <si>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</si>
  <si>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</si>
  <si>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</si>
  <si>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</si>
  <si>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</si>
  <si>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</si>
  <si>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</si>
  <si>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</si>
  <si>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</si>
  <si>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</si>
  <si>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</si>
  <si>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</si>
  <si>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</si>
  <si>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</si>
  <si>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</si>
  <si>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</si>
  <si>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</si>
  <si>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</si>
  <si>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</si>
  <si>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</si>
  <si>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</si>
  <si>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</si>
  <si>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</si>
  <si>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</si>
  <si>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</si>
  <si>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</si>
  <si>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</si>
  <si>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</si>
  <si>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</si>
  <si>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</si>
  <si>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</si>
  <si>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</si>
  <si>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</si>
  <si>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</si>
  <si>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</si>
  <si>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</si>
  <si>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</si>
  <si>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</si>
  <si>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</si>
  <si>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</si>
  <si>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</si>
  <si>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</si>
  <si>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</si>
  <si>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</si>
  <si>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</si>
  <si>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</si>
  <si>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</si>
  <si>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</si>
  <si>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</si>
  <si>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</si>
  <si>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</si>
  <si>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</si>
  <si>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</si>
  <si>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</si>
  <si>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</si>
  <si>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</si>
  <si>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</si>
  <si>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</si>
  <si>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</si>
  <si>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</si>
  <si>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</si>
  <si>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</si>
  <si>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</si>
  <si>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</si>
  <si>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</si>
  <si>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</si>
  <si>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</si>
  <si>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</si>
  <si>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</si>
  <si>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</si>
  <si>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</si>
  <si>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</si>
  <si>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</si>
  <si>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</si>
  <si>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</si>
  <si>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</si>
  <si>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</si>
  <si>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</si>
  <si>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</si>
  <si>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</si>
  <si>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</si>
  <si>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</si>
  <si>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</si>
  <si>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</si>
  <si>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</si>
  <si>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</si>
  <si>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</si>
  <si>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</si>
  <si>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</si>
  <si>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</si>
  <si>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</si>
  <si>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</si>
  <si>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</si>
  <si>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</si>
  <si>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</si>
  <si>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</si>
  <si>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</si>
  <si>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</si>
  <si>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</si>
  <si>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</si>
  <si>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</si>
  <si>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</si>
  <si>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</si>
  <si>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</si>
  <si>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</si>
  <si>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</si>
  <si>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</si>
  <si>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</si>
  <si>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</si>
  <si>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</si>
  <si>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</si>
  <si>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</si>
  <si>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</si>
  <si>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</si>
  <si>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</si>
  <si>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</si>
  <si>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</si>
  <si>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</si>
  <si>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</si>
  <si>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</si>
  <si>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</si>
  <si>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</si>
  <si>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</si>
  <si>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</si>
  <si>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</si>
  <si>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</si>
  <si>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</si>
  <si>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</si>
  <si>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</si>
  <si>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</si>
  <si>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</si>
  <si>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</si>
  <si>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</si>
  <si>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</si>
  <si>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</si>
  <si>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</si>
  <si>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</si>
  <si>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</si>
  <si>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</si>
  <si>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</si>
  <si>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</si>
  <si>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</si>
  <si>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</si>
  <si>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</si>
  <si>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</si>
  <si>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</si>
  <si>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</si>
  <si>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</si>
  <si>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</si>
  <si>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</si>
  <si>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</si>
  <si>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</si>
  <si>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</si>
  <si>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</si>
  <si>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</si>
  <si>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</si>
  <si>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</si>
  <si>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</si>
  <si>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</si>
  <si>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</si>
  <si>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</si>
  <si>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</si>
  <si>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</si>
  <si>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</si>
  <si>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</si>
  <si>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</si>
  <si>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</si>
  <si>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</si>
  <si>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</si>
  <si>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</si>
  <si>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</si>
  <si>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</si>
  <si>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</si>
  <si>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</si>
  <si>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</si>
  <si>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</si>
  <si>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</si>
  <si>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</si>
  <si>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</si>
  <si>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</si>
  <si>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</si>
  <si>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</si>
  <si>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</si>
  <si>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</si>
  <si>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</si>
  <si>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</si>
  <si>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</si>
  <si>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</si>
  <si>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</si>
  <si>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</si>
  <si>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</si>
  <si>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</si>
  <si>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</si>
  <si>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</si>
  <si>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</si>
  <si>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</si>
  <si>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</si>
  <si>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</si>
  <si>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</si>
  <si>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</si>
  <si>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</si>
  <si>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</si>
  <si>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</si>
  <si>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</si>
  <si>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</si>
  <si>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</si>
  <si>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</si>
  <si>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</si>
  <si>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</si>
  <si>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</si>
  <si>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</si>
  <si>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</si>
  <si>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</si>
  <si>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</si>
  <si>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</si>
  <si>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</si>
  <si>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</si>
  <si>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</si>
  <si>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</si>
  <si>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</si>
  <si>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</si>
  <si>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</si>
  <si>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</si>
  <si>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</si>
  <si>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</si>
  <si>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</si>
  <si>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</si>
  <si>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</si>
  <si>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</si>
  <si>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</si>
  <si>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</si>
  <si>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</si>
  <si>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</si>
  <si>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</si>
  <si>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</si>
  <si>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</si>
  <si>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</si>
  <si>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</si>
  <si>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</si>
  <si>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</si>
  <si>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</si>
  <si>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</si>
  <si>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</si>
  <si>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</si>
  <si>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</si>
  <si>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</si>
  <si>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</si>
  <si>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</si>
  <si>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</si>
  <si>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</si>
  <si>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</si>
  <si>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</si>
  <si>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</si>
  <si>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</si>
  <si>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</si>
  <si>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</si>
  <si>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</si>
  <si>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</si>
  <si>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</si>
  <si>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</si>
  <si>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</si>
  <si>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</si>
  <si>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</si>
  <si>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</si>
  <si>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</si>
  <si>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</si>
  <si>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</si>
  <si>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</si>
  <si>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</si>
  <si>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</si>
  <si>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</si>
  <si>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</si>
  <si>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</si>
  <si>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</si>
  <si>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</si>
  <si>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</si>
  <si>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</si>
  <si>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</si>
  <si>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</si>
  <si>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</si>
  <si>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</si>
  <si>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</si>
  <si>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</si>
  <si>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</si>
  <si>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</si>
  <si>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</si>
  <si>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</si>
  <si>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</si>
  <si>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</si>
  <si>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</si>
  <si>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</si>
  <si>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</si>
  <si>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</si>
  <si>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</si>
  <si>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</si>
  <si>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</si>
  <si>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</si>
  <si>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</si>
  <si>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</si>
  <si>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</si>
  <si>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</si>
  <si>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</si>
  <si>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</si>
  <si>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</si>
  <si>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</si>
  <si>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</si>
  <si>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</si>
  <si>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</si>
  <si>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</si>
  <si>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</si>
  <si>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</si>
  <si>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</si>
  <si>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</si>
  <si>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</si>
  <si>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</si>
  <si>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</si>
  <si>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</si>
  <si>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</si>
  <si>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</si>
  <si>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</si>
  <si>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</si>
  <si>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</si>
  <si>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</si>
  <si>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</si>
  <si>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</si>
  <si>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</si>
  <si>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</si>
  <si>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</si>
  <si>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</si>
  <si>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</si>
  <si>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</si>
  <si>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</si>
  <si>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</si>
  <si>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</si>
  <si>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</si>
  <si>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</si>
  <si>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</si>
  <si>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</si>
  <si>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</si>
  <si>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</si>
  <si>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</si>
  <si>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</si>
  <si>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</si>
  <si>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</si>
  <si>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</si>
  <si>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</si>
  <si>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</si>
  <si>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</si>
  <si>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</si>
  <si>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</si>
  <si>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</si>
  <si>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</si>
  <si>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</si>
  <si>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</si>
  <si>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</si>
  <si>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</si>
  <si>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</si>
  <si>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</si>
  <si>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</si>
  <si>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</si>
  <si>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</si>
  <si>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</si>
  <si>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</si>
  <si>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</si>
  <si>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</si>
  <si>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</si>
  <si>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</si>
  <si>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</si>
  <si>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</si>
  <si>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</si>
  <si>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</si>
  <si>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</si>
  <si>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</si>
  <si>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</si>
  <si>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</si>
  <si>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</si>
  <si>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</si>
  <si>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</si>
  <si>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</si>
  <si>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</si>
  <si>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</si>
  <si>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</si>
  <si>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</si>
  <si>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</si>
  <si>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</si>
  <si>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</si>
  <si>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</si>
  <si>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</si>
  <si>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</si>
  <si>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</si>
  <si>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</si>
  <si>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</si>
  <si>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</si>
  <si>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</si>
  <si>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</si>
  <si>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</si>
  <si>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</si>
  <si>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</si>
  <si>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</si>
  <si>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</si>
  <si>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</si>
  <si>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</si>
  <si>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</si>
  <si>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</si>
  <si>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</si>
  <si>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</si>
  <si>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</si>
  <si>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</si>
  <si>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</si>
  <si>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</si>
  <si>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</si>
  <si>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</si>
  <si>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</si>
  <si>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</si>
  <si>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</si>
  <si>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</si>
  <si>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</si>
  <si>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</si>
  <si>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</si>
  <si>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</si>
  <si>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</si>
  <si>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</si>
  <si>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</si>
  <si>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</si>
  <si>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</si>
  <si>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</si>
  <si>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</si>
  <si>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</si>
  <si>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</si>
  <si>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</si>
  <si>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</si>
  <si>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</si>
  <si>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</si>
  <si>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</si>
  <si>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</si>
  <si>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</si>
  <si>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</si>
  <si>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</si>
  <si>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</si>
  <si>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</si>
  <si>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</si>
  <si>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</si>
  <si>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</si>
  <si>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</si>
  <si>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</si>
  <si>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</si>
  <si>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</si>
  <si>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</si>
  <si>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</si>
  <si>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</si>
  <si>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</si>
  <si>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</si>
  <si>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</si>
  <si>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</si>
  <si>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</si>
  <si>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</si>
  <si>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</si>
  <si>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</si>
  <si>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</si>
  <si>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</si>
  <si>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</si>
  <si>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</si>
  <si>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</si>
  <si>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</si>
  <si>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</si>
  <si>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</si>
  <si>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</si>
  <si>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</si>
  <si>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</si>
  <si>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</si>
  <si>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</si>
  <si>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</si>
  <si>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</si>
  <si>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</si>
  <si>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</si>
  <si>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</si>
  <si>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</si>
  <si>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</si>
  <si>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</si>
  <si>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</si>
  <si>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</si>
  <si>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</si>
  <si>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</si>
  <si>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</si>
  <si>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</si>
  <si>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</si>
  <si>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</si>
  <si>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</si>
  <si>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</si>
  <si>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</si>
  <si>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</si>
  <si>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</si>
  <si>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</si>
  <si>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</si>
  <si>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</si>
  <si>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</si>
  <si>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</si>
  <si>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</si>
  <si>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</si>
  <si>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</si>
  <si>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</si>
  <si>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</si>
  <si>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</si>
  <si>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</si>
  <si>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</si>
  <si>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</si>
  <si>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</si>
  <si>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</si>
  <si>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</si>
  <si>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</si>
  <si>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</si>
  <si>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</si>
  <si>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</si>
  <si>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</si>
  <si>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</si>
  <si>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</si>
  <si>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</si>
  <si>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</si>
  <si>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</si>
  <si>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</si>
  <si>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</si>
  <si>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</si>
  <si>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</si>
  <si>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</si>
  <si>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</si>
  <si>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</si>
  <si>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</si>
  <si>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</si>
  <si>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</si>
  <si>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</si>
  <si>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</si>
  <si>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</si>
  <si>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</si>
  <si>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</si>
  <si>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</si>
  <si>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</si>
  <si>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</si>
  <si>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</si>
  <si>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</si>
  <si>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</si>
  <si>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</si>
  <si>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</si>
  <si>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</si>
  <si>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</si>
  <si>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</si>
  <si>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</si>
  <si>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</si>
  <si>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</si>
  <si>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</si>
  <si>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</si>
  <si>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</si>
  <si>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</si>
  <si>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</si>
  <si>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</si>
  <si>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</si>
  <si>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</si>
  <si>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</si>
  <si>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</si>
  <si>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</si>
  <si>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</si>
  <si>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</si>
  <si>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</si>
  <si>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</si>
  <si>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</si>
  <si>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</si>
  <si>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</si>
  <si>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</si>
  <si>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</si>
  <si>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</si>
  <si>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</si>
  <si>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</si>
  <si>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</si>
  <si>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</si>
  <si>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</si>
  <si>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</si>
  <si>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</si>
  <si>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</si>
  <si>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</si>
  <si>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</si>
  <si>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</si>
  <si>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</si>
  <si>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</si>
  <si>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</si>
  <si>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</si>
  <si>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</si>
  <si>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</si>
  <si>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</si>
  <si>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</si>
  <si>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</si>
  <si>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</si>
  <si>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</si>
  <si>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</si>
  <si>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</si>
  <si>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</si>
  <si>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</si>
  <si>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</si>
  <si>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</si>
  <si>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</si>
  <si>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</si>
  <si>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</si>
  <si>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</si>
  <si>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</si>
  <si>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</si>
  <si>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</si>
  <si>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</si>
  <si>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</si>
  <si>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</si>
  <si>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</si>
  <si>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</si>
  <si>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</si>
  <si>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</si>
  <si>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</si>
  <si>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</si>
  <si>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</si>
  <si>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</si>
  <si>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</si>
  <si>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</si>
  <si>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</si>
  <si>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</si>
  <si>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</si>
  <si>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</si>
  <si>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</si>
  <si>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</si>
  <si>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</si>
  <si>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</si>
  <si>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</si>
  <si>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</si>
  <si>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</si>
  <si>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</si>
  <si>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</si>
  <si>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</si>
  <si>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</si>
  <si>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</si>
  <si>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</si>
  <si>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</si>
  <si>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</si>
  <si>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</si>
  <si>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</si>
  <si>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</si>
  <si>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</si>
  <si>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</si>
  <si>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</si>
  <si>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</si>
  <si>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</si>
  <si>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</si>
  <si>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</si>
  <si>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</si>
  <si>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</si>
  <si>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</si>
  <si>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</si>
  <si>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</si>
  <si>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</si>
  <si>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</si>
  <si>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</si>
  <si>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</si>
  <si>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</si>
  <si>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</si>
  <si>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</si>
  <si>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</si>
  <si>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</si>
  <si>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</si>
  <si>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</si>
  <si>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</si>
  <si>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</si>
  <si>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</si>
  <si>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</si>
  <si>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</si>
  <si>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</si>
  <si>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</si>
  <si>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</si>
  <si>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</si>
  <si>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</si>
  <si>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</si>
  <si>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</si>
  <si>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</si>
  <si>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</si>
  <si>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</si>
  <si>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</si>
  <si>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</si>
  <si>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</si>
  <si>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</si>
  <si>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</si>
  <si>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</si>
  <si>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</si>
  <si>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</si>
  <si>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</si>
  <si>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</si>
  <si>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</si>
  <si>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</si>
  <si>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</si>
  <si>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</si>
  <si>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</si>
  <si>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</si>
  <si>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</si>
  <si>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</si>
  <si>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</si>
  <si>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</si>
  <si>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</si>
  <si>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</si>
  <si>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</si>
  <si>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</si>
  <si>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</si>
  <si>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</si>
  <si>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</si>
  <si>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</si>
  <si>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</si>
  <si>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</si>
  <si>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</si>
  <si>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</si>
  <si>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</si>
  <si>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</si>
  <si>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</si>
  <si>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</si>
  <si>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</si>
  <si>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</si>
  <si>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</si>
  <si>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</si>
  <si>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</si>
  <si>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</si>
  <si>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</si>
  <si>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</si>
  <si>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</si>
  <si>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</si>
  <si>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</si>
  <si>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</si>
  <si>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</si>
  <si>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</si>
  <si>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</si>
  <si>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</si>
  <si>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</si>
  <si>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</si>
  <si>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</si>
  <si>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</si>
  <si>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</si>
  <si>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</si>
  <si>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</si>
  <si>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</si>
  <si>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</si>
  <si>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</si>
  <si>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</si>
  <si>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</si>
  <si>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</si>
  <si>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</si>
  <si>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</si>
  <si>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</si>
  <si>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</si>
  <si>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</si>
  <si>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</si>
  <si>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</si>
  <si>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</si>
  <si>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</si>
  <si>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</si>
  <si>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</si>
  <si>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</si>
  <si>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</si>
  <si>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</si>
  <si>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</si>
  <si>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</si>
  <si>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</si>
  <si>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</si>
  <si>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</si>
  <si>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</si>
  <si>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</si>
  <si>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</si>
  <si>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</si>
  <si>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</si>
  <si>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</si>
  <si>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</si>
  <si>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</si>
  <si>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</si>
  <si>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</si>
  <si>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</si>
  <si>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</si>
  <si>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</si>
  <si>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</si>
  <si>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</si>
  <si>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</si>
  <si>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</si>
  <si>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</si>
  <si>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</si>
  <si>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</si>
  <si>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</si>
  <si>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</si>
  <si>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</si>
  <si>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</si>
  <si>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</si>
  <si>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</si>
  <si>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</si>
  <si>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</si>
  <si>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</si>
  <si>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</si>
  <si>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</si>
  <si>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</si>
  <si>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</si>
  <si>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</si>
  <si>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</si>
  <si>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</si>
  <si>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</si>
  <si>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</si>
  <si>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</si>
  <si>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</si>
  <si>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</si>
  <si>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</si>
  <si>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</si>
  <si>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</si>
  <si>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</si>
  <si>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</si>
  <si>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</si>
  <si>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</si>
  <si>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</si>
  <si>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</si>
  <si>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</si>
  <si>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</si>
  <si>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</si>
  <si>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</si>
  <si>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</si>
  <si>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</si>
  <si>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</si>
  <si>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</si>
  <si>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</si>
  <si>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</si>
  <si>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</si>
  <si>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</si>
  <si>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</si>
  <si>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</si>
  <si>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</si>
  <si>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</si>
  <si>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</si>
  <si>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</si>
  <si>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</si>
  <si>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</si>
  <si>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</si>
  <si>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</si>
  <si>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</si>
  <si>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</si>
  <si>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</si>
  <si>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</si>
  <si>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</si>
  <si>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</si>
  <si>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</si>
  <si>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</si>
  <si>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</si>
  <si>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</si>
  <si>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</si>
  <si>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</si>
  <si>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</si>
  <si>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</si>
  <si>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</si>
  <si>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</si>
  <si>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</si>
  <si>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</si>
  <si>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</si>
  <si>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</si>
  <si>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</si>
  <si>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</si>
  <si>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</si>
  <si>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</si>
  <si>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</si>
  <si>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</si>
  <si>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</si>
  <si>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</si>
  <si>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</si>
  <si>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</si>
  <si>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</si>
  <si>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</si>
  <si>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</si>
  <si>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</si>
  <si>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</si>
  <si>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</si>
  <si>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</si>
  <si>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</si>
  <si>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</si>
  <si>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</si>
  <si>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</si>
  <si>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</si>
  <si>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</si>
  <si>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</si>
  <si>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</si>
  <si>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</si>
  <si>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</si>
  <si>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</si>
  <si>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</si>
  <si>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</si>
  <si>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</si>
  <si>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</si>
  <si>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</si>
  <si>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</si>
  <si>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</si>
  <si>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</si>
  <si>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</si>
  <si>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</si>
  <si>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</si>
  <si>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</si>
  <si>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</si>
  <si>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</si>
  <si>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</si>
  <si>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</si>
  <si>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</si>
  <si>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</si>
  <si>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</si>
  <si>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</si>
  <si>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</si>
  <si>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</si>
  <si>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</si>
  <si>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</si>
  <si>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</si>
  <si>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</si>
  <si>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</si>
  <si>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</si>
  <si>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</si>
  <si>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</si>
  <si>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</si>
  <si>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</si>
  <si>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</si>
  <si>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</si>
  <si>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</si>
  <si>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</si>
  <si>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</si>
  <si>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</si>
  <si>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</si>
  <si>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</si>
  <si>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</si>
  <si>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</si>
  <si>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</si>
  <si>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</si>
  <si>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</si>
  <si>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</si>
  <si>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</si>
  <si>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</si>
  <si>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</si>
  <si>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</si>
  <si>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</si>
  <si>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</si>
  <si>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</si>
  <si>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</si>
  <si>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</si>
  <si>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</si>
  <si>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</si>
  <si>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</si>
  <si>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</si>
  <si>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</si>
  <si>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</si>
  <si>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</si>
  <si>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</si>
  <si>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</si>
  <si>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</si>
  <si>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</si>
  <si>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</si>
  <si>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</si>
  <si>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</si>
  <si>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</si>
  <si>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</si>
  <si>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</si>
  <si>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</si>
  <si>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</si>
  <si>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</si>
  <si>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</si>
  <si>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</si>
  <si>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</si>
  <si>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</si>
  <si>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</si>
  <si>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</si>
  <si>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</si>
  <si>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</si>
  <si>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</si>
  <si>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</si>
  <si>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</si>
  <si>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</si>
  <si>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</si>
  <si>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</si>
  <si>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</si>
  <si>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</si>
  <si>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</si>
  <si>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</si>
  <si>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</si>
  <si>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</si>
  <si>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</si>
  <si>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</si>
  <si>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</si>
  <si>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</si>
  <si>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</si>
  <si>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</si>
  <si>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</si>
  <si>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</si>
  <si>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</si>
  <si>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</si>
  <si>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</si>
  <si>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</si>
  <si>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</si>
  <si>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</si>
  <si>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</si>
  <si>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</si>
  <si>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</si>
  <si>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</si>
  <si>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</si>
  <si>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</si>
  <si>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</si>
  <si>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</si>
  <si>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</si>
  <si>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</si>
  <si>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</si>
  <si>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</si>
  <si>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</si>
  <si>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</si>
  <si>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</si>
  <si>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</si>
  <si>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</si>
  <si>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</si>
  <si>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</si>
  <si>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</si>
  <si>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</si>
  <si>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</si>
  <si>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</si>
  <si>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</si>
  <si>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</si>
  <si>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</si>
  <si>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</si>
  <si>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</si>
  <si>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</si>
  <si>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</si>
  <si>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</si>
  <si>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</si>
  <si>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</si>
  <si>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</si>
  <si>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</si>
  <si>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</si>
  <si>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</si>
  <si>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</si>
  <si>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</si>
  <si>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</si>
  <si>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</si>
  <si>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</si>
  <si>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</si>
  <si>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</si>
  <si>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</si>
  <si>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</si>
  <si>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</si>
  <si>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</si>
  <si>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</si>
  <si>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</si>
  <si>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</si>
  <si>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</si>
  <si>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</si>
  <si>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</si>
  <si>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</si>
  <si>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</si>
  <si>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</si>
  <si>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</si>
  <si>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</si>
  <si>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</si>
  <si>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</si>
  <si>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</si>
  <si>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</si>
  <si>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</si>
  <si>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</si>
  <si>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</si>
  <si>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</si>
  <si>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</si>
  <si>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</si>
  <si>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</si>
  <si>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</si>
  <si>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</si>
  <si>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</si>
  <si>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</si>
  <si>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</si>
  <si>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</si>
  <si>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</si>
  <si>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</si>
  <si>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</si>
  <si>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</si>
  <si>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</si>
  <si>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</si>
  <si>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</si>
  <si>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</si>
  <si>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</si>
  <si>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</si>
  <si>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</si>
  <si>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</si>
  <si>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</si>
  <si>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</si>
  <si>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</si>
  <si>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</si>
  <si>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</si>
  <si>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</si>
  <si>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</si>
  <si>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</si>
  <si>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</si>
  <si>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</si>
  <si>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</si>
  <si>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</si>
  <si>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</si>
  <si>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</si>
  <si>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</si>
  <si>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</si>
  <si>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</si>
  <si>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</si>
  <si>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</si>
  <si>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</si>
  <si>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</si>
  <si>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</si>
  <si>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</si>
  <si>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</si>
  <si>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</si>
  <si>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</si>
  <si>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</si>
  <si>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</si>
  <si>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</si>
  <si>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</si>
  <si>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</si>
  <si>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</si>
  <si>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</si>
  <si>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</si>
  <si>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</si>
  <si>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</si>
  <si>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</si>
  <si>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</si>
  <si>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</si>
  <si>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</si>
  <si>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</si>
  <si>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</si>
  <si>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</si>
  <si>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</si>
  <si>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</si>
  <si>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</si>
  <si>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</si>
  <si>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</si>
  <si>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</si>
  <si>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</si>
  <si>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</si>
  <si>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</si>
  <si>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</si>
  <si>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</si>
  <si>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</si>
  <si>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</si>
  <si>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</si>
  <si>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</si>
  <si>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</si>
  <si>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</si>
  <si>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</si>
  <si>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</si>
  <si>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</si>
  <si>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</si>
  <si>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</si>
  <si>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</si>
  <si>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</si>
  <si>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</si>
  <si>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</si>
  <si>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</si>
  <si>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</si>
  <si>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</si>
  <si>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</si>
  <si>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</si>
  <si>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</si>
  <si>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</si>
  <si>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</si>
  <si>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</si>
  <si>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</si>
  <si>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</si>
  <si>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</si>
  <si>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</si>
  <si>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</si>
  <si>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</si>
  <si>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</si>
  <si>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</si>
  <si>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</si>
  <si>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</si>
  <si>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</si>
  <si>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</si>
  <si>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</si>
  <si>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</si>
  <si>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</si>
  <si>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</si>
  <si>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</si>
  <si>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</si>
  <si>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</si>
  <si>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</si>
  <si>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</si>
  <si>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</si>
  <si>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</si>
  <si>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</si>
  <si>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</si>
  <si>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</si>
  <si>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</si>
  <si>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</si>
  <si>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</si>
  <si>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</si>
  <si>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</si>
  <si>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</si>
  <si>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</si>
  <si>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</si>
  <si>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</si>
  <si>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</si>
  <si>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</si>
  <si>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</si>
  <si>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</si>
  <si>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</si>
  <si>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</si>
  <si>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</si>
  <si>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</si>
  <si>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</si>
  <si>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</si>
  <si>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</si>
  <si>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</si>
  <si>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</si>
  <si>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</si>
  <si>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</si>
  <si>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</si>
  <si>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</si>
  <si>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</si>
  <si>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</si>
  <si>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</si>
  <si>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</si>
  <si>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</si>
  <si>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</si>
  <si>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</si>
  <si>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</si>
  <si>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</si>
  <si>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</si>
  <si>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</si>
  <si>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</si>
  <si>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</si>
  <si>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</si>
  <si>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</si>
  <si>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</si>
  <si>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</si>
  <si>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</si>
  <si>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</si>
  <si>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</si>
  <si>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</si>
  <si>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</si>
  <si>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</si>
  <si>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</si>
  <si>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</si>
  <si>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</si>
  <si>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</si>
  <si>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</si>
  <si>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</si>
  <si>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</si>
  <si>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</si>
  <si>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</si>
  <si>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</si>
  <si>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</si>
  <si>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</si>
  <si>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</si>
  <si>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</si>
  <si>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</si>
  <si>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</si>
  <si>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</si>
  <si>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</si>
  <si>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</si>
  <si>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</si>
  <si>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</si>
  <si>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</si>
  <si>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</si>
  <si>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</si>
  <si>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</si>
  <si>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</si>
  <si>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</si>
  <si>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</si>
  <si>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</si>
  <si>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</si>
  <si>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</si>
  <si>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</si>
  <si>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</si>
  <si>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</si>
  <si>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</si>
  <si>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</si>
  <si>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</si>
  <si>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</si>
  <si>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</si>
  <si>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</si>
  <si>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</si>
  <si>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</si>
  <si>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</si>
  <si>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</si>
  <si>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</si>
  <si>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</si>
  <si>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</si>
  <si>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</si>
  <si>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</si>
  <si>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</si>
  <si>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</si>
  <si>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</si>
  <si>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</si>
  <si>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</si>
  <si>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</si>
  <si>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</si>
  <si>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</si>
  <si>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</si>
  <si>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</si>
  <si>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</si>
  <si>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</si>
  <si>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</si>
  <si>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</si>
  <si>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</si>
  <si>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</si>
  <si>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</si>
  <si>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</si>
  <si>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</si>
  <si>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</si>
  <si>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</si>
  <si>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</si>
  <si>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</si>
  <si>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</si>
  <si>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</si>
  <si>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</si>
  <si>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</si>
  <si>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</si>
  <si>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</si>
  <si>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</si>
  <si>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</si>
  <si>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</si>
  <si>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</si>
  <si>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</si>
  <si>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</si>
  <si>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</si>
  <si>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</si>
  <si>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</si>
  <si>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</si>
  <si>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</si>
  <si>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</si>
  <si>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</si>
  <si>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</si>
  <si>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</si>
  <si>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</si>
  <si>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</si>
  <si>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</si>
  <si>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</si>
  <si>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</si>
  <si>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</si>
  <si>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</si>
  <si>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</si>
  <si>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</si>
  <si>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</si>
  <si>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</si>
  <si>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</si>
  <si>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</si>
  <si>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</si>
  <si>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</si>
  <si>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</si>
  <si>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</si>
  <si>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</si>
  <si>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</si>
  <si>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</si>
  <si>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</si>
  <si>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</si>
  <si>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</si>
  <si>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</si>
  <si>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</si>
  <si>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</si>
  <si>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</si>
  <si>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</si>
  <si>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</si>
  <si>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</si>
  <si>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</si>
  <si>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</si>
  <si>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</si>
  <si>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</si>
  <si>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</si>
  <si>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</si>
  <si>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</si>
  <si>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</si>
  <si>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</si>
  <si>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</si>
  <si>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</si>
  <si>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</si>
  <si>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</si>
  <si>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</si>
  <si>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</si>
  <si>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</si>
  <si>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</si>
  <si>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</si>
  <si>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</si>
  <si>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</si>
  <si>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</si>
  <si>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</si>
  <si>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</si>
  <si>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</si>
  <si>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</si>
  <si>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</si>
  <si>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</si>
  <si>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</si>
  <si>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</si>
  <si>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</si>
  <si>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</si>
  <si>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</si>
  <si>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</si>
  <si>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</si>
  <si>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</si>
  <si>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</si>
  <si>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</si>
  <si>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</si>
  <si>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</si>
  <si>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</si>
  <si>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</si>
  <si>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</si>
  <si>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</si>
  <si>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</si>
  <si>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</si>
  <si>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</si>
  <si>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</si>
  <si>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</si>
  <si>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</si>
  <si>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</si>
  <si>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</si>
  <si>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</si>
  <si>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</si>
  <si>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</si>
  <si>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</si>
  <si>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</si>
  <si>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</si>
  <si>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</si>
  <si>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</si>
  <si>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</si>
  <si>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</si>
  <si>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</si>
  <si>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</si>
  <si>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</si>
  <si>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</si>
  <si>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</si>
  <si>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</si>
  <si>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</si>
  <si>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</si>
  <si>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</si>
  <si>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</si>
  <si>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</si>
  <si>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</si>
  <si>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</si>
  <si>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</si>
  <si>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</si>
  <si>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</si>
  <si>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</si>
  <si>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</si>
  <si>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</si>
  <si>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</si>
  <si>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2020</t>
  </si>
  <si>
    <t>2021</t>
  </si>
  <si>
    <t>2022</t>
  </si>
  <si>
    <t>Years (Order Date)</t>
  </si>
  <si>
    <t>Arabica</t>
  </si>
  <si>
    <t>Excelsa</t>
  </si>
  <si>
    <t>Liberica</t>
  </si>
  <si>
    <t>Robusta</t>
  </si>
  <si>
    <t>Row Labels</t>
  </si>
  <si>
    <t>Quarters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</si>
</sst>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quot;kg&quot;"/>
    <numFmt numFmtId="167" formatCode="&quot;$&quot;#,##0.00"/>
    <numFmt numFmtId="168" formatCode="&quot;$&quot;#,##0"/>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169" fontId="0" fillId="0" borderId="0" xfId="0" applyNumberFormat="1"/>
    <xf numFmtId="0" fontId="0" fillId="0" borderId="0" xfId="0" applyAlignment="1">
      <alignment horizontal="left"/>
    </xf>
  </cellXfs>
  <cellStyles count="1">
    <cellStyle name="Normal" xfId="0" builtinId="0"/>
  </cellStyles>
  <dxfs count="16">
    <dxf>
      <numFmt numFmtId="0" formatCode="General"/>
    </dxf>
    <dxf>
      <numFmt numFmtId="167" formatCode="&quot;$&quot;#,##0.00"/>
    </dxf>
    <dxf>
      <numFmt numFmtId="167" formatCode="&quot;$&quot;#,##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1"/>
        <color theme="0"/>
        <name val="Calibri"/>
        <family val="2"/>
        <scheme val="minor"/>
      </font>
      <fill>
        <patternFill patternType="solid">
          <fgColor theme="0"/>
          <bgColor rgb="FF4B197D"/>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2"/>
        <name val="Calibri"/>
        <family val="2"/>
        <scheme val="minor"/>
      </font>
      <fill>
        <patternFill>
          <bgColor rgb="FF49187A"/>
        </patternFill>
      </fill>
      <border>
        <left style="thin">
          <color theme="0"/>
        </left>
        <right style="thin">
          <color theme="0"/>
        </right>
        <top style="thin">
          <color theme="0"/>
        </top>
        <bottom style="thin">
          <color theme="0"/>
        </bottom>
      </border>
    </dxf>
  </dxfs>
  <tableStyles count="2" defaultTableStyle="TableStyleMedium2" defaultPivotStyle="PivotStyleLight16">
    <tableStyle name="Purple" pivot="0" table="0" count="7" xr9:uid="{C694F26E-9DB4-4E75-9F03-073589F01B6A}">
      <tableStyleElement type="wholeTable" dxfId="15"/>
      <tableStyleElement type="headerRow" dxfId="14"/>
    </tableStyle>
    <tableStyle name="Purple Timeline Style" pivot="0" table="0" count="9" xr9:uid="{7DDCB35F-2005-4B82-BA50-1FE89A7F35C4}">
      <tableStyleElement type="wholeTable" dxfId="13"/>
      <tableStyleElement type="headerRow" dxfId="12"/>
    </tableStyle>
  </tableStyles>
  <colors>
    <mruColors>
      <color rgb="FF7B29CD"/>
      <color rgb="FFDCC5F3"/>
      <color rgb="FF4B197D"/>
      <color rgb="FF4D1A80"/>
      <color rgb="FF541C8C"/>
      <color rgb="FF49187A"/>
      <color rgb="FF3C1464"/>
      <color rgb="FF3F1569"/>
      <color rgb="FF451773"/>
      <color rgb="FF491979"/>
    </mruColors>
  </colors>
  <extLst>
    <ext xmlns:x14="http://schemas.microsoft.com/office/spreadsheetml/2009/9/main" uri="{46F421CA-312F-682f-3DD2-61675219B42D}">
      <x14:dxfs count="5">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vertical/>
          </border>
        </dxf>
        <dxf>
          <font>
            <b val="0"/>
            <i val="0"/>
            <strike/>
            <color theme="2"/>
            <name val="Calibri"/>
            <family val="2"/>
            <scheme val="minor"/>
          </font>
          <border>
            <left style="thin">
              <color theme="0"/>
            </left>
            <right style="thin">
              <color theme="0"/>
            </right>
            <top style="thin">
              <color theme="0"/>
            </top>
            <bottom style="thin">
              <color theme="0"/>
            </bottom>
          </border>
        </dxf>
        <dxf>
          <font>
            <b val="0"/>
            <i val="0"/>
            <strike/>
            <color theme="2"/>
            <name val="Calibri"/>
            <family val="2"/>
            <scheme val="minor"/>
          </font>
          <border>
            <left style="thin">
              <color theme="6"/>
            </left>
            <right style="thin">
              <color theme="6"/>
            </right>
            <top style="thin">
              <color theme="6"/>
            </top>
            <bottom style="thin">
              <color theme="6"/>
            </bottom>
          </border>
        </dxf>
      </x14:dxfs>
    </ext>
    <ext xmlns:x14="http://schemas.microsoft.com/office/spreadsheetml/2009/9/main" uri="{EB79DEF2-80B8-43e5-95BD-54CBDDF9020C}">
      <x14:slicerStyles defaultSlicerStyle="SlicerStyleLight1">
        <x14:slicerStyle name="Purple">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UnselectedItemWithData" dxfId="0"/>
          </x14:slicerStyleElements>
        </x14:slicerStyle>
      </x14:slicerStyles>
    </ext>
    <ext xmlns:x15="http://schemas.microsoft.com/office/spreadsheetml/2010/11/main" uri="{A0A4C193-F2C1-4fcb-8827-314CF55A85BB}">
      <x15:dxfs count="7">
        <dxf>
          <fill>
            <patternFill>
              <bgColor rgb="FF7B29CD"/>
            </patternFill>
          </fill>
        </dxf>
        <dxf>
          <fill>
            <patternFill patternType="solid">
              <fgColor theme="0" tint="-0.14996795556505021"/>
              <bgColor theme="2"/>
            </patternFill>
          </fill>
        </dxf>
        <dxf>
          <fill>
            <patternFill patternType="solid">
              <fgColor theme="0"/>
              <bgColor rgb="FFC7A2E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 1.xlsx]Total Sales By Coffee Types!TotalSales</c:name>
    <c:fmtId val="6"/>
  </c:pivotSource>
  <c:chart>
    <c:title>
      <c:tx>
        <c:rich>
          <a:bodyPr rot="0" spcFirstLastPara="1" vertOverflow="ellipsis" vert="horz" wrap="square" anchor="ctr" anchorCtr="1"/>
          <a:lstStyle/>
          <a:p>
            <a:pPr>
              <a:defRPr sz="1400" b="0" i="0" u="none" strike="noStrike" kern="1200" spc="0" baseline="0">
                <a:solidFill>
                  <a:srgbClr val="9046DA"/>
                </a:solidFill>
                <a:latin typeface="+mn-lt"/>
                <a:ea typeface="+mn-ea"/>
                <a:cs typeface="+mn-cs"/>
              </a:defRPr>
            </a:pPr>
            <a:r>
              <a:rPr lang="en-US"/>
              <a:t>Total</a:t>
            </a:r>
            <a:r>
              <a:rPr lang="en-US" baseline="0"/>
              <a:t> Sales Of Coffee Types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046DA"/>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46D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By Coffee Types'!$B$3:$B$4</c:f>
              <c:strCache>
                <c:ptCount val="1"/>
                <c:pt idx="0">
                  <c:v>Arabica</c:v>
                </c:pt>
              </c:strCache>
            </c:strRef>
          </c:tx>
          <c:spPr>
            <a:ln w="28575" cap="rnd">
              <a:solidFill>
                <a:srgbClr val="00B0F0"/>
              </a:solidFill>
              <a:round/>
            </a:ln>
            <a:effectLst/>
          </c:spPr>
          <c:marker>
            <c:symbol val="none"/>
          </c:marker>
          <c:cat>
            <c:strRef>
              <c:f>'Total Sales By Coffee Types'!$A$5:$A$8</c:f>
              <c:strCache>
                <c:ptCount val="4"/>
                <c:pt idx="0">
                  <c:v>2019</c:v>
                </c:pt>
                <c:pt idx="1">
                  <c:v>2020</c:v>
                </c:pt>
                <c:pt idx="2">
                  <c:v>2021</c:v>
                </c:pt>
                <c:pt idx="3">
                  <c:v>2022</c:v>
                </c:pt>
              </c:strCache>
            </c:strRef>
          </c:cat>
          <c:val>
            <c:numRef>
              <c:f>'Total Sales By Coffee Types'!$B$5:$B$8</c:f>
              <c:numCache>
                <c:formatCode>#,##0</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0-830B-4123-AA07-B220CA4E2EC4}"/>
            </c:ext>
          </c:extLst>
        </c:ser>
        <c:ser>
          <c:idx val="1"/>
          <c:order val="1"/>
          <c:tx>
            <c:strRef>
              <c:f>'Total Sales By Coffee Types'!$C$3:$C$4</c:f>
              <c:strCache>
                <c:ptCount val="1"/>
                <c:pt idx="0">
                  <c:v>Excelsa</c:v>
                </c:pt>
              </c:strCache>
            </c:strRef>
          </c:tx>
          <c:spPr>
            <a:ln w="28575" cap="rnd">
              <a:solidFill>
                <a:schemeClr val="accent2">
                  <a:lumMod val="50000"/>
                </a:schemeClr>
              </a:solidFill>
              <a:round/>
            </a:ln>
            <a:effectLst/>
          </c:spPr>
          <c:marker>
            <c:symbol val="none"/>
          </c:marker>
          <c:cat>
            <c:strRef>
              <c:f>'Total Sales By Coffee Types'!$A$5:$A$8</c:f>
              <c:strCache>
                <c:ptCount val="4"/>
                <c:pt idx="0">
                  <c:v>2019</c:v>
                </c:pt>
                <c:pt idx="1">
                  <c:v>2020</c:v>
                </c:pt>
                <c:pt idx="2">
                  <c:v>2021</c:v>
                </c:pt>
                <c:pt idx="3">
                  <c:v>2022</c:v>
                </c:pt>
              </c:strCache>
            </c:strRef>
          </c:cat>
          <c:val>
            <c:numRef>
              <c:f>'Total Sales By Coffee Types'!$C$5:$C$8</c:f>
              <c:numCache>
                <c:formatCode>#,##0</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01-830B-4123-AA07-B220CA4E2EC4}"/>
            </c:ext>
          </c:extLst>
        </c:ser>
        <c:ser>
          <c:idx val="2"/>
          <c:order val="2"/>
          <c:tx>
            <c:strRef>
              <c:f>'Total Sales By Coffee Types'!$D$3:$D$4</c:f>
              <c:strCache>
                <c:ptCount val="1"/>
                <c:pt idx="0">
                  <c:v>Liberica</c:v>
                </c:pt>
              </c:strCache>
            </c:strRef>
          </c:tx>
          <c:spPr>
            <a:ln w="28575" cap="rnd">
              <a:solidFill>
                <a:srgbClr val="FFFF00"/>
              </a:solidFill>
              <a:round/>
            </a:ln>
            <a:effectLst/>
          </c:spPr>
          <c:marker>
            <c:symbol val="none"/>
          </c:marker>
          <c:cat>
            <c:strRef>
              <c:f>'Total Sales By Coffee Types'!$A$5:$A$8</c:f>
              <c:strCache>
                <c:ptCount val="4"/>
                <c:pt idx="0">
                  <c:v>2019</c:v>
                </c:pt>
                <c:pt idx="1">
                  <c:v>2020</c:v>
                </c:pt>
                <c:pt idx="2">
                  <c:v>2021</c:v>
                </c:pt>
                <c:pt idx="3">
                  <c:v>2022</c:v>
                </c:pt>
              </c:strCache>
            </c:strRef>
          </c:cat>
          <c:val>
            <c:numRef>
              <c:f>'Total Sales By Coffee Types'!$D$5:$D$8</c:f>
              <c:numCache>
                <c:formatCode>#,##0</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02-830B-4123-AA07-B220CA4E2EC4}"/>
            </c:ext>
          </c:extLst>
        </c:ser>
        <c:ser>
          <c:idx val="3"/>
          <c:order val="3"/>
          <c:tx>
            <c:strRef>
              <c:f>'Total Sales By Coffee Types'!$E$3:$E$4</c:f>
              <c:strCache>
                <c:ptCount val="1"/>
                <c:pt idx="0">
                  <c:v>Robusta</c:v>
                </c:pt>
              </c:strCache>
            </c:strRef>
          </c:tx>
          <c:spPr>
            <a:ln w="28575" cap="rnd">
              <a:solidFill>
                <a:srgbClr val="FF0000"/>
              </a:solidFill>
              <a:round/>
            </a:ln>
            <a:effectLst/>
          </c:spPr>
          <c:marker>
            <c:symbol val="none"/>
          </c:marker>
          <c:cat>
            <c:strRef>
              <c:f>'Total Sales By Coffee Types'!$A$5:$A$8</c:f>
              <c:strCache>
                <c:ptCount val="4"/>
                <c:pt idx="0">
                  <c:v>2019</c:v>
                </c:pt>
                <c:pt idx="1">
                  <c:v>2020</c:v>
                </c:pt>
                <c:pt idx="2">
                  <c:v>2021</c:v>
                </c:pt>
                <c:pt idx="3">
                  <c:v>2022</c:v>
                </c:pt>
              </c:strCache>
            </c:strRef>
          </c:cat>
          <c:val>
            <c:numRef>
              <c:f>'Total Sales By Coffee Types'!$E$5:$E$8</c:f>
              <c:numCache>
                <c:formatCode>#,##0</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01-458E-49E2-8257-9B116B9016B2}"/>
            </c:ext>
          </c:extLst>
        </c:ser>
        <c:dLbls>
          <c:showLegendKey val="0"/>
          <c:showVal val="0"/>
          <c:showCatName val="0"/>
          <c:showSerName val="0"/>
          <c:showPercent val="0"/>
          <c:showBubbleSize val="0"/>
        </c:dLbls>
        <c:smooth val="0"/>
        <c:axId val="101173343"/>
        <c:axId val="101174303"/>
      </c:lineChart>
      <c:catAx>
        <c:axId val="10117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rgbClr val="9046DA"/>
                </a:solidFill>
                <a:latin typeface="+mn-lt"/>
                <a:ea typeface="+mn-ea"/>
                <a:cs typeface="+mn-cs"/>
              </a:defRPr>
            </a:pPr>
            <a:endParaRPr lang="en-US"/>
          </a:p>
        </c:txPr>
        <c:crossAx val="101174303"/>
        <c:crosses val="autoZero"/>
        <c:auto val="1"/>
        <c:lblAlgn val="ctr"/>
        <c:lblOffset val="100"/>
        <c:noMultiLvlLbl val="0"/>
      </c:catAx>
      <c:valAx>
        <c:axId val="1011743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9046DA"/>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046D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046DA"/>
                </a:solidFill>
                <a:latin typeface="+mn-lt"/>
                <a:ea typeface="+mn-ea"/>
                <a:cs typeface="+mn-cs"/>
              </a:defRPr>
            </a:pPr>
            <a:endParaRPr lang="en-US"/>
          </a:p>
        </c:txPr>
        <c:crossAx val="10117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046DA"/>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EC8F4"/>
    </a:solidFill>
    <a:ln w="9525" cap="flat" cmpd="sng" algn="ctr">
      <a:noFill/>
      <a:round/>
    </a:ln>
    <a:effectLst/>
  </c:spPr>
  <c:txPr>
    <a:bodyPr/>
    <a:lstStyle/>
    <a:p>
      <a:pPr>
        <a:defRPr>
          <a:solidFill>
            <a:srgbClr val="9046D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 1.xlsx]CountryBarChart!TotalSales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4D1A8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D1A80"/>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40000"/>
              <a:lumOff val="60000"/>
            </a:schemeClr>
          </a:solidFill>
          <a:ln w="25400">
            <a:solidFill>
              <a:schemeClr val="accent6">
                <a:lumMod val="60000"/>
                <a:lumOff val="40000"/>
              </a:schemeClr>
            </a:solidFill>
          </a:ln>
          <a:effectLst/>
        </c:spPr>
      </c:pivotFmt>
      <c:pivotFmt>
        <c:idx val="3"/>
        <c:spPr>
          <a:solidFill>
            <a:schemeClr val="accent6">
              <a:lumMod val="20000"/>
              <a:lumOff val="80000"/>
            </a:schemeClr>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5400">
            <a:solidFill>
              <a:schemeClr val="bg1"/>
            </a:solidFill>
          </a:ln>
          <a:effectLst/>
        </c:spPr>
      </c:pivotFmt>
      <c:pivotFmt>
        <c:idx val="6"/>
        <c:spPr>
          <a:solidFill>
            <a:schemeClr val="accent6">
              <a:lumMod val="40000"/>
              <a:lumOff val="60000"/>
            </a:schemeClr>
          </a:solidFill>
          <a:ln w="25400">
            <a:solidFill>
              <a:schemeClr val="accent6">
                <a:lumMod val="60000"/>
                <a:lumOff val="40000"/>
              </a:schemeClr>
            </a:solidFill>
          </a:ln>
          <a:effectLst/>
        </c:spPr>
      </c:pivotFmt>
      <c:pivotFmt>
        <c:idx val="7"/>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20000"/>
              <a:lumOff val="80000"/>
            </a:schemeClr>
          </a:solidFill>
          <a:ln w="25400">
            <a:solidFill>
              <a:schemeClr val="bg1"/>
            </a:solidFill>
          </a:ln>
          <a:effectLst/>
        </c:spPr>
      </c:pivotFmt>
      <c:pivotFmt>
        <c:idx val="9"/>
        <c:spPr>
          <a:solidFill>
            <a:schemeClr val="accent6">
              <a:lumMod val="40000"/>
              <a:lumOff val="6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chemeClr val="accent6">
                  <a:lumMod val="20000"/>
                  <a:lumOff val="80000"/>
                </a:schemeClr>
              </a:solidFill>
              <a:ln w="25400">
                <a:solidFill>
                  <a:schemeClr val="bg1"/>
                </a:solidFill>
              </a:ln>
              <a:effectLst/>
            </c:spPr>
            <c:extLst>
              <c:ext xmlns:c16="http://schemas.microsoft.com/office/drawing/2014/chart" uri="{C3380CC4-5D6E-409C-BE32-E72D297353CC}">
                <c16:uniqueId val="{00000001-34B0-4AFC-9D24-CCADA0A1FCC2}"/>
              </c:ext>
            </c:extLst>
          </c:dPt>
          <c:dPt>
            <c:idx val="1"/>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3-34B0-4AFC-9D24-CCADA0A1FCC2}"/>
              </c:ext>
            </c:extLst>
          </c:dPt>
          <c:dLbls>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4B0-4AFC-9D24-CCADA0A1FCC2}"/>
            </c:ext>
          </c:extLst>
        </c:ser>
        <c:dLbls>
          <c:dLblPos val="outEnd"/>
          <c:showLegendKey val="0"/>
          <c:showVal val="1"/>
          <c:showCatName val="0"/>
          <c:showSerName val="0"/>
          <c:showPercent val="0"/>
          <c:showBubbleSize val="0"/>
        </c:dLbls>
        <c:gapWidth val="182"/>
        <c:axId val="281378671"/>
        <c:axId val="281373871"/>
      </c:barChart>
      <c:catAx>
        <c:axId val="281378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crossAx val="281373871"/>
        <c:crosses val="autoZero"/>
        <c:auto val="1"/>
        <c:lblAlgn val="ctr"/>
        <c:lblOffset val="100"/>
        <c:noMultiLvlLbl val="0"/>
      </c:catAx>
      <c:valAx>
        <c:axId val="2813738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crossAx val="28137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CC5F3"/>
    </a:solidFill>
    <a:ln w="9525" cap="flat" cmpd="sng" algn="ctr">
      <a:solidFill>
        <a:schemeClr val="tx1">
          <a:lumMod val="15000"/>
          <a:lumOff val="85000"/>
        </a:schemeClr>
      </a:solidFill>
      <a:round/>
    </a:ln>
    <a:effectLst/>
  </c:spPr>
  <c:txPr>
    <a:bodyPr/>
    <a:lstStyle/>
    <a:p>
      <a:pPr>
        <a:defRPr>
          <a:solidFill>
            <a:srgbClr val="4D1A8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[coffeeOrdersDashBoard 1.xlsx]Top5Customers!PivotTable2</c:name>
    <c:fmtId val="3"/>
  </c:pivotSource>
  <c:chart>
    <c:title>
      <c:tx>
        <c:rich>
          <a:bodyPr rot="0" spcFirstLastPara="1" vertOverflow="ellipsis" vert="horz" wrap="square" anchor="ctr" anchorCtr="1"/>
          <a:lstStyle/>
          <a:p>
            <a:pPr>
              <a:defRPr sz="1400" b="0" i="0" u="none" strike="noStrike" kern="1200" spc="0" baseline="0">
                <a:solidFill>
                  <a:srgbClr val="4D1A8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D1A80"/>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40000"/>
              <a:lumOff val="60000"/>
            </a:schemeClr>
          </a:solidFill>
          <a:ln w="25400">
            <a:solidFill>
              <a:schemeClr val="accent6">
                <a:lumMod val="60000"/>
                <a:lumOff val="40000"/>
              </a:schemeClr>
            </a:solidFill>
          </a:ln>
          <a:effectLst/>
        </c:spPr>
      </c:pivotFmt>
      <c:pivotFmt>
        <c:idx val="3"/>
        <c:spPr>
          <a:solidFill>
            <a:schemeClr val="accent6">
              <a:lumMod val="20000"/>
              <a:lumOff val="80000"/>
            </a:schemeClr>
          </a:solidFill>
          <a:ln w="25400">
            <a:solidFill>
              <a:schemeClr val="bg1"/>
            </a:solidFill>
          </a:ln>
          <a:effectLst/>
        </c:spPr>
      </c:pivotFmt>
      <c:pivotFmt>
        <c:idx val="4"/>
        <c:spPr>
          <a:solidFill>
            <a:srgbClr val="70AD47">
              <a:lumMod val="75000"/>
            </a:srgb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AD47">
              <a:lumMod val="75000"/>
            </a:srgbClr>
          </a:solidFill>
          <a:ln w="25400">
            <a:solidFill>
              <a:schemeClr val="bg1"/>
            </a:solidFill>
          </a:ln>
          <a:effectLst/>
        </c:spPr>
      </c:pivotFmt>
      <c:pivotFmt>
        <c:idx val="6"/>
        <c:spPr>
          <a:solidFill>
            <a:srgbClr val="70AD47">
              <a:lumMod val="75000"/>
            </a:srgbClr>
          </a:solidFill>
          <a:ln w="25400">
            <a:solidFill>
              <a:schemeClr val="accent6">
                <a:lumMod val="60000"/>
                <a:lumOff val="40000"/>
              </a:schemeClr>
            </a:solidFill>
          </a:ln>
          <a:effectLst/>
        </c:spPr>
      </c:pivotFmt>
      <c:pivotFmt>
        <c:idx val="7"/>
        <c:spPr>
          <a:solidFill>
            <a:srgbClr val="70AD47">
              <a:lumMod val="75000"/>
            </a:srgb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0AD47">
              <a:lumMod val="75000"/>
            </a:srgbClr>
          </a:solidFill>
          <a:ln w="25400">
            <a:solidFill>
              <a:schemeClr val="bg1"/>
            </a:solidFill>
          </a:ln>
          <a:effectLst/>
        </c:spPr>
      </c:pivotFmt>
      <c:pivotFmt>
        <c:idx val="9"/>
        <c:spPr>
          <a:solidFill>
            <a:srgbClr val="70AD47">
              <a:lumMod val="75000"/>
            </a:srgbClr>
          </a:solidFill>
          <a:ln w="25400">
            <a:solidFill>
              <a:schemeClr val="accent6">
                <a:lumMod val="60000"/>
                <a:lumOff val="40000"/>
              </a:schemeClr>
            </a:solidFill>
          </a:ln>
          <a:effectLst/>
        </c:spPr>
      </c:pivotFmt>
      <c:pivotFmt>
        <c:idx val="10"/>
        <c:spPr>
          <a:solidFill>
            <a:srgbClr val="70AD47">
              <a:lumMod val="75000"/>
            </a:srgb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0AD47">
              <a:lumMod val="75000"/>
            </a:srgbClr>
          </a:solidFill>
          <a:ln w="25400">
            <a:solidFill>
              <a:schemeClr val="bg1"/>
            </a:solidFill>
          </a:ln>
          <a:effectLst/>
        </c:spPr>
      </c:pivotFmt>
      <c:pivotFmt>
        <c:idx val="12"/>
        <c:spPr>
          <a:solidFill>
            <a:srgbClr val="70AD47">
              <a:lumMod val="75000"/>
            </a:srgbClr>
          </a:solidFill>
          <a:ln w="25400">
            <a:solidFill>
              <a:sysClr val="window" lastClr="FFFFFF"/>
            </a:solidFill>
          </a:ln>
          <a:effectLst/>
        </c:spPr>
      </c:pivotFmt>
    </c:pivotFmts>
    <c:plotArea>
      <c:layout/>
      <c:barChart>
        <c:barDir val="bar"/>
        <c:grouping val="clustered"/>
        <c:varyColors val="0"/>
        <c:ser>
          <c:idx val="0"/>
          <c:order val="0"/>
          <c:tx>
            <c:strRef>
              <c:f>Top5Customers!$B$1</c:f>
              <c:strCache>
                <c:ptCount val="1"/>
                <c:pt idx="0">
                  <c:v>Total</c:v>
                </c:pt>
              </c:strCache>
            </c:strRef>
          </c:tx>
          <c:spPr>
            <a:solidFill>
              <a:srgbClr val="70AD47">
                <a:lumMod val="75000"/>
              </a:srgbClr>
            </a:solidFill>
            <a:ln w="25400">
              <a:solidFill>
                <a:schemeClr val="bg1"/>
              </a:solidFill>
            </a:ln>
            <a:effectLst/>
          </c:spPr>
          <c:invertIfNegative val="0"/>
          <c:dPt>
            <c:idx val="0"/>
            <c:invertIfNegative val="0"/>
            <c:bubble3D val="0"/>
            <c:spPr>
              <a:solidFill>
                <a:srgbClr val="70AD47">
                  <a:lumMod val="75000"/>
                </a:srgbClr>
              </a:solidFill>
              <a:ln w="25400">
                <a:solidFill>
                  <a:schemeClr val="bg1"/>
                </a:solidFill>
              </a:ln>
              <a:effectLst/>
            </c:spPr>
            <c:extLst>
              <c:ext xmlns:c16="http://schemas.microsoft.com/office/drawing/2014/chart" uri="{C3380CC4-5D6E-409C-BE32-E72D297353CC}">
                <c16:uniqueId val="{00000001-397C-4C89-BCFF-4E7BC78454D4}"/>
              </c:ext>
            </c:extLst>
          </c:dPt>
          <c:dPt>
            <c:idx val="1"/>
            <c:invertIfNegative val="0"/>
            <c:bubble3D val="0"/>
            <c:spPr>
              <a:solidFill>
                <a:srgbClr val="70AD47">
                  <a:lumMod val="75000"/>
                </a:srgbClr>
              </a:solidFill>
              <a:ln w="25400">
                <a:solidFill>
                  <a:sysClr val="window" lastClr="FFFFFF"/>
                </a:solidFill>
              </a:ln>
              <a:effectLst/>
            </c:spPr>
            <c:extLst>
              <c:ext xmlns:c16="http://schemas.microsoft.com/office/drawing/2014/chart" uri="{C3380CC4-5D6E-409C-BE32-E72D297353CC}">
                <c16:uniqueId val="{00000003-397C-4C89-BCFF-4E7BC78454D4}"/>
              </c:ext>
            </c:extLst>
          </c:dPt>
          <c:dLbls>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Top5Customers!$A$2:$A$6</c:f>
              <c:strCache>
                <c:ptCount val="5"/>
                <c:pt idx="0">
                  <c:v>Don Flintiff</c:v>
                </c:pt>
                <c:pt idx="1">
                  <c:v>Nealson Cuttler</c:v>
                </c:pt>
                <c:pt idx="2">
                  <c:v>Terri Farra</c:v>
                </c:pt>
                <c:pt idx="3">
                  <c:v>Brenn Dundredge</c:v>
                </c:pt>
                <c:pt idx="4">
                  <c:v>Allis Wilmore</c:v>
                </c:pt>
              </c:strCache>
            </c:strRef>
          </c:cat>
          <c:val>
            <c:numRef>
              <c:f>Top5Customers!$B$2:$B$6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397C-4C89-BCFF-4E7BC78454D4}"/>
            </c:ext>
          </c:extLst>
        </c:ser>
        <c:dLbls>
          <c:dLblPos val="outEnd"/>
          <c:showLegendKey val="0"/>
          <c:showVal val="1"/>
          <c:showCatName val="0"/>
          <c:showSerName val="0"/>
          <c:showPercent val="0"/>
          <c:showBubbleSize val="0"/>
        </c:dLbls>
        <c:gapWidth val="182"/>
        <c:axId val="281378671"/>
        <c:axId val="281373871"/>
      </c:barChart>
      <c:catAx>
        <c:axId val="281378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crossAx val="281373871"/>
        <c:crosses val="autoZero"/>
        <c:auto val="1"/>
        <c:lblAlgn val="ctr"/>
        <c:lblOffset val="100"/>
        <c:noMultiLvlLbl val="0"/>
      </c:catAx>
      <c:valAx>
        <c:axId val="2813738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crossAx val="281378671"/>
        <c:crosses val="autoZero"/>
        <c:crossBetween val="between"/>
      </c:valAx>
      <c:spPr>
        <a:noFill/>
        <a:ln>
          <a:noFill/>
        </a:ln>
        <a:effectLst/>
      </c:spPr>
    </c:plotArea>
    <c:plotVisOnly val="1"/>
    <c:dispBlanksAs val="gap"/>
    <c:showDLblsOverMax val="0"/>
    <c:extLst/>
  </c:chart>
  <c:spPr>
    <a:solidFill>
      <a:srgbClr val="DCC5F3"/>
    </a:solidFill>
    <a:ln w="9525" cap="flat" cmpd="sng" algn="ctr">
      <a:solidFill>
        <a:schemeClr val="tx1">
          <a:lumMod val="15000"/>
          <a:lumOff val="85000"/>
        </a:schemeClr>
      </a:solidFill>
      <a:round/>
    </a:ln>
    <a:effectLst/>
  </c:spPr>
  <c:txPr>
    <a:bodyPr/>
    <a:lstStyle/>
    <a:p>
      <a:pPr>
        <a:defRPr>
          <a:solidFill>
            <a:srgbClr val="4D1A8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 1.xlsx]Total Sales !TotalSales</c:name>
    <c:fmtId val="12"/>
  </c:pivotSource>
  <c:chart>
    <c:title>
      <c:tx>
        <c:rich>
          <a:bodyPr rot="0" spcFirstLastPara="1" vertOverflow="ellipsis" vert="horz" wrap="square" anchor="ctr" anchorCtr="1"/>
          <a:lstStyle/>
          <a:p>
            <a:pPr>
              <a:defRPr sz="1400" b="0" i="0" u="none" strike="noStrike" kern="1200" spc="0" baseline="0">
                <a:solidFill>
                  <a:srgbClr val="7B29CD"/>
                </a:solidFill>
                <a:latin typeface="+mn-lt"/>
                <a:ea typeface="+mn-ea"/>
                <a:cs typeface="+mn-cs"/>
              </a:defRPr>
            </a:pPr>
            <a:r>
              <a:rPr lang="en-US">
                <a:solidFill>
                  <a:srgbClr val="7B29CD"/>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B29CD"/>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'!$C$3</c:f>
              <c:strCache>
                <c:ptCount val="1"/>
                <c:pt idx="0">
                  <c:v>Total</c:v>
                </c:pt>
              </c:strCache>
            </c:strRef>
          </c:tx>
          <c:spPr>
            <a:ln w="28575" cap="rnd">
              <a:solidFill>
                <a:schemeClr val="accent1"/>
              </a:solidFill>
              <a:round/>
            </a:ln>
            <a:effectLst/>
          </c:spPr>
          <c:marker>
            <c:symbol val="none"/>
          </c:marker>
          <c:cat>
            <c:strRef>
              <c:f>'Total Sales '!$A$4:$B$7</c:f>
              <c:strCache>
                <c:ptCount val="4"/>
                <c:pt idx="0">
                  <c:v>2019</c:v>
                </c:pt>
                <c:pt idx="1">
                  <c:v>2020</c:v>
                </c:pt>
                <c:pt idx="2">
                  <c:v>2021</c:v>
                </c:pt>
                <c:pt idx="3">
                  <c:v>2022</c:v>
                </c:pt>
              </c:strCache>
            </c:strRef>
          </c:cat>
          <c:val>
            <c:numRef>
              <c:f>'Total Sales '!$C$4:$C$7</c:f>
              <c:numCache>
                <c:formatCode>#,##0</c:formatCode>
                <c:ptCount val="4"/>
                <c:pt idx="0">
                  <c:v>12187.165000000001</c:v>
                </c:pt>
                <c:pt idx="1">
                  <c:v>12117.545</c:v>
                </c:pt>
                <c:pt idx="2">
                  <c:v>13766.109999999999</c:v>
                </c:pt>
                <c:pt idx="3">
                  <c:v>7063.435000000004</c:v>
                </c:pt>
              </c:numCache>
            </c:numRef>
          </c:val>
          <c:smooth val="0"/>
          <c:extLst>
            <c:ext xmlns:c16="http://schemas.microsoft.com/office/drawing/2014/chart" uri="{C3380CC4-5D6E-409C-BE32-E72D297353CC}">
              <c16:uniqueId val="{00000000-19C6-41E1-AE16-51FC55BDC723}"/>
            </c:ext>
          </c:extLst>
        </c:ser>
        <c:dLbls>
          <c:showLegendKey val="0"/>
          <c:showVal val="0"/>
          <c:showCatName val="0"/>
          <c:showSerName val="0"/>
          <c:showPercent val="0"/>
          <c:showBubbleSize val="0"/>
        </c:dLbls>
        <c:smooth val="0"/>
        <c:axId val="164589903"/>
        <c:axId val="164590383"/>
      </c:lineChart>
      <c:catAx>
        <c:axId val="16458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90383"/>
        <c:crosses val="autoZero"/>
        <c:auto val="1"/>
        <c:lblAlgn val="ctr"/>
        <c:lblOffset val="100"/>
        <c:noMultiLvlLbl val="0"/>
      </c:catAx>
      <c:valAx>
        <c:axId val="1645903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899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CC5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4</xdr:row>
      <xdr:rowOff>180974</xdr:rowOff>
    </xdr:to>
    <xdr:sp macro="" textlink="">
      <xdr:nvSpPr>
        <xdr:cNvPr id="2" name="Rectangle 1">
          <a:extLst>
            <a:ext uri="{FF2B5EF4-FFF2-40B4-BE49-F238E27FC236}">
              <a16:creationId xmlns:a16="http://schemas.microsoft.com/office/drawing/2014/main" id="{A3F981EB-8BD0-A187-A021-E2AB74908E0D}"/>
            </a:ext>
          </a:extLst>
        </xdr:cNvPr>
        <xdr:cNvSpPr/>
      </xdr:nvSpPr>
      <xdr:spPr>
        <a:xfrm>
          <a:off x="0" y="0"/>
          <a:ext cx="15920357" cy="822454"/>
        </a:xfrm>
        <a:prstGeom prst="rect">
          <a:avLst/>
        </a:prstGeom>
        <a:solidFill>
          <a:srgbClr val="4D1A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4400"/>
            <a:t>COFFEE SALES DASHBOARD</a:t>
          </a:r>
        </a:p>
        <a:p>
          <a:pPr algn="l"/>
          <a:endParaRPr lang="en-US" sz="1100"/>
        </a:p>
      </xdr:txBody>
    </xdr:sp>
    <xdr:clientData/>
  </xdr:twoCellAnchor>
  <xdr:twoCellAnchor>
    <xdr:from>
      <xdr:col>0</xdr:col>
      <xdr:colOff>19439</xdr:colOff>
      <xdr:row>26</xdr:row>
      <xdr:rowOff>59532</xdr:rowOff>
    </xdr:from>
    <xdr:to>
      <xdr:col>18</xdr:col>
      <xdr:colOff>17009</xdr:colOff>
      <xdr:row>45</xdr:row>
      <xdr:rowOff>9720</xdr:rowOff>
    </xdr:to>
    <xdr:graphicFrame macro="">
      <xdr:nvGraphicFramePr>
        <xdr:cNvPr id="3" name="Chart 2">
          <a:extLst>
            <a:ext uri="{FF2B5EF4-FFF2-40B4-BE49-F238E27FC236}">
              <a16:creationId xmlns:a16="http://schemas.microsoft.com/office/drawing/2014/main" id="{F03CADF4-FB34-4F97-BC5B-5E5CC69A3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184672</xdr:colOff>
      <xdr:row>9</xdr:row>
      <xdr:rowOff>30365</xdr:rowOff>
    </xdr:from>
    <xdr:to>
      <xdr:col>22</xdr:col>
      <xdr:colOff>31395</xdr:colOff>
      <xdr:row>14</xdr:row>
      <xdr:rowOff>31396</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85C49738-F9F3-4B13-BB68-9E5A471695A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220534" y="1574072"/>
              <a:ext cx="2299137" cy="931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184673</xdr:colOff>
      <xdr:row>5</xdr:row>
      <xdr:rowOff>91325</xdr:rowOff>
    </xdr:from>
    <xdr:to>
      <xdr:col>22</xdr:col>
      <xdr:colOff>32659</xdr:colOff>
      <xdr:row>8</xdr:row>
      <xdr:rowOff>164224</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2D64FF31-0CB3-4C64-A544-180E66C2A43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220535" y="890549"/>
              <a:ext cx="2300400" cy="631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140658</xdr:colOff>
      <xdr:row>9</xdr:row>
      <xdr:rowOff>34496</xdr:rowOff>
    </xdr:from>
    <xdr:to>
      <xdr:col>25</xdr:col>
      <xdr:colOff>601748</xdr:colOff>
      <xdr:row>14</xdr:row>
      <xdr:rowOff>22906</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4BE7A5B1-6DFD-43CA-97C0-19D5014FB40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628934" y="1578203"/>
              <a:ext cx="2300400" cy="919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184672</xdr:colOff>
      <xdr:row>14</xdr:row>
      <xdr:rowOff>106913</xdr:rowOff>
    </xdr:from>
    <xdr:to>
      <xdr:col>25</xdr:col>
      <xdr:colOff>602602</xdr:colOff>
      <xdr:row>29</xdr:row>
      <xdr:rowOff>62871</xdr:rowOff>
    </xdr:to>
    <xdr:graphicFrame macro="">
      <xdr:nvGraphicFramePr>
        <xdr:cNvPr id="8" name="Chart 7">
          <a:extLst>
            <a:ext uri="{FF2B5EF4-FFF2-40B4-BE49-F238E27FC236}">
              <a16:creationId xmlns:a16="http://schemas.microsoft.com/office/drawing/2014/main" id="{6C543AAE-B22F-4E08-A134-FF8E43DD4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204109</xdr:colOff>
      <xdr:row>30</xdr:row>
      <xdr:rowOff>34331</xdr:rowOff>
    </xdr:from>
    <xdr:to>
      <xdr:col>26</xdr:col>
      <xdr:colOff>9719</xdr:colOff>
      <xdr:row>45</xdr:row>
      <xdr:rowOff>9720</xdr:rowOff>
    </xdr:to>
    <xdr:graphicFrame macro="">
      <xdr:nvGraphicFramePr>
        <xdr:cNvPr id="9" name="Chart 8">
          <a:extLst>
            <a:ext uri="{FF2B5EF4-FFF2-40B4-BE49-F238E27FC236}">
              <a16:creationId xmlns:a16="http://schemas.microsoft.com/office/drawing/2014/main" id="{BAEF876B-62CC-40A6-A6B8-E22C446CB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xdr:row>
      <xdr:rowOff>91325</xdr:rowOff>
    </xdr:from>
    <xdr:to>
      <xdr:col>18</xdr:col>
      <xdr:colOff>0</xdr:colOff>
      <xdr:row>24</xdr:row>
      <xdr:rowOff>176710</xdr:rowOff>
    </xdr:to>
    <xdr:graphicFrame macro="">
      <xdr:nvGraphicFramePr>
        <xdr:cNvPr id="11" name="Chart 10">
          <a:extLst>
            <a:ext uri="{FF2B5EF4-FFF2-40B4-BE49-F238E27FC236}">
              <a16:creationId xmlns:a16="http://schemas.microsoft.com/office/drawing/2014/main" id="{EB976275-8932-4310-BA56-76EC6F164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140658</xdr:colOff>
      <xdr:row>5</xdr:row>
      <xdr:rowOff>98536</xdr:rowOff>
    </xdr:from>
    <xdr:to>
      <xdr:col>25</xdr:col>
      <xdr:colOff>601748</xdr:colOff>
      <xdr:row>8</xdr:row>
      <xdr:rowOff>170174</xdr:rowOff>
    </xdr:to>
    <mc:AlternateContent xmlns:mc="http://schemas.openxmlformats.org/markup-compatibility/2006">
      <mc:Choice xmlns:a14="http://schemas.microsoft.com/office/drawing/2010/main" Requires="a14">
        <xdr:graphicFrame macro="">
          <xdr:nvGraphicFramePr>
            <xdr:cNvPr id="4" name="Years (Order Date)">
              <a:extLst>
                <a:ext uri="{FF2B5EF4-FFF2-40B4-BE49-F238E27FC236}">
                  <a16:creationId xmlns:a16="http://schemas.microsoft.com/office/drawing/2014/main" id="{913F7E37-9833-49EE-B754-AAC4A18DDFC3}"/>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13628934" y="897760"/>
              <a:ext cx="2300400" cy="63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72.676028819442" createdVersion="8" refreshedVersion="8" minRefreshableVersion="3" recordCount="1000" xr:uid="{4863275E-8E57-4F7B-9C49-0091BB8DDE8F}">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t"/>
          <s v="Oct"/>
          <s v="Nov"/>
          <s v="Dec"/>
          <s v="&gt;20/8/2022"/>
        </groupItems>
      </fieldGroup>
    </cacheField>
    <cacheField name="Quarters (Order Date)" numFmtId="0" databaseField="0">
      <fieldGroup base="1">
        <rangePr groupBy="quarters" startDate="2019-01-02T00:00:00" endDate="2022-08-20T00:00:00"/>
        <groupItems count="6">
          <s v="&lt;2/1/2019"/>
          <s v="Qtr1"/>
          <s v="Qtr2"/>
          <s v="Qtr3"/>
          <s v="Qtr4"/>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0272072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6179B4-E314-4CA9-A77D-C0EB1A9C131D}"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C7" firstHeaderRow="1" firstDataRow="1" firstDataCol="2"/>
  <pivotFields count="19">
    <pivotField compact="0" outline="0" showAll="0" defaultSubtotal="0">
      <extLst>
        <ext xmlns:x14="http://schemas.microsoft.com/office/spreadsheetml/2009/9/main" uri="{2946ED86-A175-432a-8AC1-64E0C546D7DE}">
          <x14:pivotField fillDownLabels="1"/>
        </ext>
      </extLst>
    </pivotField>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items count="4">
        <item x="3"/>
        <item x="1"/>
        <item x="0"/>
        <item x="2"/>
      </items>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compact="0" outline="0" showAll="0" defaultSubtotal="0">
      <items count="4">
        <item x="2"/>
        <item x="1"/>
        <item x="3"/>
        <item x="0"/>
      </items>
      <extLst>
        <ext xmlns:x14="http://schemas.microsoft.com/office/spreadsheetml/2009/9/main" uri="{2946ED86-A175-432a-8AC1-64E0C546D7DE}">
          <x14:pivotField fillDownLabels="1"/>
        </ext>
      </extLst>
    </pivotField>
    <pivotField compact="0" outline="0" showAll="0" defaultSubtotal="0">
      <items count="3">
        <item x="2"/>
        <item x="1"/>
        <item x="0"/>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ubtotalTop="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axis="axisRow" compact="0" outline="0" subtotalTop="0" showAll="0" defaultSubtotal="0">
      <items count="6">
        <item x="0"/>
        <item x="1"/>
        <item x="2"/>
        <item x="3"/>
        <item x="4"/>
        <item x="5"/>
      </items>
      <extLst>
        <ext xmlns:x14="http://schemas.microsoft.com/office/spreadsheetml/2009/9/main" uri="{2946ED86-A175-432a-8AC1-64E0C546D7DE}">
          <x14:pivotField fillDownLabels="1"/>
        </ext>
      </extLst>
    </pivotField>
    <pivotField axis="axisRow" compact="0" outline="0" subtotalTop="0" showAll="0" defaultSubtotal="0">
      <items count="6">
        <item sd="0" x="0"/>
        <item sd="0" x="1"/>
        <item sd="0" x="2"/>
        <item sd="0" x="3"/>
        <item sd="0" x="4"/>
        <item sd="0" x="5"/>
      </items>
      <extLst>
        <ext xmlns:x14="http://schemas.microsoft.com/office/spreadsheetml/2009/9/main" uri="{2946ED86-A175-432a-8AC1-64E0C546D7DE}">
          <x14:pivotField fillDownLabels="1"/>
        </ext>
      </extLst>
    </pivotField>
  </pivotFields>
  <rowFields count="2">
    <field x="18"/>
    <field x="17"/>
  </rowFields>
  <rowItems count="4">
    <i>
      <x v="1"/>
    </i>
    <i>
      <x v="2"/>
    </i>
    <i>
      <x v="3"/>
    </i>
    <i>
      <x v="4"/>
    </i>
  </rowItems>
  <colItems count="1">
    <i/>
  </colItems>
  <dataFields count="1">
    <dataField name="Sum of Sales" fld="12" baseField="15" baseItem="1" numFmtId="3"/>
  </dataFields>
  <chartFormats count="3">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2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6A8BD-C193-48C2-9ED5-B4E70FAFEE86}"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A3:E8" firstHeaderRow="1" firstDataRow="2"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axis="axisRow" compact="0" outline="0" subtotalTop="0" showAll="0" defaultSubtotal="0">
      <items count="6">
        <item x="0"/>
        <item x="1"/>
        <item x="2"/>
        <item x="3"/>
        <item x="4"/>
        <item x="5"/>
      </items>
    </pivotField>
  </pivotFields>
  <rowFields count="1">
    <field x="18"/>
  </rowFields>
  <rowItems count="4">
    <i>
      <x v="1"/>
    </i>
    <i>
      <x v="2"/>
    </i>
    <i>
      <x v="3"/>
    </i>
    <i>
      <x v="4"/>
    </i>
  </rowItems>
  <colFields count="1">
    <field x="13"/>
  </colFields>
  <colItems count="4">
    <i>
      <x/>
    </i>
    <i>
      <x v="1"/>
    </i>
    <i>
      <x v="2"/>
    </i>
    <i>
      <x v="3"/>
    </i>
  </colItems>
  <dataFields count="1">
    <dataField name="Sum of Sales" fld="12" baseField="0" baseItem="0" numFmtId="3"/>
  </dataFields>
  <chartFormats count="8">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12" format="12" series="1">
      <pivotArea type="data" outline="0" fieldPosition="0">
        <references count="2">
          <reference field="4294967294" count="1" selected="0">
            <x v="0"/>
          </reference>
          <reference field="13" count="1" selected="0">
            <x v="0"/>
          </reference>
        </references>
      </pivotArea>
    </chartFormat>
    <chartFormat chart="12" format="13" series="1">
      <pivotArea type="data" outline="0" fieldPosition="0">
        <references count="2">
          <reference field="4294967294" count="1" selected="0">
            <x v="0"/>
          </reference>
          <reference field="13" count="1" selected="0">
            <x v="1"/>
          </reference>
        </references>
      </pivotArea>
    </chartFormat>
    <chartFormat chart="12" format="14" series="1">
      <pivotArea type="data" outline="0" fieldPosition="0">
        <references count="2">
          <reference field="4294967294" count="1" selected="0">
            <x v="0"/>
          </reference>
          <reference field="13" count="1" selected="0">
            <x v="2"/>
          </reference>
        </references>
      </pivotArea>
    </chartFormat>
    <chartFormat chart="12"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51AF0A-FA25-44DE-BEF7-849367BC33CA}"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9"/>
  </dataFields>
  <chartFormats count="3">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7" count="1" selected="0">
            <x v="1"/>
          </reference>
        </references>
      </pivotArea>
    </chartFormat>
    <chartFormat chart="12"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A25B33-9B67-4FBE-B5AE-53F02FFD74F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1:B6"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5" baseItem="28" numFmtId="168"/>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5" count="1" selected="0">
            <x v="255"/>
          </reference>
        </references>
      </pivotArea>
    </chartFormat>
    <chartFormat chart="2" format="9">
      <pivotArea type="data" outline="0" fieldPosition="0">
        <references count="2">
          <reference field="4294967294" count="1" selected="0">
            <x v="0"/>
          </reference>
          <reference field="5" count="1" selected="0">
            <x v="646"/>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5" count="1" selected="0">
            <x v="255"/>
          </reference>
        </references>
      </pivotArea>
    </chartFormat>
    <chartFormat chart="3" format="12">
      <pivotArea type="data" outline="0" fieldPosition="0">
        <references count="2">
          <reference field="4294967294" count="1" selected="0">
            <x v="0"/>
          </reference>
          <reference field="5" count="1" selected="0">
            <x v="646"/>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936DDDC-DD6F-4503-925B-2DD9330F5446}" sourceName="Size">
  <pivotTables>
    <pivotTable tabId="20" name="TotalSales"/>
    <pivotTable tabId="21" name="TotalSales"/>
    <pivotTable tabId="22" name="PivotTable2"/>
    <pivotTable tabId="24" name="TotalSales"/>
  </pivotTables>
  <data>
    <tabular pivotCacheId="102720721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9DF6C5F-E108-4D3C-B82D-5BCF5890C5C2}" sourceName="Roast Type Name">
  <pivotTables>
    <pivotTable tabId="20" name="TotalSales"/>
    <pivotTable tabId="21" name="TotalSales"/>
    <pivotTable tabId="22" name="PivotTable2"/>
    <pivotTable tabId="24" name="TotalSales"/>
  </pivotTables>
  <data>
    <tabular pivotCacheId="102720721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5B6DFC2-F9CB-42F4-A6FB-B3D2926C5E7C}" sourceName="Loyalty Card">
  <pivotTables>
    <pivotTable tabId="20" name="TotalSales"/>
    <pivotTable tabId="21" name="TotalSales"/>
    <pivotTable tabId="22" name="PivotTable2"/>
    <pivotTable tabId="24" name="TotalSales"/>
  </pivotTables>
  <data>
    <tabular pivotCacheId="102720721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BA9C1F83-14DD-418D-A8EF-62D00E874076}" sourceName="Years (Order Date)">
  <pivotTables>
    <pivotTable tabId="21" name="TotalSales"/>
    <pivotTable tabId="22" name="PivotTable2"/>
  </pivotTables>
  <data>
    <tabular pivotCacheId="1027207217">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4249655-82A4-4E20-A77D-C2AD2DF89469}" cache="Slicer_Size" caption="Size" columnCount="2" style="Purple" rowHeight="241300"/>
  <slicer name="Roast Type Name" xr10:uid="{13E1C55A-7BE0-460B-811B-412FB306F597}" cache="Slicer_Roast_Type_Name" caption="Roast Type Name" columnCount="3" style="Purple" rowHeight="241300"/>
  <slicer name="Loyalty Card" xr10:uid="{785552B7-FE09-479A-B050-68EBA5F5F812}" cache="Slicer_Loyalty_Card" caption="Loyalty Card" style="Purple" rowHeight="241300"/>
  <slicer name="Years (Order Date)" xr10:uid="{42CAEDA1-2BF3-402E-B40A-2FACBD5F53FA}" cache="Slicer_Years__Order_Date" caption="Years (Order Date)" columnCount="4" style="Purp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1F5F06-E254-49F5-9286-C28F34CCB9B5}" name="Orders" displayName="Orders" ref="A1:P1001" totalsRowShown="0" headerRowDxfId="11">
  <autoFilter ref="A1:P1001" xr:uid="{D31F5F06-E254-49F5-9286-C28F34CCB9B5}"/>
  <tableColumns count="16">
    <tableColumn id="1" xr3:uid="{4D299240-DE42-4D2E-BD4C-E892266AB088}" name="Order ID" dataDxfId="10"/>
    <tableColumn id="2" xr3:uid="{6ECE5671-934C-41EB-AEDD-9356DD386691}" name="Order Date" dataDxfId="9"/>
    <tableColumn id="3" xr3:uid="{56A97F50-D2E6-45D2-9A8B-AF8A08AAEC86}" name="Customer ID" dataDxfId="8"/>
    <tableColumn id="4" xr3:uid="{AFB7980B-724E-49BA-A920-140E6B7E2E76}" name="Product ID"/>
    <tableColumn id="5" xr3:uid="{13171EBE-5AFC-44BC-80AB-777341A7EDA2}" name="Quantity" dataDxfId="7"/>
    <tableColumn id="6" xr3:uid="{09DCC6E1-BAC6-43A0-A77A-5DF1F152AA66}" name="Customer Name" dataDxfId="6">
      <calculatedColumnFormula>_xlfn.XLOOKUP(C2,customers!$A$2:$A$1001,customers!$B$2:$B$1001,,0)</calculatedColumnFormula>
    </tableColumn>
    <tableColumn id="7" xr3:uid="{FA728FED-A5C7-443B-B05B-26C0A9DCD10B}" name="Email" dataDxfId="5">
      <calculatedColumnFormula>IF(_xlfn.XLOOKUP(C2,customers!$A$2:$A$1001,customers!$C$2:$C$1001,,0)=0,"",_xlfn.XLOOKUP(C2,customers!$A$2:$A$1001,customers!$C$2:$C$1001,,0))</calculatedColumnFormula>
    </tableColumn>
    <tableColumn id="8" xr3:uid="{98EFE060-6450-495C-8569-BAEF44FA2BD2}" name="Country" dataDxfId="4">
      <calculatedColumnFormula>VLOOKUP(C2,customers!$A$2:$I$1001,7,FALSE)</calculatedColumnFormula>
    </tableColumn>
    <tableColumn id="9" xr3:uid="{844DF556-AC14-4AD9-9615-2098562412F4}" name="Coffee Type">
      <calculatedColumnFormula>INDEX(products!$A$1:$G$49,MATCH(orders!$D2,products!$A$1:$A$49,0),MATCH(orders!I$1,products!$A$1:$G$1,0))</calculatedColumnFormula>
    </tableColumn>
    <tableColumn id="10" xr3:uid="{46E0B055-64C2-40BD-8749-6530EA00660B}" name="Roast Type">
      <calculatedColumnFormula>INDEX(products!$A$1:$G$49,MATCH(orders!$D2,products!$A$1:$A$49,0),MATCH(orders!J$1,products!$A$1:$G$1,0))</calculatedColumnFormula>
    </tableColumn>
    <tableColumn id="11" xr3:uid="{54741EF0-C490-4557-AA4C-19BF37A1FDD3}" name="Size" dataDxfId="3">
      <calculatedColumnFormula>INDEX(products!$A$1:$G$49,MATCH(orders!$D2,products!$A$1:$A$49,0),MATCH(orders!K$1,products!$A$1:$G$1,0))</calculatedColumnFormula>
    </tableColumn>
    <tableColumn id="12" xr3:uid="{DB247D55-7B36-4FF2-B7F2-DF19F94A70D2}" name="Unit Price" dataDxfId="2">
      <calculatedColumnFormula>INDEX(products!$A$1:$G$49,MATCH(orders!$D2,products!$A$1:$A$49,0),MATCH(orders!L$1,products!$A$1:$G$1,0))</calculatedColumnFormula>
    </tableColumn>
    <tableColumn id="13" xr3:uid="{16819FCA-CCA6-4EEB-994F-829AA51BA4A9}" name="Sales" dataDxfId="1">
      <calculatedColumnFormula>L2*E2</calculatedColumnFormula>
    </tableColumn>
    <tableColumn id="14" xr3:uid="{2854EBEC-D522-4F67-B40B-2659A4C1E729}" name="Coffee Type Name">
      <calculatedColumnFormula>IF(I2="Rob","Robusta",IF(I2="Exc","Excelsa",IF(I2="Ara","Arabica",IF(I2="Lib","Liberica",""))))</calculatedColumnFormula>
    </tableColumn>
    <tableColumn id="15" xr3:uid="{D5FB873B-E809-4977-9964-8E80A4A11ED2}" name="Roast Type Name">
      <calculatedColumnFormula>IF(J2="L","Light",IF(J2="M","Medium",IF(J2="D","Dark","")))</calculatedColumnFormula>
    </tableColumn>
    <tableColumn id="16" xr3:uid="{1086942C-4F71-4EB4-A6D8-979953D7222D}" name="Loyalty Card" dataDxfId="0">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1B1ED-9EF3-40BF-B6CA-DA68BB4EB81F}">
  <dimension ref="A1"/>
  <sheetViews>
    <sheetView showGridLines="0" tabSelected="1" zoomScale="87" zoomScaleNormal="87" workbookViewId="0">
      <selection activeCell="AC11" sqref="AC11"/>
    </sheetView>
  </sheetViews>
  <sheetFormatPr defaultRowHeight="15" x14ac:dyDescent="0.25"/>
  <sheetData>
    <row r="1" ht="5.0999999999999996" customHeigh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3095D-2E1A-4370-9C13-52CE68FD486B}">
  <dimension ref="A3:C7"/>
  <sheetViews>
    <sheetView workbookViewId="0">
      <selection activeCell="B16" activeCellId="3" sqref="B4:C4 B8:C8 B12:C12 B16:C16"/>
    </sheetView>
  </sheetViews>
  <sheetFormatPr defaultRowHeight="15" x14ac:dyDescent="0.25"/>
  <cols>
    <col min="1" max="1" width="13" bestFit="1" customWidth="1"/>
    <col min="2" max="2" width="22.85546875" bestFit="1" customWidth="1"/>
    <col min="3" max="4" width="12.140625" bestFit="1" customWidth="1"/>
    <col min="5" max="5" width="7.85546875" bestFit="1" customWidth="1"/>
    <col min="6" max="6" width="8.140625" bestFit="1" customWidth="1"/>
    <col min="8" max="8" width="17.5703125" bestFit="1" customWidth="1"/>
    <col min="9" max="9" width="19.5703125" bestFit="1" customWidth="1"/>
    <col min="10" max="10" width="12.140625" bestFit="1" customWidth="1"/>
  </cols>
  <sheetData>
    <row r="3" spans="1:3" x14ac:dyDescent="0.25">
      <c r="A3" s="6" t="s">
        <v>6203</v>
      </c>
      <c r="B3" s="6" t="s">
        <v>6209</v>
      </c>
      <c r="C3" t="s">
        <v>6198</v>
      </c>
    </row>
    <row r="4" spans="1:3" x14ac:dyDescent="0.25">
      <c r="A4" t="s">
        <v>6199</v>
      </c>
      <c r="C4" s="7">
        <v>12187.165000000001</v>
      </c>
    </row>
    <row r="5" spans="1:3" x14ac:dyDescent="0.25">
      <c r="A5" t="s">
        <v>6200</v>
      </c>
      <c r="C5" s="7">
        <v>12117.545</v>
      </c>
    </row>
    <row r="6" spans="1:3" x14ac:dyDescent="0.25">
      <c r="A6" t="s">
        <v>6201</v>
      </c>
      <c r="C6" s="7">
        <v>13766.109999999999</v>
      </c>
    </row>
    <row r="7" spans="1:3" x14ac:dyDescent="0.25">
      <c r="A7" t="s">
        <v>6202</v>
      </c>
      <c r="C7" s="7">
        <v>7063.435000000004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2EDB7-B5F5-49F7-9507-CCB4FE4538F7}">
  <dimension ref="A3:E8"/>
  <sheetViews>
    <sheetView workbookViewId="0">
      <selection activeCell="F15" sqref="F15"/>
    </sheetView>
  </sheetViews>
  <sheetFormatPr defaultRowHeight="15" x14ac:dyDescent="0.25"/>
  <cols>
    <col min="1" max="2" width="20" bestFit="1" customWidth="1"/>
    <col min="3" max="3" width="7.42578125" bestFit="1" customWidth="1"/>
    <col min="4" max="4" width="7.85546875" bestFit="1" customWidth="1"/>
    <col min="5" max="8" width="8.140625" bestFit="1" customWidth="1"/>
  </cols>
  <sheetData>
    <row r="3" spans="1:5" x14ac:dyDescent="0.25">
      <c r="A3" s="6" t="s">
        <v>6198</v>
      </c>
      <c r="B3" s="6" t="s">
        <v>6196</v>
      </c>
    </row>
    <row r="4" spans="1:5" x14ac:dyDescent="0.25">
      <c r="A4" s="6" t="s">
        <v>6203</v>
      </c>
      <c r="B4" t="s">
        <v>6204</v>
      </c>
      <c r="C4" t="s">
        <v>6205</v>
      </c>
      <c r="D4" t="s">
        <v>6206</v>
      </c>
      <c r="E4" t="s">
        <v>6207</v>
      </c>
    </row>
    <row r="5" spans="1:5" x14ac:dyDescent="0.25">
      <c r="A5" t="s">
        <v>6199</v>
      </c>
      <c r="B5" s="7">
        <v>2926.63</v>
      </c>
      <c r="C5" s="7">
        <v>3481.46</v>
      </c>
      <c r="D5" s="7">
        <v>3378.0049999999987</v>
      </c>
      <c r="E5" s="7">
        <v>2401.0700000000006</v>
      </c>
    </row>
    <row r="6" spans="1:5" x14ac:dyDescent="0.25">
      <c r="A6" t="s">
        <v>6200</v>
      </c>
      <c r="B6" s="7">
        <v>3356.415</v>
      </c>
      <c r="C6" s="7">
        <v>3663.4100000000008</v>
      </c>
      <c r="D6" s="7">
        <v>2604.4550000000004</v>
      </c>
      <c r="E6" s="7">
        <v>2493.2649999999994</v>
      </c>
    </row>
    <row r="7" spans="1:5" x14ac:dyDescent="0.25">
      <c r="A7" t="s">
        <v>6201</v>
      </c>
      <c r="B7" s="7">
        <v>4045.6299999999992</v>
      </c>
      <c r="C7" s="7">
        <v>3469.6399999999994</v>
      </c>
      <c r="D7" s="7">
        <v>3836.6950000000011</v>
      </c>
      <c r="E7" s="7">
        <v>2414.1449999999995</v>
      </c>
    </row>
    <row r="8" spans="1:5" x14ac:dyDescent="0.25">
      <c r="A8" t="s">
        <v>6202</v>
      </c>
      <c r="B8" s="7">
        <v>1439.82</v>
      </c>
      <c r="C8" s="7">
        <v>1691.9299999999996</v>
      </c>
      <c r="D8" s="7">
        <v>2234.92</v>
      </c>
      <c r="E8" s="7">
        <v>1696.7650000000001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65B4F-4FBB-4BD8-B063-86CCA834D41B}">
  <dimension ref="A3:B6"/>
  <sheetViews>
    <sheetView workbookViewId="0">
      <selection activeCell="B3" sqref="B3"/>
    </sheetView>
  </sheetViews>
  <sheetFormatPr defaultRowHeight="15" x14ac:dyDescent="0.25"/>
  <cols>
    <col min="1" max="1" width="15.42578125" bestFit="1" customWidth="1"/>
    <col min="2" max="4" width="12.140625" bestFit="1" customWidth="1"/>
    <col min="5" max="5" width="7.85546875" bestFit="1" customWidth="1"/>
    <col min="6" max="6" width="8.140625" bestFit="1" customWidth="1"/>
  </cols>
  <sheetData>
    <row r="3" spans="1:2" x14ac:dyDescent="0.25">
      <c r="A3" s="6" t="s">
        <v>7</v>
      </c>
      <c r="B3" t="s">
        <v>6198</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E2849-AAB5-465E-896E-2C8EC5CC4ACC}">
  <dimension ref="A1:B6"/>
  <sheetViews>
    <sheetView workbookViewId="0">
      <selection activeCell="H13" sqref="H13"/>
    </sheetView>
  </sheetViews>
  <sheetFormatPr defaultRowHeight="15" x14ac:dyDescent="0.25"/>
  <cols>
    <col min="1" max="1" width="16.7109375" bestFit="1" customWidth="1"/>
    <col min="2" max="2" width="12.140625" bestFit="1" customWidth="1"/>
  </cols>
  <sheetData>
    <row r="1" spans="1:2" x14ac:dyDescent="0.25">
      <c r="A1" s="6" t="s">
        <v>6208</v>
      </c>
      <c r="B1" t="s">
        <v>6198</v>
      </c>
    </row>
    <row r="2" spans="1:2" x14ac:dyDescent="0.25">
      <c r="A2" s="10" t="s">
        <v>3753</v>
      </c>
      <c r="B2" s="8">
        <v>278.01</v>
      </c>
    </row>
    <row r="3" spans="1:2" x14ac:dyDescent="0.25">
      <c r="A3" s="10" t="s">
        <v>1598</v>
      </c>
      <c r="B3" s="8">
        <v>281.67499999999995</v>
      </c>
    </row>
    <row r="4" spans="1:2" x14ac:dyDescent="0.25">
      <c r="A4" s="10" t="s">
        <v>2587</v>
      </c>
      <c r="B4" s="8">
        <v>289.11</v>
      </c>
    </row>
    <row r="5" spans="1:2" x14ac:dyDescent="0.25">
      <c r="A5" s="10" t="s">
        <v>5765</v>
      </c>
      <c r="B5" s="8">
        <v>307.04499999999996</v>
      </c>
    </row>
    <row r="6" spans="1:2" x14ac:dyDescent="0.25">
      <c r="A6" s="10" t="s">
        <v>5114</v>
      </c>
      <c r="B6" s="8">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B2" sqref="B2"/>
    </sheetView>
  </sheetViews>
  <sheetFormatPr defaultRowHeight="15" x14ac:dyDescent="0.25"/>
  <cols>
    <col min="1" max="1" width="16.5703125" bestFit="1" customWidth="1"/>
    <col min="2" max="2" width="13.42578125" bestFit="1" customWidth="1"/>
    <col min="3" max="3" width="17.42578125" bestFit="1" customWidth="1"/>
    <col min="4" max="4" width="12" customWidth="1"/>
    <col min="5" max="5" width="10.42578125" customWidth="1"/>
    <col min="6" max="6" width="17" customWidth="1"/>
    <col min="7" max="7" width="39.42578125" bestFit="1" customWidth="1"/>
    <col min="8" max="8" width="15.28515625" customWidth="1"/>
    <col min="9" max="9" width="13.140625" customWidth="1"/>
    <col min="10" max="10" width="12.42578125" customWidth="1"/>
    <col min="11" max="11" width="6.140625" customWidth="1"/>
    <col min="12" max="12" width="11.28515625" customWidth="1"/>
    <col min="13" max="13" width="8.28515625" bestFit="1" customWidth="1"/>
    <col min="14" max="14" width="18.855468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VLOOKUP(C2,customers!$A$2:$I$1001,7,FALSE)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IF(J2="L","Light",IF(J2="M","Medium",IF(J2="D","Dark","")))</f>
        <v>Medium</v>
      </c>
      <c r="P2" t="str">
        <f>_xlfn.XLOOKUP(Orders[[#This Row],[Customer ID]],customers!$A$2:$A$1001,customers!$I$2:$I$1001,,0)</f>
        <v>Yes</v>
      </c>
    </row>
    <row r="3" spans="1:16" x14ac:dyDescent="0.2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VLOOKUP(C3,customers!$A$2:$I$1001,7,FALSE)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IF(J3="L","Light",IF(J3="M","Medium",IF(J3="D","Dark","")))</f>
        <v>Medium</v>
      </c>
      <c r="P3" t="str">
        <f>_xlfn.XLOOKUP(Orders[[#This Row],[Customer ID]],customers!$A$2:$A$1001,customers!$I$2:$I$1001,,0)</f>
        <v>Yes</v>
      </c>
    </row>
    <row r="4" spans="1:16" x14ac:dyDescent="0.2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VLOOKUP(C4,customers!$A$2:$I$1001,7,FALSE)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2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VLOOKUP(C5,customers!$A$2:$I$1001,7,FALSE)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2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VLOOKUP(C6,customers!$A$2:$I$1001,7,FALSE)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2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VLOOKUP(C7,customers!$A$2:$I$1001,7,FALSE)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2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VLOOKUP(C8,customers!$A$2:$I$1001,7,FALSE)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2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VLOOKUP(C9,customers!$A$2:$I$1001,7,FALSE)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2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VLOOKUP(C10,customers!$A$2:$I$1001,7,FALSE)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2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VLOOKUP(C11,customers!$A$2:$I$1001,7,FALSE)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2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VLOOKUP(C12,customers!$A$2:$I$1001,7,FALSE)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2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VLOOKUP(C13,customers!$A$2:$I$1001,7,FALSE)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2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VLOOKUP(C14,customers!$A$2:$I$1001,7,FALSE)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2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VLOOKUP(C15,customers!$A$2:$I$1001,7,FALSE)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2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VLOOKUP(C16,customers!$A$2:$I$1001,7,FALSE)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2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VLOOKUP(C17,customers!$A$2:$I$1001,7,FALSE)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2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VLOOKUP(C18,customers!$A$2:$I$1001,7,FALSE)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2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VLOOKUP(C19,customers!$A$2:$I$1001,7,FALSE)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2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VLOOKUP(C20,customers!$A$2:$I$1001,7,FALSE)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2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VLOOKUP(C21,customers!$A$2:$I$1001,7,FALSE)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2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VLOOKUP(C22,customers!$A$2:$I$1001,7,FALSE)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2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VLOOKUP(C23,customers!$A$2:$I$1001,7,FALSE)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2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VLOOKUP(C24,customers!$A$2:$I$1001,7,FALSE)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2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VLOOKUP(C25,customers!$A$2:$I$1001,7,FALSE)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2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VLOOKUP(C26,customers!$A$2:$I$1001,7,FALSE)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2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VLOOKUP(C27,customers!$A$2:$I$1001,7,FALSE)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2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VLOOKUP(C28,customers!$A$2:$I$1001,7,FALSE)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2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VLOOKUP(C29,customers!$A$2:$I$1001,7,FALSE)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2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VLOOKUP(C30,customers!$A$2:$I$1001,7,FALSE)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2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VLOOKUP(C31,customers!$A$2:$I$1001,7,FALSE)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2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VLOOKUP(C32,customers!$A$2:$I$1001,7,FALSE)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2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VLOOKUP(C33,customers!$A$2:$I$1001,7,FALSE)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2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VLOOKUP(C34,customers!$A$2:$I$1001,7,FALSE)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2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VLOOKUP(C35,customers!$A$2:$I$1001,7,FALSE)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2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VLOOKUP(C36,customers!$A$2:$I$1001,7,FALSE)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2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VLOOKUP(C37,customers!$A$2:$I$1001,7,FALSE)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2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VLOOKUP(C38,customers!$A$2:$I$1001,7,FALSE)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2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VLOOKUP(C39,customers!$A$2:$I$1001,7,FALSE)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2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VLOOKUP(C40,customers!$A$2:$I$1001,7,FALSE)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2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VLOOKUP(C41,customers!$A$2:$I$1001,7,FALSE)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2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VLOOKUP(C42,customers!$A$2:$I$1001,7,FALSE)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2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VLOOKUP(C43,customers!$A$2:$I$1001,7,FALSE)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2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VLOOKUP(C44,customers!$A$2:$I$1001,7,FALSE)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2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VLOOKUP(C45,customers!$A$2:$I$1001,7,FALSE)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2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VLOOKUP(C46,customers!$A$2:$I$1001,7,FALSE)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2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VLOOKUP(C47,customers!$A$2:$I$1001,7,FALSE)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2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VLOOKUP(C48,customers!$A$2:$I$1001,7,FALSE)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2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VLOOKUP(C49,customers!$A$2:$I$1001,7,FALSE)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2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VLOOKUP(C50,customers!$A$2:$I$1001,7,FALSE)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2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VLOOKUP(C51,customers!$A$2:$I$1001,7,FALSE)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2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VLOOKUP(C52,customers!$A$2:$I$1001,7,FALSE)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2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VLOOKUP(C53,customers!$A$2:$I$1001,7,FALSE)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2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VLOOKUP(C54,customers!$A$2:$I$1001,7,FALSE)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2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VLOOKUP(C55,customers!$A$2:$I$1001,7,FALSE)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2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VLOOKUP(C56,customers!$A$2:$I$1001,7,FALSE)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2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VLOOKUP(C57,customers!$A$2:$I$1001,7,FALSE)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2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VLOOKUP(C58,customers!$A$2:$I$1001,7,FALSE)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2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VLOOKUP(C59,customers!$A$2:$I$1001,7,FALSE)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2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VLOOKUP(C60,customers!$A$2:$I$1001,7,FALSE)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2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VLOOKUP(C61,customers!$A$2:$I$1001,7,FALSE)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2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VLOOKUP(C62,customers!$A$2:$I$1001,7,FALSE)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2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VLOOKUP(C63,customers!$A$2:$I$1001,7,FALSE)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2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VLOOKUP(C64,customers!$A$2:$I$1001,7,FALSE)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2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VLOOKUP(C65,customers!$A$2:$I$1001,7,FALSE)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2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VLOOKUP(C66,customers!$A$2:$I$1001,7,FALSE)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2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VLOOKUP(C67,customers!$A$2:$I$1001,7,FALSE)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IF(J67="L","Light",IF(J67="M","Medium",IF(J67="D","Dark","")))</f>
        <v>Dark</v>
      </c>
      <c r="P67" t="str">
        <f>_xlfn.XLOOKUP(Orders[[#This Row],[Customer ID]],customers!$A$2:$A$1001,customers!$I$2:$I$1001,,0)</f>
        <v>Yes</v>
      </c>
    </row>
    <row r="68" spans="1:16" x14ac:dyDescent="0.2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VLOOKUP(C68,customers!$A$2:$I$1001,7,FALSE)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2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VLOOKUP(C69,customers!$A$2:$I$1001,7,FALSE)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2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VLOOKUP(C70,customers!$A$2:$I$1001,7,FALSE)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2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VLOOKUP(C71,customers!$A$2:$I$1001,7,FALSE)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2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VLOOKUP(C72,customers!$A$2:$I$1001,7,FALSE)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2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VLOOKUP(C73,customers!$A$2:$I$1001,7,FALSE)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2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VLOOKUP(C74,customers!$A$2:$I$1001,7,FALSE)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2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VLOOKUP(C75,customers!$A$2:$I$1001,7,FALSE)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2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VLOOKUP(C76,customers!$A$2:$I$1001,7,FALSE)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2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VLOOKUP(C77,customers!$A$2:$I$1001,7,FALSE)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2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VLOOKUP(C78,customers!$A$2:$I$1001,7,FALSE)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2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VLOOKUP(C79,customers!$A$2:$I$1001,7,FALSE)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2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VLOOKUP(C80,customers!$A$2:$I$1001,7,FALSE)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2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VLOOKUP(C81,customers!$A$2:$I$1001,7,FALSE)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2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VLOOKUP(C82,customers!$A$2:$I$1001,7,FALSE)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2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VLOOKUP(C83,customers!$A$2:$I$1001,7,FALSE)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2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VLOOKUP(C84,customers!$A$2:$I$1001,7,FALSE)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2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VLOOKUP(C85,customers!$A$2:$I$1001,7,FALSE)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2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VLOOKUP(C86,customers!$A$2:$I$1001,7,FALSE)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2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VLOOKUP(C87,customers!$A$2:$I$1001,7,FALSE)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2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VLOOKUP(C88,customers!$A$2:$I$1001,7,FALSE)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2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VLOOKUP(C89,customers!$A$2:$I$1001,7,FALSE)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2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VLOOKUP(C90,customers!$A$2:$I$1001,7,FALSE)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2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VLOOKUP(C91,customers!$A$2:$I$1001,7,FALSE)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2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VLOOKUP(C92,customers!$A$2:$I$1001,7,FALSE)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2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VLOOKUP(C93,customers!$A$2:$I$1001,7,FALSE)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2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VLOOKUP(C94,customers!$A$2:$I$1001,7,FALSE)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2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VLOOKUP(C95,customers!$A$2:$I$1001,7,FALSE)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2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VLOOKUP(C96,customers!$A$2:$I$1001,7,FALSE)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2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VLOOKUP(C97,customers!$A$2:$I$1001,7,FALSE)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2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VLOOKUP(C98,customers!$A$2:$I$1001,7,FALSE)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2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VLOOKUP(C99,customers!$A$2:$I$1001,7,FALSE)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2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VLOOKUP(C100,customers!$A$2:$I$1001,7,FALSE)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2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VLOOKUP(C101,customers!$A$2:$I$1001,7,FALSE)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VLOOKUP(C102,customers!$A$2:$I$1001,7,FALSE)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2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VLOOKUP(C103,customers!$A$2:$I$1001,7,FALSE)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VLOOKUP(C104,customers!$A$2:$I$1001,7,FALSE)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2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VLOOKUP(C105,customers!$A$2:$I$1001,7,FALSE)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2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VLOOKUP(C106,customers!$A$2:$I$1001,7,FALSE)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2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VLOOKUP(C107,customers!$A$2:$I$1001,7,FALSE)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2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VLOOKUP(C108,customers!$A$2:$I$1001,7,FALSE)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2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VLOOKUP(C109,customers!$A$2:$I$1001,7,FALSE)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VLOOKUP(C110,customers!$A$2:$I$1001,7,FALSE)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2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VLOOKUP(C111,customers!$A$2:$I$1001,7,FALSE)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VLOOKUP(C112,customers!$A$2:$I$1001,7,FALSE)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2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VLOOKUP(C113,customers!$A$2:$I$1001,7,FALSE)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VLOOKUP(C114,customers!$A$2:$I$1001,7,FALSE)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2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VLOOKUP(C115,customers!$A$2:$I$1001,7,FALSE)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2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VLOOKUP(C116,customers!$A$2:$I$1001,7,FALSE)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VLOOKUP(C117,customers!$A$2:$I$1001,7,FALSE)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2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VLOOKUP(C118,customers!$A$2:$I$1001,7,FALSE)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2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VLOOKUP(C119,customers!$A$2:$I$1001,7,FALSE)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2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VLOOKUP(C120,customers!$A$2:$I$1001,7,FALSE)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2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VLOOKUP(C121,customers!$A$2:$I$1001,7,FALSE)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2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VLOOKUP(C122,customers!$A$2:$I$1001,7,FALSE)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2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VLOOKUP(C123,customers!$A$2:$I$1001,7,FALSE)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2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VLOOKUP(C124,customers!$A$2:$I$1001,7,FALSE)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2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VLOOKUP(C125,customers!$A$2:$I$1001,7,FALSE)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2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VLOOKUP(C126,customers!$A$2:$I$1001,7,FALSE)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VLOOKUP(C127,customers!$A$2:$I$1001,7,FALSE)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2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VLOOKUP(C128,customers!$A$2:$I$1001,7,FALSE)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2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VLOOKUP(C129,customers!$A$2:$I$1001,7,FALSE)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VLOOKUP(C130,customers!$A$2:$I$1001,7,FALSE)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2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VLOOKUP(C131,customers!$A$2:$I$1001,7,FALSE)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IF(J131="L","Light",IF(J131="M","Medium",IF(J131="D","Dark","")))</f>
        <v>Dark</v>
      </c>
      <c r="P131" t="str">
        <f>_xlfn.XLOOKUP(Orders[[#This Row],[Customer ID]],customers!$A$2:$A$1001,customers!$I$2:$I$1001,,0)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VLOOKUP(C132,customers!$A$2:$I$1001,7,FALSE)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VLOOKUP(C133,customers!$A$2:$I$1001,7,FALSE)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2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VLOOKUP(C134,customers!$A$2:$I$1001,7,FALSE)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VLOOKUP(C135,customers!$A$2:$I$1001,7,FALSE)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2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VLOOKUP(C136,customers!$A$2:$I$1001,7,FALSE)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VLOOKUP(C137,customers!$A$2:$I$1001,7,FALSE)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VLOOKUP(C138,customers!$A$2:$I$1001,7,FALSE)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2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VLOOKUP(C139,customers!$A$2:$I$1001,7,FALSE)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2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VLOOKUP(C140,customers!$A$2:$I$1001,7,FALSE)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2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VLOOKUP(C141,customers!$A$2:$I$1001,7,FALSE)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2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VLOOKUP(C142,customers!$A$2:$I$1001,7,FALSE)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VLOOKUP(C143,customers!$A$2:$I$1001,7,FALSE)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2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VLOOKUP(C144,customers!$A$2:$I$1001,7,FALSE)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VLOOKUP(C145,customers!$A$2:$I$1001,7,FALSE)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2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VLOOKUP(C146,customers!$A$2:$I$1001,7,FALSE)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VLOOKUP(C147,customers!$A$2:$I$1001,7,FALSE)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VLOOKUP(C148,customers!$A$2:$I$1001,7,FALSE)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VLOOKUP(C149,customers!$A$2:$I$1001,7,FALSE)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2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VLOOKUP(C150,customers!$A$2:$I$1001,7,FALSE)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2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VLOOKUP(C151,customers!$A$2:$I$1001,7,FALSE)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VLOOKUP(C152,customers!$A$2:$I$1001,7,FALSE)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VLOOKUP(C153,customers!$A$2:$I$1001,7,FALSE)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2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VLOOKUP(C154,customers!$A$2:$I$1001,7,FALSE)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VLOOKUP(C155,customers!$A$2:$I$1001,7,FALSE)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2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VLOOKUP(C156,customers!$A$2:$I$1001,7,FALSE)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2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VLOOKUP(C157,customers!$A$2:$I$1001,7,FALSE)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VLOOKUP(C158,customers!$A$2:$I$1001,7,FALSE)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VLOOKUP(C159,customers!$A$2:$I$1001,7,FALSE)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2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VLOOKUP(C160,customers!$A$2:$I$1001,7,FALSE)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2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VLOOKUP(C161,customers!$A$2:$I$1001,7,FALSE)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2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VLOOKUP(C162,customers!$A$2:$I$1001,7,FALSE)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2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VLOOKUP(C163,customers!$A$2:$I$1001,7,FALSE)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2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VLOOKUP(C164,customers!$A$2:$I$1001,7,FALSE)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VLOOKUP(C165,customers!$A$2:$I$1001,7,FALSE)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2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VLOOKUP(C166,customers!$A$2:$I$1001,7,FALSE)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2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VLOOKUP(C167,customers!$A$2:$I$1001,7,FALSE)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2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VLOOKUP(C168,customers!$A$2:$I$1001,7,FALSE)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2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VLOOKUP(C169,customers!$A$2:$I$1001,7,FALSE)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VLOOKUP(C170,customers!$A$2:$I$1001,7,FALSE)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2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VLOOKUP(C171,customers!$A$2:$I$1001,7,FALSE)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2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VLOOKUP(C172,customers!$A$2:$I$1001,7,FALSE)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VLOOKUP(C173,customers!$A$2:$I$1001,7,FALSE)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VLOOKUP(C174,customers!$A$2:$I$1001,7,FALSE)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2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VLOOKUP(C175,customers!$A$2:$I$1001,7,FALSE)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2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VLOOKUP(C176,customers!$A$2:$I$1001,7,FALSE)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VLOOKUP(C177,customers!$A$2:$I$1001,7,FALSE)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VLOOKUP(C178,customers!$A$2:$I$1001,7,FALSE)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VLOOKUP(C179,customers!$A$2:$I$1001,7,FALSE)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2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VLOOKUP(C180,customers!$A$2:$I$1001,7,FALSE)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VLOOKUP(C181,customers!$A$2:$I$1001,7,FALSE)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2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VLOOKUP(C182,customers!$A$2:$I$1001,7,FALSE)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2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VLOOKUP(C183,customers!$A$2:$I$1001,7,FALSE)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2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VLOOKUP(C184,customers!$A$2:$I$1001,7,FALSE)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2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VLOOKUP(C185,customers!$A$2:$I$1001,7,FALSE)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2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VLOOKUP(C186,customers!$A$2:$I$1001,7,FALSE)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2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VLOOKUP(C187,customers!$A$2:$I$1001,7,FALSE)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2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VLOOKUP(C188,customers!$A$2:$I$1001,7,FALSE)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2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VLOOKUP(C189,customers!$A$2:$I$1001,7,FALSE)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VLOOKUP(C190,customers!$A$2:$I$1001,7,FALSE)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VLOOKUP(C191,customers!$A$2:$I$1001,7,FALSE)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2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VLOOKUP(C192,customers!$A$2:$I$1001,7,FALSE)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VLOOKUP(C193,customers!$A$2:$I$1001,7,FALSE)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VLOOKUP(C194,customers!$A$2:$I$1001,7,FALSE)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VLOOKUP(C195,customers!$A$2:$I$1001,7,FALSE)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IF(J195="L","Light",IF(J195="M","Medium",IF(J195="D","Dark","")))</f>
        <v>Light</v>
      </c>
      <c r="P195" t="str">
        <f>_xlfn.XLOOKUP(Orders[[#This Row],[Customer ID]],customers!$A$2:$A$1001,customers!$I$2:$I$1001,,0)</f>
        <v>No</v>
      </c>
    </row>
    <row r="196" spans="1:16" x14ac:dyDescent="0.2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VLOOKUP(C196,customers!$A$2:$I$1001,7,FALSE)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2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VLOOKUP(C197,customers!$A$2:$I$1001,7,FALSE)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2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VLOOKUP(C198,customers!$A$2:$I$1001,7,FALSE)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2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VLOOKUP(C199,customers!$A$2:$I$1001,7,FALSE)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VLOOKUP(C200,customers!$A$2:$I$1001,7,FALSE)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VLOOKUP(C201,customers!$A$2:$I$1001,7,FALSE)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2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VLOOKUP(C202,customers!$A$2:$I$1001,7,FALSE)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2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VLOOKUP(C203,customers!$A$2:$I$1001,7,FALSE)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2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VLOOKUP(C204,customers!$A$2:$I$1001,7,FALSE)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VLOOKUP(C205,customers!$A$2:$I$1001,7,FALSE)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VLOOKUP(C206,customers!$A$2:$I$1001,7,FALSE)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2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VLOOKUP(C207,customers!$A$2:$I$1001,7,FALSE)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VLOOKUP(C208,customers!$A$2:$I$1001,7,FALSE)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2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VLOOKUP(C209,customers!$A$2:$I$1001,7,FALSE)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VLOOKUP(C210,customers!$A$2:$I$1001,7,FALSE)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VLOOKUP(C211,customers!$A$2:$I$1001,7,FALSE)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2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VLOOKUP(C212,customers!$A$2:$I$1001,7,FALSE)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VLOOKUP(C213,customers!$A$2:$I$1001,7,FALSE)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2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VLOOKUP(C214,customers!$A$2:$I$1001,7,FALSE)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2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VLOOKUP(C215,customers!$A$2:$I$1001,7,FALSE)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2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VLOOKUP(C216,customers!$A$2:$I$1001,7,FALSE)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2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VLOOKUP(C217,customers!$A$2:$I$1001,7,FALSE)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2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VLOOKUP(C218,customers!$A$2:$I$1001,7,FALSE)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2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VLOOKUP(C219,customers!$A$2:$I$1001,7,FALSE)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2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VLOOKUP(C220,customers!$A$2:$I$1001,7,FALSE)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2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VLOOKUP(C221,customers!$A$2:$I$1001,7,FALSE)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VLOOKUP(C222,customers!$A$2:$I$1001,7,FALSE)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VLOOKUP(C223,customers!$A$2:$I$1001,7,FALSE)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VLOOKUP(C224,customers!$A$2:$I$1001,7,FALSE)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2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VLOOKUP(C225,customers!$A$2:$I$1001,7,FALSE)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2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VLOOKUP(C226,customers!$A$2:$I$1001,7,FALSE)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VLOOKUP(C227,customers!$A$2:$I$1001,7,FALSE)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VLOOKUP(C228,customers!$A$2:$I$1001,7,FALSE)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VLOOKUP(C229,customers!$A$2:$I$1001,7,FALSE)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2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VLOOKUP(C230,customers!$A$2:$I$1001,7,FALSE)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VLOOKUP(C231,customers!$A$2:$I$1001,7,FALSE)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2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VLOOKUP(C232,customers!$A$2:$I$1001,7,FALSE)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VLOOKUP(C233,customers!$A$2:$I$1001,7,FALSE)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2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VLOOKUP(C234,customers!$A$2:$I$1001,7,FALSE)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VLOOKUP(C235,customers!$A$2:$I$1001,7,FALSE)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2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VLOOKUP(C236,customers!$A$2:$I$1001,7,FALSE)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VLOOKUP(C237,customers!$A$2:$I$1001,7,FALSE)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VLOOKUP(C238,customers!$A$2:$I$1001,7,FALSE)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VLOOKUP(C239,customers!$A$2:$I$1001,7,FALSE)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VLOOKUP(C240,customers!$A$2:$I$1001,7,FALSE)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VLOOKUP(C241,customers!$A$2:$I$1001,7,FALSE)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2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VLOOKUP(C242,customers!$A$2:$I$1001,7,FALSE)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VLOOKUP(C243,customers!$A$2:$I$1001,7,FALSE)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VLOOKUP(C244,customers!$A$2:$I$1001,7,FALSE)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2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VLOOKUP(C245,customers!$A$2:$I$1001,7,FALSE)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2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VLOOKUP(C246,customers!$A$2:$I$1001,7,FALSE)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VLOOKUP(C247,customers!$A$2:$I$1001,7,FALSE)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VLOOKUP(C248,customers!$A$2:$I$1001,7,FALSE)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2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VLOOKUP(C249,customers!$A$2:$I$1001,7,FALSE)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VLOOKUP(C250,customers!$A$2:$I$1001,7,FALSE)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VLOOKUP(C251,customers!$A$2:$I$1001,7,FALSE)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2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VLOOKUP(C252,customers!$A$2:$I$1001,7,FALSE)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VLOOKUP(C253,customers!$A$2:$I$1001,7,FALSE)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2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VLOOKUP(C254,customers!$A$2:$I$1001,7,FALSE)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VLOOKUP(C255,customers!$A$2:$I$1001,7,FALSE)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2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VLOOKUP(C256,customers!$A$2:$I$1001,7,FALSE)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2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VLOOKUP(C257,customers!$A$2:$I$1001,7,FALSE)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2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VLOOKUP(C258,customers!$A$2:$I$1001,7,FALSE)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VLOOKUP(C259,customers!$A$2:$I$1001,7,FALSE)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IF(J259="L","Light",IF(J259="M","Medium",IF(J259="D","Dark","")))</f>
        <v>Dark</v>
      </c>
      <c r="P259" t="str">
        <f>_xlfn.XLOOKUP(Orders[[#This Row],[Customer ID]],customers!$A$2:$A$1001,customers!$I$2:$I$1001,,0)</f>
        <v>Yes</v>
      </c>
    </row>
    <row r="260" spans="1:16" x14ac:dyDescent="0.2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VLOOKUP(C260,customers!$A$2:$I$1001,7,FALSE)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2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VLOOKUP(C261,customers!$A$2:$I$1001,7,FALSE)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2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VLOOKUP(C262,customers!$A$2:$I$1001,7,FALSE)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VLOOKUP(C263,customers!$A$2:$I$1001,7,FALSE)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2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VLOOKUP(C264,customers!$A$2:$I$1001,7,FALSE)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2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VLOOKUP(C265,customers!$A$2:$I$1001,7,FALSE)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VLOOKUP(C266,customers!$A$2:$I$1001,7,FALSE)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VLOOKUP(C267,customers!$A$2:$I$1001,7,FALSE)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2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VLOOKUP(C268,customers!$A$2:$I$1001,7,FALSE)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VLOOKUP(C269,customers!$A$2:$I$1001,7,FALSE)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VLOOKUP(C270,customers!$A$2:$I$1001,7,FALSE)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VLOOKUP(C271,customers!$A$2:$I$1001,7,FALSE)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2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VLOOKUP(C272,customers!$A$2:$I$1001,7,FALSE)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2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VLOOKUP(C273,customers!$A$2:$I$1001,7,FALSE)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VLOOKUP(C274,customers!$A$2:$I$1001,7,FALSE)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2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VLOOKUP(C275,customers!$A$2:$I$1001,7,FALSE)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VLOOKUP(C276,customers!$A$2:$I$1001,7,FALSE)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VLOOKUP(C277,customers!$A$2:$I$1001,7,FALSE)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VLOOKUP(C278,customers!$A$2:$I$1001,7,FALSE)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VLOOKUP(C279,customers!$A$2:$I$1001,7,FALSE)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2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VLOOKUP(C280,customers!$A$2:$I$1001,7,FALSE)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VLOOKUP(C281,customers!$A$2:$I$1001,7,FALSE)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VLOOKUP(C282,customers!$A$2:$I$1001,7,FALSE)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2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VLOOKUP(C283,customers!$A$2:$I$1001,7,FALSE)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2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VLOOKUP(C284,customers!$A$2:$I$1001,7,FALSE)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2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VLOOKUP(C285,customers!$A$2:$I$1001,7,FALSE)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VLOOKUP(C286,customers!$A$2:$I$1001,7,FALSE)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VLOOKUP(C287,customers!$A$2:$I$1001,7,FALSE)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VLOOKUP(C288,customers!$A$2:$I$1001,7,FALSE)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2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VLOOKUP(C289,customers!$A$2:$I$1001,7,FALSE)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VLOOKUP(C290,customers!$A$2:$I$1001,7,FALSE)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2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VLOOKUP(C291,customers!$A$2:$I$1001,7,FALSE)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VLOOKUP(C292,customers!$A$2:$I$1001,7,FALSE)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VLOOKUP(C293,customers!$A$2:$I$1001,7,FALSE)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2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VLOOKUP(C294,customers!$A$2:$I$1001,7,FALSE)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2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VLOOKUP(C295,customers!$A$2:$I$1001,7,FALSE)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2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VLOOKUP(C296,customers!$A$2:$I$1001,7,FALSE)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2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VLOOKUP(C297,customers!$A$2:$I$1001,7,FALSE)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2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VLOOKUP(C298,customers!$A$2:$I$1001,7,FALSE)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2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VLOOKUP(C299,customers!$A$2:$I$1001,7,FALSE)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2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VLOOKUP(C300,customers!$A$2:$I$1001,7,FALSE)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2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VLOOKUP(C301,customers!$A$2:$I$1001,7,FALSE)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VLOOKUP(C302,customers!$A$2:$I$1001,7,FALSE)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VLOOKUP(C303,customers!$A$2:$I$1001,7,FALSE)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2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VLOOKUP(C304,customers!$A$2:$I$1001,7,FALSE)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2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VLOOKUP(C305,customers!$A$2:$I$1001,7,FALSE)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2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VLOOKUP(C306,customers!$A$2:$I$1001,7,FALSE)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VLOOKUP(C307,customers!$A$2:$I$1001,7,FALSE)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VLOOKUP(C308,customers!$A$2:$I$1001,7,FALSE)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VLOOKUP(C309,customers!$A$2:$I$1001,7,FALSE)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2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VLOOKUP(C310,customers!$A$2:$I$1001,7,FALSE)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2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VLOOKUP(C311,customers!$A$2:$I$1001,7,FALSE)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2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VLOOKUP(C312,customers!$A$2:$I$1001,7,FALSE)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2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VLOOKUP(C313,customers!$A$2:$I$1001,7,FALSE)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VLOOKUP(C314,customers!$A$2:$I$1001,7,FALSE)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2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VLOOKUP(C315,customers!$A$2:$I$1001,7,FALSE)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VLOOKUP(C316,customers!$A$2:$I$1001,7,FALSE)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2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VLOOKUP(C317,customers!$A$2:$I$1001,7,FALSE)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VLOOKUP(C318,customers!$A$2:$I$1001,7,FALSE)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VLOOKUP(C319,customers!$A$2:$I$1001,7,FALSE)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2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VLOOKUP(C320,customers!$A$2:$I$1001,7,FALSE)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VLOOKUP(C321,customers!$A$2:$I$1001,7,FALSE)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2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VLOOKUP(C322,customers!$A$2:$I$1001,7,FALSE)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VLOOKUP(C323,customers!$A$2:$I$1001,7,FALSE)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IF(J323="L","Light",IF(J323="M","Medium",IF(J323="D","Dark","")))</f>
        <v>Medium</v>
      </c>
      <c r="P323" t="str">
        <f>_xlfn.XLOOKUP(Orders[[#This Row],[Customer ID]],customers!$A$2:$A$1001,customers!$I$2:$I$1001,,0)</f>
        <v>Yes</v>
      </c>
    </row>
    <row r="324" spans="1:16" x14ac:dyDescent="0.2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VLOOKUP(C324,customers!$A$2:$I$1001,7,FALSE)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2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VLOOKUP(C325,customers!$A$2:$I$1001,7,FALSE)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VLOOKUP(C326,customers!$A$2:$I$1001,7,FALSE)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2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VLOOKUP(C327,customers!$A$2:$I$1001,7,FALSE)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VLOOKUP(C328,customers!$A$2:$I$1001,7,FALSE)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VLOOKUP(C329,customers!$A$2:$I$1001,7,FALSE)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2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VLOOKUP(C330,customers!$A$2:$I$1001,7,FALSE)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2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VLOOKUP(C331,customers!$A$2:$I$1001,7,FALSE)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VLOOKUP(C332,customers!$A$2:$I$1001,7,FALSE)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2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VLOOKUP(C333,customers!$A$2:$I$1001,7,FALSE)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VLOOKUP(C334,customers!$A$2:$I$1001,7,FALSE)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2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VLOOKUP(C335,customers!$A$2:$I$1001,7,FALSE)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VLOOKUP(C336,customers!$A$2:$I$1001,7,FALSE)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2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VLOOKUP(C337,customers!$A$2:$I$1001,7,FALSE)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VLOOKUP(C338,customers!$A$2:$I$1001,7,FALSE)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2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VLOOKUP(C339,customers!$A$2:$I$1001,7,FALSE)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VLOOKUP(C340,customers!$A$2:$I$1001,7,FALSE)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2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VLOOKUP(C341,customers!$A$2:$I$1001,7,FALSE)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VLOOKUP(C342,customers!$A$2:$I$1001,7,FALSE)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VLOOKUP(C343,customers!$A$2:$I$1001,7,FALSE)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2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VLOOKUP(C344,customers!$A$2:$I$1001,7,FALSE)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2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VLOOKUP(C345,customers!$A$2:$I$1001,7,FALSE)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2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VLOOKUP(C346,customers!$A$2:$I$1001,7,FALSE)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VLOOKUP(C347,customers!$A$2:$I$1001,7,FALSE)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2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VLOOKUP(C348,customers!$A$2:$I$1001,7,FALSE)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2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VLOOKUP(C349,customers!$A$2:$I$1001,7,FALSE)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2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VLOOKUP(C350,customers!$A$2:$I$1001,7,FALSE)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VLOOKUP(C351,customers!$A$2:$I$1001,7,FALSE)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VLOOKUP(C352,customers!$A$2:$I$1001,7,FALSE)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2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VLOOKUP(C353,customers!$A$2:$I$1001,7,FALSE)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2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VLOOKUP(C354,customers!$A$2:$I$1001,7,FALSE)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2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VLOOKUP(C355,customers!$A$2:$I$1001,7,FALSE)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2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VLOOKUP(C356,customers!$A$2:$I$1001,7,FALSE)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VLOOKUP(C357,customers!$A$2:$I$1001,7,FALSE)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VLOOKUP(C358,customers!$A$2:$I$1001,7,FALSE)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2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VLOOKUP(C359,customers!$A$2:$I$1001,7,FALSE)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VLOOKUP(C360,customers!$A$2:$I$1001,7,FALSE)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VLOOKUP(C361,customers!$A$2:$I$1001,7,FALSE)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VLOOKUP(C362,customers!$A$2:$I$1001,7,FALSE)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VLOOKUP(C363,customers!$A$2:$I$1001,7,FALSE)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2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VLOOKUP(C364,customers!$A$2:$I$1001,7,FALSE)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2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VLOOKUP(C365,customers!$A$2:$I$1001,7,FALSE)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2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VLOOKUP(C366,customers!$A$2:$I$1001,7,FALSE)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2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VLOOKUP(C367,customers!$A$2:$I$1001,7,FALSE)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2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VLOOKUP(C368,customers!$A$2:$I$1001,7,FALSE)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2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VLOOKUP(C369,customers!$A$2:$I$1001,7,FALSE)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2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VLOOKUP(C370,customers!$A$2:$I$1001,7,FALSE)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VLOOKUP(C371,customers!$A$2:$I$1001,7,FALSE)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VLOOKUP(C372,customers!$A$2:$I$1001,7,FALSE)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VLOOKUP(C373,customers!$A$2:$I$1001,7,FALSE)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2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VLOOKUP(C374,customers!$A$2:$I$1001,7,FALSE)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VLOOKUP(C375,customers!$A$2:$I$1001,7,FALSE)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VLOOKUP(C376,customers!$A$2:$I$1001,7,FALSE)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VLOOKUP(C377,customers!$A$2:$I$1001,7,FALSE)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2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VLOOKUP(C378,customers!$A$2:$I$1001,7,FALSE)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2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VLOOKUP(C379,customers!$A$2:$I$1001,7,FALSE)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VLOOKUP(C380,customers!$A$2:$I$1001,7,FALSE)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VLOOKUP(C381,customers!$A$2:$I$1001,7,FALSE)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VLOOKUP(C382,customers!$A$2:$I$1001,7,FALSE)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2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VLOOKUP(C383,customers!$A$2:$I$1001,7,FALSE)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VLOOKUP(C384,customers!$A$2:$I$1001,7,FALSE)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2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VLOOKUP(C385,customers!$A$2:$I$1001,7,FALSE)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2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VLOOKUP(C386,customers!$A$2:$I$1001,7,FALSE)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VLOOKUP(C387,customers!$A$2:$I$1001,7,FALSE)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_xlfn.XLOOKUP(Orders[[#This Row],[Customer ID]],customers!$A$2:$A$1001,customers!$I$2:$I$1001,,0)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VLOOKUP(C388,customers!$A$2:$I$1001,7,FALSE)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2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VLOOKUP(C389,customers!$A$2:$I$1001,7,FALSE)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2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VLOOKUP(C390,customers!$A$2:$I$1001,7,FALSE)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VLOOKUP(C391,customers!$A$2:$I$1001,7,FALSE)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2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VLOOKUP(C392,customers!$A$2:$I$1001,7,FALSE)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2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VLOOKUP(C393,customers!$A$2:$I$1001,7,FALSE)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2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VLOOKUP(C394,customers!$A$2:$I$1001,7,FALSE)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2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VLOOKUP(C395,customers!$A$2:$I$1001,7,FALSE)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VLOOKUP(C396,customers!$A$2:$I$1001,7,FALSE)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VLOOKUP(C397,customers!$A$2:$I$1001,7,FALSE)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2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VLOOKUP(C398,customers!$A$2:$I$1001,7,FALSE)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2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VLOOKUP(C399,customers!$A$2:$I$1001,7,FALSE)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2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VLOOKUP(C400,customers!$A$2:$I$1001,7,FALSE)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VLOOKUP(C401,customers!$A$2:$I$1001,7,FALSE)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VLOOKUP(C402,customers!$A$2:$I$1001,7,FALSE)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2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VLOOKUP(C403,customers!$A$2:$I$1001,7,FALSE)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2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VLOOKUP(C404,customers!$A$2:$I$1001,7,FALSE)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VLOOKUP(C405,customers!$A$2:$I$1001,7,FALSE)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2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VLOOKUP(C406,customers!$A$2:$I$1001,7,FALSE)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VLOOKUP(C407,customers!$A$2:$I$1001,7,FALSE)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2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VLOOKUP(C408,customers!$A$2:$I$1001,7,FALSE)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2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VLOOKUP(C409,customers!$A$2:$I$1001,7,FALSE)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2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VLOOKUP(C410,customers!$A$2:$I$1001,7,FALSE)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VLOOKUP(C411,customers!$A$2:$I$1001,7,FALSE)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VLOOKUP(C412,customers!$A$2:$I$1001,7,FALSE)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2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VLOOKUP(C413,customers!$A$2:$I$1001,7,FALSE)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VLOOKUP(C414,customers!$A$2:$I$1001,7,FALSE)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VLOOKUP(C415,customers!$A$2:$I$1001,7,FALSE)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VLOOKUP(C416,customers!$A$2:$I$1001,7,FALSE)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VLOOKUP(C417,customers!$A$2:$I$1001,7,FALSE)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VLOOKUP(C418,customers!$A$2:$I$1001,7,FALSE)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2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VLOOKUP(C419,customers!$A$2:$I$1001,7,FALSE)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VLOOKUP(C420,customers!$A$2:$I$1001,7,FALSE)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VLOOKUP(C421,customers!$A$2:$I$1001,7,FALSE)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2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VLOOKUP(C422,customers!$A$2:$I$1001,7,FALSE)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2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VLOOKUP(C423,customers!$A$2:$I$1001,7,FALSE)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2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VLOOKUP(C424,customers!$A$2:$I$1001,7,FALSE)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2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VLOOKUP(C425,customers!$A$2:$I$1001,7,FALSE)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2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VLOOKUP(C426,customers!$A$2:$I$1001,7,FALSE)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2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VLOOKUP(C427,customers!$A$2:$I$1001,7,FALSE)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VLOOKUP(C428,customers!$A$2:$I$1001,7,FALSE)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VLOOKUP(C429,customers!$A$2:$I$1001,7,FALSE)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VLOOKUP(C430,customers!$A$2:$I$1001,7,FALSE)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2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VLOOKUP(C431,customers!$A$2:$I$1001,7,FALSE)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2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VLOOKUP(C432,customers!$A$2:$I$1001,7,FALSE)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VLOOKUP(C433,customers!$A$2:$I$1001,7,FALSE)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2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VLOOKUP(C434,customers!$A$2:$I$1001,7,FALSE)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2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VLOOKUP(C435,customers!$A$2:$I$1001,7,FALSE)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VLOOKUP(C436,customers!$A$2:$I$1001,7,FALSE)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2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VLOOKUP(C437,customers!$A$2:$I$1001,7,FALSE)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2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VLOOKUP(C438,customers!$A$2:$I$1001,7,FALSE)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VLOOKUP(C439,customers!$A$2:$I$1001,7,FALSE)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VLOOKUP(C440,customers!$A$2:$I$1001,7,FALSE)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2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VLOOKUP(C441,customers!$A$2:$I$1001,7,FALSE)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2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VLOOKUP(C442,customers!$A$2:$I$1001,7,FALSE)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VLOOKUP(C443,customers!$A$2:$I$1001,7,FALSE)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2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VLOOKUP(C444,customers!$A$2:$I$1001,7,FALSE)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VLOOKUP(C445,customers!$A$2:$I$1001,7,FALSE)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VLOOKUP(C446,customers!$A$2:$I$1001,7,FALSE)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2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VLOOKUP(C447,customers!$A$2:$I$1001,7,FALSE)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VLOOKUP(C448,customers!$A$2:$I$1001,7,FALSE)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2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VLOOKUP(C449,customers!$A$2:$I$1001,7,FALSE)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2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VLOOKUP(C450,customers!$A$2:$I$1001,7,FALSE)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2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VLOOKUP(C451,customers!$A$2:$I$1001,7,FALSE)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_xlfn.XLOOKUP(Orders[[#This Row],[Customer ID]],customers!$A$2:$A$1001,customers!$I$2:$I$1001,,0)</f>
        <v>No</v>
      </c>
    </row>
    <row r="452" spans="1:16" x14ac:dyDescent="0.2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VLOOKUP(C452,customers!$A$2:$I$1001,7,FALSE)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VLOOKUP(C453,customers!$A$2:$I$1001,7,FALSE)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VLOOKUP(C454,customers!$A$2:$I$1001,7,FALSE)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VLOOKUP(C455,customers!$A$2:$I$1001,7,FALSE)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2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VLOOKUP(C456,customers!$A$2:$I$1001,7,FALSE)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VLOOKUP(C457,customers!$A$2:$I$1001,7,FALSE)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2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VLOOKUP(C458,customers!$A$2:$I$1001,7,FALSE)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VLOOKUP(C459,customers!$A$2:$I$1001,7,FALSE)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2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VLOOKUP(C460,customers!$A$2:$I$1001,7,FALSE)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2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VLOOKUP(C461,customers!$A$2:$I$1001,7,FALSE)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VLOOKUP(C462,customers!$A$2:$I$1001,7,FALSE)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2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VLOOKUP(C463,customers!$A$2:$I$1001,7,FALSE)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VLOOKUP(C464,customers!$A$2:$I$1001,7,FALSE)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VLOOKUP(C465,customers!$A$2:$I$1001,7,FALSE)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VLOOKUP(C466,customers!$A$2:$I$1001,7,FALSE)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VLOOKUP(C467,customers!$A$2:$I$1001,7,FALSE)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VLOOKUP(C468,customers!$A$2:$I$1001,7,FALSE)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VLOOKUP(C469,customers!$A$2:$I$1001,7,FALSE)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2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VLOOKUP(C470,customers!$A$2:$I$1001,7,FALSE)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2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VLOOKUP(C471,customers!$A$2:$I$1001,7,FALSE)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VLOOKUP(C472,customers!$A$2:$I$1001,7,FALSE)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VLOOKUP(C473,customers!$A$2:$I$1001,7,FALSE)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VLOOKUP(C474,customers!$A$2:$I$1001,7,FALSE)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2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VLOOKUP(C475,customers!$A$2:$I$1001,7,FALSE)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VLOOKUP(C476,customers!$A$2:$I$1001,7,FALSE)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VLOOKUP(C477,customers!$A$2:$I$1001,7,FALSE)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2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VLOOKUP(C478,customers!$A$2:$I$1001,7,FALSE)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2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VLOOKUP(C479,customers!$A$2:$I$1001,7,FALSE)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2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VLOOKUP(C480,customers!$A$2:$I$1001,7,FALSE)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VLOOKUP(C481,customers!$A$2:$I$1001,7,FALSE)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VLOOKUP(C482,customers!$A$2:$I$1001,7,FALSE)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2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VLOOKUP(C483,customers!$A$2:$I$1001,7,FALSE)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2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VLOOKUP(C484,customers!$A$2:$I$1001,7,FALSE)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2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VLOOKUP(C485,customers!$A$2:$I$1001,7,FALSE)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VLOOKUP(C486,customers!$A$2:$I$1001,7,FALSE)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2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VLOOKUP(C487,customers!$A$2:$I$1001,7,FALSE)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VLOOKUP(C488,customers!$A$2:$I$1001,7,FALSE)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VLOOKUP(C489,customers!$A$2:$I$1001,7,FALSE)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2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VLOOKUP(C490,customers!$A$2:$I$1001,7,FALSE)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VLOOKUP(C491,customers!$A$2:$I$1001,7,FALSE)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2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VLOOKUP(C492,customers!$A$2:$I$1001,7,FALSE)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2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VLOOKUP(C493,customers!$A$2:$I$1001,7,FALSE)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2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VLOOKUP(C494,customers!$A$2:$I$1001,7,FALSE)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2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VLOOKUP(C495,customers!$A$2:$I$1001,7,FALSE)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2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VLOOKUP(C496,customers!$A$2:$I$1001,7,FALSE)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VLOOKUP(C497,customers!$A$2:$I$1001,7,FALSE)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VLOOKUP(C498,customers!$A$2:$I$1001,7,FALSE)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2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VLOOKUP(C499,customers!$A$2:$I$1001,7,FALSE)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VLOOKUP(C500,customers!$A$2:$I$1001,7,FALSE)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VLOOKUP(C501,customers!$A$2:$I$1001,7,FALSE)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VLOOKUP(C502,customers!$A$2:$I$1001,7,FALSE)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2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VLOOKUP(C503,customers!$A$2:$I$1001,7,FALSE)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2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VLOOKUP(C504,customers!$A$2:$I$1001,7,FALSE)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2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VLOOKUP(C505,customers!$A$2:$I$1001,7,FALSE)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2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VLOOKUP(C506,customers!$A$2:$I$1001,7,FALSE)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VLOOKUP(C507,customers!$A$2:$I$1001,7,FALSE)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VLOOKUP(C508,customers!$A$2:$I$1001,7,FALSE)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2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VLOOKUP(C509,customers!$A$2:$I$1001,7,FALSE)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VLOOKUP(C510,customers!$A$2:$I$1001,7,FALSE)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2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VLOOKUP(C511,customers!$A$2:$I$1001,7,FALSE)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VLOOKUP(C512,customers!$A$2:$I$1001,7,FALSE)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VLOOKUP(C513,customers!$A$2:$I$1001,7,FALSE)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2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VLOOKUP(C514,customers!$A$2:$I$1001,7,FALSE)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2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VLOOKUP(C515,customers!$A$2:$I$1001,7,FALSE)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IF(J515="L","Light",IF(J515="M","Medium",IF(J515="D","Dark","")))</f>
        <v>Light</v>
      </c>
      <c r="P515" t="str">
        <f>_xlfn.XLOOKUP(Orders[[#This Row],[Customer ID]],customers!$A$2:$A$1001,customers!$I$2:$I$1001,,0)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VLOOKUP(C516,customers!$A$2:$I$1001,7,FALSE)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2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VLOOKUP(C517,customers!$A$2:$I$1001,7,FALSE)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VLOOKUP(C518,customers!$A$2:$I$1001,7,FALSE)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VLOOKUP(C519,customers!$A$2:$I$1001,7,FALSE)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2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VLOOKUP(C520,customers!$A$2:$I$1001,7,FALSE)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2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VLOOKUP(C521,customers!$A$2:$I$1001,7,FALSE)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2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VLOOKUP(C522,customers!$A$2:$I$1001,7,FALSE)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VLOOKUP(C523,customers!$A$2:$I$1001,7,FALSE)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VLOOKUP(C524,customers!$A$2:$I$1001,7,FALSE)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2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VLOOKUP(C525,customers!$A$2:$I$1001,7,FALSE)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VLOOKUP(C526,customers!$A$2:$I$1001,7,FALSE)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2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VLOOKUP(C527,customers!$A$2:$I$1001,7,FALSE)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VLOOKUP(C528,customers!$A$2:$I$1001,7,FALSE)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VLOOKUP(C529,customers!$A$2:$I$1001,7,FALSE)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2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VLOOKUP(C530,customers!$A$2:$I$1001,7,FALSE)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2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VLOOKUP(C531,customers!$A$2:$I$1001,7,FALSE)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VLOOKUP(C532,customers!$A$2:$I$1001,7,FALSE)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VLOOKUP(C533,customers!$A$2:$I$1001,7,FALSE)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2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VLOOKUP(C534,customers!$A$2:$I$1001,7,FALSE)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2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VLOOKUP(C535,customers!$A$2:$I$1001,7,FALSE)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VLOOKUP(C536,customers!$A$2:$I$1001,7,FALSE)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VLOOKUP(C537,customers!$A$2:$I$1001,7,FALSE)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2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VLOOKUP(C538,customers!$A$2:$I$1001,7,FALSE)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VLOOKUP(C539,customers!$A$2:$I$1001,7,FALSE)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2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VLOOKUP(C540,customers!$A$2:$I$1001,7,FALSE)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VLOOKUP(C541,customers!$A$2:$I$1001,7,FALSE)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VLOOKUP(C542,customers!$A$2:$I$1001,7,FALSE)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2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VLOOKUP(C543,customers!$A$2:$I$1001,7,FALSE)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VLOOKUP(C544,customers!$A$2:$I$1001,7,FALSE)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VLOOKUP(C545,customers!$A$2:$I$1001,7,FALSE)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VLOOKUP(C546,customers!$A$2:$I$1001,7,FALSE)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2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VLOOKUP(C547,customers!$A$2:$I$1001,7,FALSE)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2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VLOOKUP(C548,customers!$A$2:$I$1001,7,FALSE)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VLOOKUP(C549,customers!$A$2:$I$1001,7,FALSE)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VLOOKUP(C550,customers!$A$2:$I$1001,7,FALSE)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VLOOKUP(C551,customers!$A$2:$I$1001,7,FALSE)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2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VLOOKUP(C552,customers!$A$2:$I$1001,7,FALSE)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2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VLOOKUP(C553,customers!$A$2:$I$1001,7,FALSE)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VLOOKUP(C554,customers!$A$2:$I$1001,7,FALSE)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2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VLOOKUP(C555,customers!$A$2:$I$1001,7,FALSE)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VLOOKUP(C556,customers!$A$2:$I$1001,7,FALSE)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VLOOKUP(C557,customers!$A$2:$I$1001,7,FALSE)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2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VLOOKUP(C558,customers!$A$2:$I$1001,7,FALSE)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2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VLOOKUP(C559,customers!$A$2:$I$1001,7,FALSE)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VLOOKUP(C560,customers!$A$2:$I$1001,7,FALSE)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2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VLOOKUP(C561,customers!$A$2:$I$1001,7,FALSE)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2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VLOOKUP(C562,customers!$A$2:$I$1001,7,FALSE)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VLOOKUP(C563,customers!$A$2:$I$1001,7,FALSE)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2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VLOOKUP(C564,customers!$A$2:$I$1001,7,FALSE)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2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VLOOKUP(C565,customers!$A$2:$I$1001,7,FALSE)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2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VLOOKUP(C566,customers!$A$2:$I$1001,7,FALSE)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VLOOKUP(C567,customers!$A$2:$I$1001,7,FALSE)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VLOOKUP(C568,customers!$A$2:$I$1001,7,FALSE)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2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VLOOKUP(C569,customers!$A$2:$I$1001,7,FALSE)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VLOOKUP(C570,customers!$A$2:$I$1001,7,FALSE)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2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VLOOKUP(C571,customers!$A$2:$I$1001,7,FALSE)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2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VLOOKUP(C572,customers!$A$2:$I$1001,7,FALSE)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VLOOKUP(C573,customers!$A$2:$I$1001,7,FALSE)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2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VLOOKUP(C574,customers!$A$2:$I$1001,7,FALSE)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2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VLOOKUP(C575,customers!$A$2:$I$1001,7,FALSE)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2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VLOOKUP(C576,customers!$A$2:$I$1001,7,FALSE)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VLOOKUP(C577,customers!$A$2:$I$1001,7,FALSE)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VLOOKUP(C578,customers!$A$2:$I$1001,7,FALSE)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2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VLOOKUP(C579,customers!$A$2:$I$1001,7,FALSE)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IF(J579="L","Light",IF(J579="M","Medium",IF(J579="D","Dark","")))</f>
        <v>Medium</v>
      </c>
      <c r="P579" t="str">
        <f>_xlfn.XLOOKUP(Orders[[#This Row],[Customer ID]],customers!$A$2:$A$1001,customers!$I$2:$I$1001,,0)</f>
        <v>No</v>
      </c>
    </row>
    <row r="580" spans="1:16" x14ac:dyDescent="0.2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VLOOKUP(C580,customers!$A$2:$I$1001,7,FALSE)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2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VLOOKUP(C581,customers!$A$2:$I$1001,7,FALSE)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VLOOKUP(C582,customers!$A$2:$I$1001,7,FALSE)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VLOOKUP(C583,customers!$A$2:$I$1001,7,FALSE)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2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VLOOKUP(C584,customers!$A$2:$I$1001,7,FALSE)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2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VLOOKUP(C585,customers!$A$2:$I$1001,7,FALSE)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VLOOKUP(C586,customers!$A$2:$I$1001,7,FALSE)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VLOOKUP(C587,customers!$A$2:$I$1001,7,FALSE)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2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VLOOKUP(C588,customers!$A$2:$I$1001,7,FALSE)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VLOOKUP(C589,customers!$A$2:$I$1001,7,FALSE)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VLOOKUP(C590,customers!$A$2:$I$1001,7,FALSE)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2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VLOOKUP(C591,customers!$A$2:$I$1001,7,FALSE)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VLOOKUP(C592,customers!$A$2:$I$1001,7,FALSE)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VLOOKUP(C593,customers!$A$2:$I$1001,7,FALSE)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VLOOKUP(C594,customers!$A$2:$I$1001,7,FALSE)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VLOOKUP(C595,customers!$A$2:$I$1001,7,FALSE)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2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VLOOKUP(C596,customers!$A$2:$I$1001,7,FALSE)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VLOOKUP(C597,customers!$A$2:$I$1001,7,FALSE)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2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VLOOKUP(C598,customers!$A$2:$I$1001,7,FALSE)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2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VLOOKUP(C599,customers!$A$2:$I$1001,7,FALSE)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2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VLOOKUP(C600,customers!$A$2:$I$1001,7,FALSE)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2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VLOOKUP(C601,customers!$A$2:$I$1001,7,FALSE)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VLOOKUP(C602,customers!$A$2:$I$1001,7,FALSE)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2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VLOOKUP(C603,customers!$A$2:$I$1001,7,FALSE)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VLOOKUP(C604,customers!$A$2:$I$1001,7,FALSE)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VLOOKUP(C605,customers!$A$2:$I$1001,7,FALSE)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VLOOKUP(C606,customers!$A$2:$I$1001,7,FALSE)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VLOOKUP(C607,customers!$A$2:$I$1001,7,FALSE)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VLOOKUP(C608,customers!$A$2:$I$1001,7,FALSE)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VLOOKUP(C609,customers!$A$2:$I$1001,7,FALSE)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2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VLOOKUP(C610,customers!$A$2:$I$1001,7,FALSE)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2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VLOOKUP(C611,customers!$A$2:$I$1001,7,FALSE)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VLOOKUP(C612,customers!$A$2:$I$1001,7,FALSE)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VLOOKUP(C613,customers!$A$2:$I$1001,7,FALSE)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VLOOKUP(C614,customers!$A$2:$I$1001,7,FALSE)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2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VLOOKUP(C615,customers!$A$2:$I$1001,7,FALSE)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2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VLOOKUP(C616,customers!$A$2:$I$1001,7,FALSE)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2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VLOOKUP(C617,customers!$A$2:$I$1001,7,FALSE)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2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VLOOKUP(C618,customers!$A$2:$I$1001,7,FALSE)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VLOOKUP(C619,customers!$A$2:$I$1001,7,FALSE)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VLOOKUP(C620,customers!$A$2:$I$1001,7,FALSE)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2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VLOOKUP(C621,customers!$A$2:$I$1001,7,FALSE)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2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VLOOKUP(C622,customers!$A$2:$I$1001,7,FALSE)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2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VLOOKUP(C623,customers!$A$2:$I$1001,7,FALSE)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2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VLOOKUP(C624,customers!$A$2:$I$1001,7,FALSE)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VLOOKUP(C625,customers!$A$2:$I$1001,7,FALSE)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2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VLOOKUP(C626,customers!$A$2:$I$1001,7,FALSE)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VLOOKUP(C627,customers!$A$2:$I$1001,7,FALSE)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VLOOKUP(C628,customers!$A$2:$I$1001,7,FALSE)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VLOOKUP(C629,customers!$A$2:$I$1001,7,FALSE)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VLOOKUP(C630,customers!$A$2:$I$1001,7,FALSE)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2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VLOOKUP(C631,customers!$A$2:$I$1001,7,FALSE)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2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VLOOKUP(C632,customers!$A$2:$I$1001,7,FALSE)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VLOOKUP(C633,customers!$A$2:$I$1001,7,FALSE)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VLOOKUP(C634,customers!$A$2:$I$1001,7,FALSE)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2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VLOOKUP(C635,customers!$A$2:$I$1001,7,FALSE)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2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VLOOKUP(C636,customers!$A$2:$I$1001,7,FALSE)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2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VLOOKUP(C637,customers!$A$2:$I$1001,7,FALSE)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VLOOKUP(C638,customers!$A$2:$I$1001,7,FALSE)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VLOOKUP(C639,customers!$A$2:$I$1001,7,FALSE)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VLOOKUP(C640,customers!$A$2:$I$1001,7,FALSE)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VLOOKUP(C641,customers!$A$2:$I$1001,7,FALSE)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VLOOKUP(C642,customers!$A$2:$I$1001,7,FALSE)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VLOOKUP(C643,customers!$A$2:$I$1001,7,FALSE)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_xlfn.XLOOKUP(Orders[[#This Row],[Customer ID]],customers!$A$2:$A$1001,customers!$I$2:$I$1001,,0)</f>
        <v>Yes</v>
      </c>
    </row>
    <row r="644" spans="1:16" x14ac:dyDescent="0.2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VLOOKUP(C644,customers!$A$2:$I$1001,7,FALSE)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VLOOKUP(C645,customers!$A$2:$I$1001,7,FALSE)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VLOOKUP(C646,customers!$A$2:$I$1001,7,FALSE)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VLOOKUP(C647,customers!$A$2:$I$1001,7,FALSE)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VLOOKUP(C648,customers!$A$2:$I$1001,7,FALSE)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VLOOKUP(C649,customers!$A$2:$I$1001,7,FALSE)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VLOOKUP(C650,customers!$A$2:$I$1001,7,FALSE)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2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VLOOKUP(C651,customers!$A$2:$I$1001,7,FALSE)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2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VLOOKUP(C652,customers!$A$2:$I$1001,7,FALSE)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VLOOKUP(C653,customers!$A$2:$I$1001,7,FALSE)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2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VLOOKUP(C654,customers!$A$2:$I$1001,7,FALSE)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2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VLOOKUP(C655,customers!$A$2:$I$1001,7,FALSE)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VLOOKUP(C656,customers!$A$2:$I$1001,7,FALSE)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VLOOKUP(C657,customers!$A$2:$I$1001,7,FALSE)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VLOOKUP(C658,customers!$A$2:$I$1001,7,FALSE)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2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VLOOKUP(C659,customers!$A$2:$I$1001,7,FALSE)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2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VLOOKUP(C660,customers!$A$2:$I$1001,7,FALSE)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2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VLOOKUP(C661,customers!$A$2:$I$1001,7,FALSE)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VLOOKUP(C662,customers!$A$2:$I$1001,7,FALSE)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2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VLOOKUP(C663,customers!$A$2:$I$1001,7,FALSE)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2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VLOOKUP(C664,customers!$A$2:$I$1001,7,FALSE)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VLOOKUP(C665,customers!$A$2:$I$1001,7,FALSE)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2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VLOOKUP(C666,customers!$A$2:$I$1001,7,FALSE)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2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VLOOKUP(C667,customers!$A$2:$I$1001,7,FALSE)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VLOOKUP(C668,customers!$A$2:$I$1001,7,FALSE)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VLOOKUP(C669,customers!$A$2:$I$1001,7,FALSE)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VLOOKUP(C670,customers!$A$2:$I$1001,7,FALSE)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VLOOKUP(C671,customers!$A$2:$I$1001,7,FALSE)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VLOOKUP(C672,customers!$A$2:$I$1001,7,FALSE)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VLOOKUP(C673,customers!$A$2:$I$1001,7,FALSE)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2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VLOOKUP(C674,customers!$A$2:$I$1001,7,FALSE)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2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VLOOKUP(C675,customers!$A$2:$I$1001,7,FALSE)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2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VLOOKUP(C676,customers!$A$2:$I$1001,7,FALSE)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VLOOKUP(C677,customers!$A$2:$I$1001,7,FALSE)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VLOOKUP(C678,customers!$A$2:$I$1001,7,FALSE)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2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VLOOKUP(C679,customers!$A$2:$I$1001,7,FALSE)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2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VLOOKUP(C680,customers!$A$2:$I$1001,7,FALSE)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VLOOKUP(C681,customers!$A$2:$I$1001,7,FALSE)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VLOOKUP(C682,customers!$A$2:$I$1001,7,FALSE)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2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VLOOKUP(C683,customers!$A$2:$I$1001,7,FALSE)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VLOOKUP(C684,customers!$A$2:$I$1001,7,FALSE)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2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VLOOKUP(C685,customers!$A$2:$I$1001,7,FALSE)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2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VLOOKUP(C686,customers!$A$2:$I$1001,7,FALSE)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2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VLOOKUP(C687,customers!$A$2:$I$1001,7,FALSE)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2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VLOOKUP(C688,customers!$A$2:$I$1001,7,FALSE)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VLOOKUP(C689,customers!$A$2:$I$1001,7,FALSE)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2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VLOOKUP(C690,customers!$A$2:$I$1001,7,FALSE)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2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VLOOKUP(C691,customers!$A$2:$I$1001,7,FALSE)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VLOOKUP(C692,customers!$A$2:$I$1001,7,FALSE)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VLOOKUP(C693,customers!$A$2:$I$1001,7,FALSE)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VLOOKUP(C694,customers!$A$2:$I$1001,7,FALSE)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2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VLOOKUP(C695,customers!$A$2:$I$1001,7,FALSE)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VLOOKUP(C696,customers!$A$2:$I$1001,7,FALSE)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2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VLOOKUP(C697,customers!$A$2:$I$1001,7,FALSE)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VLOOKUP(C698,customers!$A$2:$I$1001,7,FALSE)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2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VLOOKUP(C699,customers!$A$2:$I$1001,7,FALSE)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2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VLOOKUP(C700,customers!$A$2:$I$1001,7,FALSE)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2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VLOOKUP(C701,customers!$A$2:$I$1001,7,FALSE)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2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VLOOKUP(C702,customers!$A$2:$I$1001,7,FALSE)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2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VLOOKUP(C703,customers!$A$2:$I$1001,7,FALSE)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2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VLOOKUP(C704,customers!$A$2:$I$1001,7,FALSE)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2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VLOOKUP(C705,customers!$A$2:$I$1001,7,FALSE)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VLOOKUP(C706,customers!$A$2:$I$1001,7,FALSE)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2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VLOOKUP(C707,customers!$A$2:$I$1001,7,FALSE)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IF(J707="L","Light",IF(J707="M","Medium",IF(J707="D","Dark","")))</f>
        <v>Light</v>
      </c>
      <c r="P707" t="str">
        <f>_xlfn.XLOOKUP(Orders[[#This Row],[Customer ID]],customers!$A$2:$A$1001,customers!$I$2:$I$1001,,0)</f>
        <v>No</v>
      </c>
    </row>
    <row r="708" spans="1:16" x14ac:dyDescent="0.2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VLOOKUP(C708,customers!$A$2:$I$1001,7,FALSE)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2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VLOOKUP(C709,customers!$A$2:$I$1001,7,FALSE)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2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VLOOKUP(C710,customers!$A$2:$I$1001,7,FALSE)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2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VLOOKUP(C711,customers!$A$2:$I$1001,7,FALSE)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2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VLOOKUP(C712,customers!$A$2:$I$1001,7,FALSE)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2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VLOOKUP(C713,customers!$A$2:$I$1001,7,FALSE)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2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VLOOKUP(C714,customers!$A$2:$I$1001,7,FALSE)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2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VLOOKUP(C715,customers!$A$2:$I$1001,7,FALSE)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VLOOKUP(C716,customers!$A$2:$I$1001,7,FALSE)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VLOOKUP(C717,customers!$A$2:$I$1001,7,FALSE)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2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VLOOKUP(C718,customers!$A$2:$I$1001,7,FALSE)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VLOOKUP(C719,customers!$A$2:$I$1001,7,FALSE)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VLOOKUP(C720,customers!$A$2:$I$1001,7,FALSE)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2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VLOOKUP(C721,customers!$A$2:$I$1001,7,FALSE)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VLOOKUP(C722,customers!$A$2:$I$1001,7,FALSE)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2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VLOOKUP(C723,customers!$A$2:$I$1001,7,FALSE)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VLOOKUP(C724,customers!$A$2:$I$1001,7,FALSE)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2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VLOOKUP(C725,customers!$A$2:$I$1001,7,FALSE)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VLOOKUP(C726,customers!$A$2:$I$1001,7,FALSE)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2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VLOOKUP(C727,customers!$A$2:$I$1001,7,FALSE)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2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VLOOKUP(C728,customers!$A$2:$I$1001,7,FALSE)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2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VLOOKUP(C729,customers!$A$2:$I$1001,7,FALSE)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VLOOKUP(C730,customers!$A$2:$I$1001,7,FALSE)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2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VLOOKUP(C731,customers!$A$2:$I$1001,7,FALSE)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VLOOKUP(C732,customers!$A$2:$I$1001,7,FALSE)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VLOOKUP(C733,customers!$A$2:$I$1001,7,FALSE)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2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VLOOKUP(C734,customers!$A$2:$I$1001,7,FALSE)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2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VLOOKUP(C735,customers!$A$2:$I$1001,7,FALSE)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VLOOKUP(C736,customers!$A$2:$I$1001,7,FALSE)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VLOOKUP(C737,customers!$A$2:$I$1001,7,FALSE)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2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VLOOKUP(C738,customers!$A$2:$I$1001,7,FALSE)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2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VLOOKUP(C739,customers!$A$2:$I$1001,7,FALSE)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2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VLOOKUP(C740,customers!$A$2:$I$1001,7,FALSE)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VLOOKUP(C741,customers!$A$2:$I$1001,7,FALSE)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2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VLOOKUP(C742,customers!$A$2:$I$1001,7,FALSE)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VLOOKUP(C743,customers!$A$2:$I$1001,7,FALSE)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2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VLOOKUP(C744,customers!$A$2:$I$1001,7,FALSE)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2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VLOOKUP(C745,customers!$A$2:$I$1001,7,FALSE)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VLOOKUP(C746,customers!$A$2:$I$1001,7,FALSE)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2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VLOOKUP(C747,customers!$A$2:$I$1001,7,FALSE)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2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VLOOKUP(C748,customers!$A$2:$I$1001,7,FALSE)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2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VLOOKUP(C749,customers!$A$2:$I$1001,7,FALSE)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2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VLOOKUP(C750,customers!$A$2:$I$1001,7,FALSE)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2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VLOOKUP(C751,customers!$A$2:$I$1001,7,FALSE)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VLOOKUP(C752,customers!$A$2:$I$1001,7,FALSE)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VLOOKUP(C753,customers!$A$2:$I$1001,7,FALSE)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2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VLOOKUP(C754,customers!$A$2:$I$1001,7,FALSE)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2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VLOOKUP(C755,customers!$A$2:$I$1001,7,FALSE)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2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VLOOKUP(C756,customers!$A$2:$I$1001,7,FALSE)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2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VLOOKUP(C757,customers!$A$2:$I$1001,7,FALSE)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2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VLOOKUP(C758,customers!$A$2:$I$1001,7,FALSE)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VLOOKUP(C759,customers!$A$2:$I$1001,7,FALSE)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2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VLOOKUP(C760,customers!$A$2:$I$1001,7,FALSE)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VLOOKUP(C761,customers!$A$2:$I$1001,7,FALSE)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VLOOKUP(C762,customers!$A$2:$I$1001,7,FALSE)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2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VLOOKUP(C763,customers!$A$2:$I$1001,7,FALSE)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VLOOKUP(C764,customers!$A$2:$I$1001,7,FALSE)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2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VLOOKUP(C765,customers!$A$2:$I$1001,7,FALSE)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2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VLOOKUP(C766,customers!$A$2:$I$1001,7,FALSE)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VLOOKUP(C767,customers!$A$2:$I$1001,7,FALSE)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VLOOKUP(C768,customers!$A$2:$I$1001,7,FALSE)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VLOOKUP(C769,customers!$A$2:$I$1001,7,FALSE)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VLOOKUP(C770,customers!$A$2:$I$1001,7,FALSE)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2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VLOOKUP(C771,customers!$A$2:$I$1001,7,FALSE)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IF(J771="L","Light",IF(J771="M","Medium",IF(J771="D","Dark","")))</f>
        <v>Medium</v>
      </c>
      <c r="P771" t="str">
        <f>_xlfn.XLOOKUP(Orders[[#This Row],[Customer ID]],customers!$A$2:$A$1001,customers!$I$2:$I$1001,,0)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VLOOKUP(C772,customers!$A$2:$I$1001,7,FALSE)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VLOOKUP(C773,customers!$A$2:$I$1001,7,FALSE)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VLOOKUP(C774,customers!$A$2:$I$1001,7,FALSE)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2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VLOOKUP(C775,customers!$A$2:$I$1001,7,FALSE)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2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VLOOKUP(C776,customers!$A$2:$I$1001,7,FALSE)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VLOOKUP(C777,customers!$A$2:$I$1001,7,FALSE)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2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VLOOKUP(C778,customers!$A$2:$I$1001,7,FALSE)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2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VLOOKUP(C779,customers!$A$2:$I$1001,7,FALSE)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VLOOKUP(C780,customers!$A$2:$I$1001,7,FALSE)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2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VLOOKUP(C781,customers!$A$2:$I$1001,7,FALSE)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2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VLOOKUP(C782,customers!$A$2:$I$1001,7,FALSE)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2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VLOOKUP(C783,customers!$A$2:$I$1001,7,FALSE)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VLOOKUP(C784,customers!$A$2:$I$1001,7,FALSE)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2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VLOOKUP(C785,customers!$A$2:$I$1001,7,FALSE)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VLOOKUP(C786,customers!$A$2:$I$1001,7,FALSE)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2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VLOOKUP(C787,customers!$A$2:$I$1001,7,FALSE)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VLOOKUP(C788,customers!$A$2:$I$1001,7,FALSE)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2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VLOOKUP(C789,customers!$A$2:$I$1001,7,FALSE)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2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VLOOKUP(C790,customers!$A$2:$I$1001,7,FALSE)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VLOOKUP(C791,customers!$A$2:$I$1001,7,FALSE)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2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VLOOKUP(C792,customers!$A$2:$I$1001,7,FALSE)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2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VLOOKUP(C793,customers!$A$2:$I$1001,7,FALSE)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VLOOKUP(C794,customers!$A$2:$I$1001,7,FALSE)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VLOOKUP(C795,customers!$A$2:$I$1001,7,FALSE)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VLOOKUP(C796,customers!$A$2:$I$1001,7,FALSE)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VLOOKUP(C797,customers!$A$2:$I$1001,7,FALSE)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VLOOKUP(C798,customers!$A$2:$I$1001,7,FALSE)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2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VLOOKUP(C799,customers!$A$2:$I$1001,7,FALSE)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2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VLOOKUP(C800,customers!$A$2:$I$1001,7,FALSE)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VLOOKUP(C801,customers!$A$2:$I$1001,7,FALSE)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2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VLOOKUP(C802,customers!$A$2:$I$1001,7,FALSE)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2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VLOOKUP(C803,customers!$A$2:$I$1001,7,FALSE)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VLOOKUP(C804,customers!$A$2:$I$1001,7,FALSE)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VLOOKUP(C805,customers!$A$2:$I$1001,7,FALSE)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VLOOKUP(C806,customers!$A$2:$I$1001,7,FALSE)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2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VLOOKUP(C807,customers!$A$2:$I$1001,7,FALSE)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2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VLOOKUP(C808,customers!$A$2:$I$1001,7,FALSE)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2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VLOOKUP(C809,customers!$A$2:$I$1001,7,FALSE)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2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VLOOKUP(C810,customers!$A$2:$I$1001,7,FALSE)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VLOOKUP(C811,customers!$A$2:$I$1001,7,FALSE)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VLOOKUP(C812,customers!$A$2:$I$1001,7,FALSE)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2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VLOOKUP(C813,customers!$A$2:$I$1001,7,FALSE)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2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VLOOKUP(C814,customers!$A$2:$I$1001,7,FALSE)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VLOOKUP(C815,customers!$A$2:$I$1001,7,FALSE)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VLOOKUP(C816,customers!$A$2:$I$1001,7,FALSE)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VLOOKUP(C817,customers!$A$2:$I$1001,7,FALSE)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2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VLOOKUP(C818,customers!$A$2:$I$1001,7,FALSE)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2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VLOOKUP(C819,customers!$A$2:$I$1001,7,FALSE)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2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VLOOKUP(C820,customers!$A$2:$I$1001,7,FALSE)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2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VLOOKUP(C821,customers!$A$2:$I$1001,7,FALSE)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VLOOKUP(C822,customers!$A$2:$I$1001,7,FALSE)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2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VLOOKUP(C823,customers!$A$2:$I$1001,7,FALSE)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VLOOKUP(C824,customers!$A$2:$I$1001,7,FALSE)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VLOOKUP(C825,customers!$A$2:$I$1001,7,FALSE)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2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VLOOKUP(C826,customers!$A$2:$I$1001,7,FALSE)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2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VLOOKUP(C827,customers!$A$2:$I$1001,7,FALSE)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VLOOKUP(C828,customers!$A$2:$I$1001,7,FALSE)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2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VLOOKUP(C829,customers!$A$2:$I$1001,7,FALSE)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2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VLOOKUP(C830,customers!$A$2:$I$1001,7,FALSE)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2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VLOOKUP(C831,customers!$A$2:$I$1001,7,FALSE)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VLOOKUP(C832,customers!$A$2:$I$1001,7,FALSE)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VLOOKUP(C833,customers!$A$2:$I$1001,7,FALSE)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2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VLOOKUP(C834,customers!$A$2:$I$1001,7,FALSE)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VLOOKUP(C835,customers!$A$2:$I$1001,7,FALSE)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_xlfn.XLOOKUP(Orders[[#This Row],[Customer ID]],customers!$A$2:$A$1001,customers!$I$2:$I$1001,,0)</f>
        <v>Yes</v>
      </c>
    </row>
    <row r="836" spans="1:16" x14ac:dyDescent="0.2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VLOOKUP(C836,customers!$A$2:$I$1001,7,FALSE)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VLOOKUP(C837,customers!$A$2:$I$1001,7,FALSE)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VLOOKUP(C838,customers!$A$2:$I$1001,7,FALSE)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2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VLOOKUP(C839,customers!$A$2:$I$1001,7,FALSE)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VLOOKUP(C840,customers!$A$2:$I$1001,7,FALSE)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VLOOKUP(C841,customers!$A$2:$I$1001,7,FALSE)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2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VLOOKUP(C842,customers!$A$2:$I$1001,7,FALSE)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VLOOKUP(C843,customers!$A$2:$I$1001,7,FALSE)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VLOOKUP(C844,customers!$A$2:$I$1001,7,FALSE)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2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VLOOKUP(C845,customers!$A$2:$I$1001,7,FALSE)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VLOOKUP(C846,customers!$A$2:$I$1001,7,FALSE)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VLOOKUP(C847,customers!$A$2:$I$1001,7,FALSE)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2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VLOOKUP(C848,customers!$A$2:$I$1001,7,FALSE)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VLOOKUP(C849,customers!$A$2:$I$1001,7,FALSE)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VLOOKUP(C850,customers!$A$2:$I$1001,7,FALSE)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VLOOKUP(C851,customers!$A$2:$I$1001,7,FALSE)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VLOOKUP(C852,customers!$A$2:$I$1001,7,FALSE)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2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VLOOKUP(C853,customers!$A$2:$I$1001,7,FALSE)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2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VLOOKUP(C854,customers!$A$2:$I$1001,7,FALSE)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VLOOKUP(C855,customers!$A$2:$I$1001,7,FALSE)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VLOOKUP(C856,customers!$A$2:$I$1001,7,FALSE)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VLOOKUP(C857,customers!$A$2:$I$1001,7,FALSE)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VLOOKUP(C858,customers!$A$2:$I$1001,7,FALSE)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VLOOKUP(C859,customers!$A$2:$I$1001,7,FALSE)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VLOOKUP(C860,customers!$A$2:$I$1001,7,FALSE)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2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VLOOKUP(C861,customers!$A$2:$I$1001,7,FALSE)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VLOOKUP(C862,customers!$A$2:$I$1001,7,FALSE)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VLOOKUP(C863,customers!$A$2:$I$1001,7,FALSE)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2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VLOOKUP(C864,customers!$A$2:$I$1001,7,FALSE)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VLOOKUP(C865,customers!$A$2:$I$1001,7,FALSE)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2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VLOOKUP(C866,customers!$A$2:$I$1001,7,FALSE)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VLOOKUP(C867,customers!$A$2:$I$1001,7,FALSE)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VLOOKUP(C868,customers!$A$2:$I$1001,7,FALSE)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2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VLOOKUP(C869,customers!$A$2:$I$1001,7,FALSE)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VLOOKUP(C870,customers!$A$2:$I$1001,7,FALSE)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2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VLOOKUP(C871,customers!$A$2:$I$1001,7,FALSE)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2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VLOOKUP(C872,customers!$A$2:$I$1001,7,FALSE)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2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VLOOKUP(C873,customers!$A$2:$I$1001,7,FALSE)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2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VLOOKUP(C874,customers!$A$2:$I$1001,7,FALSE)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VLOOKUP(C875,customers!$A$2:$I$1001,7,FALSE)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VLOOKUP(C876,customers!$A$2:$I$1001,7,FALSE)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2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VLOOKUP(C877,customers!$A$2:$I$1001,7,FALSE)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2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VLOOKUP(C878,customers!$A$2:$I$1001,7,FALSE)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2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VLOOKUP(C879,customers!$A$2:$I$1001,7,FALSE)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2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VLOOKUP(C880,customers!$A$2:$I$1001,7,FALSE)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VLOOKUP(C881,customers!$A$2:$I$1001,7,FALSE)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VLOOKUP(C882,customers!$A$2:$I$1001,7,FALSE)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VLOOKUP(C883,customers!$A$2:$I$1001,7,FALSE)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2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VLOOKUP(C884,customers!$A$2:$I$1001,7,FALSE)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VLOOKUP(C885,customers!$A$2:$I$1001,7,FALSE)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VLOOKUP(C886,customers!$A$2:$I$1001,7,FALSE)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VLOOKUP(C887,customers!$A$2:$I$1001,7,FALSE)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VLOOKUP(C888,customers!$A$2:$I$1001,7,FALSE)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2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VLOOKUP(C889,customers!$A$2:$I$1001,7,FALSE)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2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VLOOKUP(C890,customers!$A$2:$I$1001,7,FALSE)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2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VLOOKUP(C891,customers!$A$2:$I$1001,7,FALSE)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VLOOKUP(C892,customers!$A$2:$I$1001,7,FALSE)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VLOOKUP(C893,customers!$A$2:$I$1001,7,FALSE)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VLOOKUP(C894,customers!$A$2:$I$1001,7,FALSE)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VLOOKUP(C895,customers!$A$2:$I$1001,7,FALSE)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2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VLOOKUP(C896,customers!$A$2:$I$1001,7,FALSE)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VLOOKUP(C897,customers!$A$2:$I$1001,7,FALSE)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VLOOKUP(C898,customers!$A$2:$I$1001,7,FALSE)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2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VLOOKUP(C899,customers!$A$2:$I$1001,7,FALSE)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IF(J899="L","Light",IF(J899="M","Medium",IF(J899="D","Dark","")))</f>
        <v>Dark</v>
      </c>
      <c r="P899" t="str">
        <f>_xlfn.XLOOKUP(Orders[[#This Row],[Customer ID]],customers!$A$2:$A$1001,customers!$I$2:$I$1001,,0)</f>
        <v>No</v>
      </c>
    </row>
    <row r="900" spans="1:16" x14ac:dyDescent="0.2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VLOOKUP(C900,customers!$A$2:$I$1001,7,FALSE)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VLOOKUP(C901,customers!$A$2:$I$1001,7,FALSE)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2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VLOOKUP(C902,customers!$A$2:$I$1001,7,FALSE)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2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VLOOKUP(C903,customers!$A$2:$I$1001,7,FALSE)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VLOOKUP(C904,customers!$A$2:$I$1001,7,FALSE)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VLOOKUP(C905,customers!$A$2:$I$1001,7,FALSE)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2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VLOOKUP(C906,customers!$A$2:$I$1001,7,FALSE)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VLOOKUP(C907,customers!$A$2:$I$1001,7,FALSE)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2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VLOOKUP(C908,customers!$A$2:$I$1001,7,FALSE)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2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VLOOKUP(C909,customers!$A$2:$I$1001,7,FALSE)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2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VLOOKUP(C910,customers!$A$2:$I$1001,7,FALSE)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2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VLOOKUP(C911,customers!$A$2:$I$1001,7,FALSE)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VLOOKUP(C912,customers!$A$2:$I$1001,7,FALSE)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VLOOKUP(C913,customers!$A$2:$I$1001,7,FALSE)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2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VLOOKUP(C914,customers!$A$2:$I$1001,7,FALSE)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VLOOKUP(C915,customers!$A$2:$I$1001,7,FALSE)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2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VLOOKUP(C916,customers!$A$2:$I$1001,7,FALSE)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2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VLOOKUP(C917,customers!$A$2:$I$1001,7,FALSE)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VLOOKUP(C918,customers!$A$2:$I$1001,7,FALSE)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2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VLOOKUP(C919,customers!$A$2:$I$1001,7,FALSE)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2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VLOOKUP(C920,customers!$A$2:$I$1001,7,FALSE)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VLOOKUP(C921,customers!$A$2:$I$1001,7,FALSE)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VLOOKUP(C922,customers!$A$2:$I$1001,7,FALSE)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VLOOKUP(C923,customers!$A$2:$I$1001,7,FALSE)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VLOOKUP(C924,customers!$A$2:$I$1001,7,FALSE)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2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VLOOKUP(C925,customers!$A$2:$I$1001,7,FALSE)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2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VLOOKUP(C926,customers!$A$2:$I$1001,7,FALSE)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VLOOKUP(C927,customers!$A$2:$I$1001,7,FALSE)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2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VLOOKUP(C928,customers!$A$2:$I$1001,7,FALSE)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2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VLOOKUP(C929,customers!$A$2:$I$1001,7,FALSE)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VLOOKUP(C930,customers!$A$2:$I$1001,7,FALSE)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VLOOKUP(C931,customers!$A$2:$I$1001,7,FALSE)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VLOOKUP(C932,customers!$A$2:$I$1001,7,FALSE)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VLOOKUP(C933,customers!$A$2:$I$1001,7,FALSE)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2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VLOOKUP(C934,customers!$A$2:$I$1001,7,FALSE)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2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VLOOKUP(C935,customers!$A$2:$I$1001,7,FALSE)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VLOOKUP(C936,customers!$A$2:$I$1001,7,FALSE)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VLOOKUP(C937,customers!$A$2:$I$1001,7,FALSE)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VLOOKUP(C938,customers!$A$2:$I$1001,7,FALSE)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2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VLOOKUP(C939,customers!$A$2:$I$1001,7,FALSE)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VLOOKUP(C940,customers!$A$2:$I$1001,7,FALSE)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2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VLOOKUP(C941,customers!$A$2:$I$1001,7,FALSE)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2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VLOOKUP(C942,customers!$A$2:$I$1001,7,FALSE)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VLOOKUP(C943,customers!$A$2:$I$1001,7,FALSE)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2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VLOOKUP(C944,customers!$A$2:$I$1001,7,FALSE)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VLOOKUP(C945,customers!$A$2:$I$1001,7,FALSE)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2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VLOOKUP(C946,customers!$A$2:$I$1001,7,FALSE)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VLOOKUP(C947,customers!$A$2:$I$1001,7,FALSE)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VLOOKUP(C948,customers!$A$2:$I$1001,7,FALSE)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2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VLOOKUP(C949,customers!$A$2:$I$1001,7,FALSE)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2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VLOOKUP(C950,customers!$A$2:$I$1001,7,FALSE)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2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VLOOKUP(C951,customers!$A$2:$I$1001,7,FALSE)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VLOOKUP(C952,customers!$A$2:$I$1001,7,FALSE)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VLOOKUP(C953,customers!$A$2:$I$1001,7,FALSE)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VLOOKUP(C954,customers!$A$2:$I$1001,7,FALSE)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2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VLOOKUP(C955,customers!$A$2:$I$1001,7,FALSE)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VLOOKUP(C956,customers!$A$2:$I$1001,7,FALSE)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2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VLOOKUP(C957,customers!$A$2:$I$1001,7,FALSE)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VLOOKUP(C958,customers!$A$2:$I$1001,7,FALSE)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VLOOKUP(C959,customers!$A$2:$I$1001,7,FALSE)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2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VLOOKUP(C960,customers!$A$2:$I$1001,7,FALSE)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VLOOKUP(C961,customers!$A$2:$I$1001,7,FALSE)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VLOOKUP(C962,customers!$A$2:$I$1001,7,FALSE)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VLOOKUP(C963,customers!$A$2:$I$1001,7,FALSE)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_xlfn.XLOOKUP(Orders[[#This Row],[Customer ID]],customers!$A$2:$A$1001,customers!$I$2:$I$1001,,0)</f>
        <v>Yes</v>
      </c>
    </row>
    <row r="964" spans="1:16" x14ac:dyDescent="0.2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VLOOKUP(C964,customers!$A$2:$I$1001,7,FALSE)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VLOOKUP(C965,customers!$A$2:$I$1001,7,FALSE)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VLOOKUP(C966,customers!$A$2:$I$1001,7,FALSE)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VLOOKUP(C967,customers!$A$2:$I$1001,7,FALSE)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VLOOKUP(C968,customers!$A$2:$I$1001,7,FALSE)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2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VLOOKUP(C969,customers!$A$2:$I$1001,7,FALSE)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VLOOKUP(C970,customers!$A$2:$I$1001,7,FALSE)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2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VLOOKUP(C971,customers!$A$2:$I$1001,7,FALSE)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VLOOKUP(C972,customers!$A$2:$I$1001,7,FALSE)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2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VLOOKUP(C973,customers!$A$2:$I$1001,7,FALSE)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VLOOKUP(C974,customers!$A$2:$I$1001,7,FALSE)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VLOOKUP(C975,customers!$A$2:$I$1001,7,FALSE)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2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VLOOKUP(C976,customers!$A$2:$I$1001,7,FALSE)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VLOOKUP(C977,customers!$A$2:$I$1001,7,FALSE)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VLOOKUP(C978,customers!$A$2:$I$1001,7,FALSE)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VLOOKUP(C979,customers!$A$2:$I$1001,7,FALSE)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2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VLOOKUP(C980,customers!$A$2:$I$1001,7,FALSE)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2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VLOOKUP(C981,customers!$A$2:$I$1001,7,FALSE)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VLOOKUP(C982,customers!$A$2:$I$1001,7,FALSE)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VLOOKUP(C983,customers!$A$2:$I$1001,7,FALSE)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2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VLOOKUP(C984,customers!$A$2:$I$1001,7,FALSE)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VLOOKUP(C985,customers!$A$2:$I$1001,7,FALSE)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2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VLOOKUP(C986,customers!$A$2:$I$1001,7,FALSE)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VLOOKUP(C987,customers!$A$2:$I$1001,7,FALSE)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2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VLOOKUP(C988,customers!$A$2:$I$1001,7,FALSE)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VLOOKUP(C989,customers!$A$2:$I$1001,7,FALSE)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2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VLOOKUP(C990,customers!$A$2:$I$1001,7,FALSE)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VLOOKUP(C991,customers!$A$2:$I$1001,7,FALSE)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VLOOKUP(C992,customers!$A$2:$I$1001,7,FALSE)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VLOOKUP(C993,customers!$A$2:$I$1001,7,FALSE)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2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VLOOKUP(C994,customers!$A$2:$I$1001,7,FALSE)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VLOOKUP(C995,customers!$A$2:$I$1001,7,FALSE)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VLOOKUP(C996,customers!$A$2:$I$1001,7,FALSE)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VLOOKUP(C997,customers!$A$2:$I$1001,7,FALSE)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VLOOKUP(C998,customers!$A$2:$I$1001,7,FALSE)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VLOOKUP(C999,customers!$A$2:$I$1001,7,FALSE)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VLOOKUP(C1000,customers!$A$2:$I$1001,7,FALSE)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VLOOKUP(C1001,customers!$A$2:$I$1001,7,FALSE)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1" sqref="G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7" sqref="F1:F104857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4"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 </vt:lpstr>
      <vt:lpstr>Total Sales By Coffee Types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rennie lee</cp:lastModifiedBy>
  <cp:revision/>
  <dcterms:created xsi:type="dcterms:W3CDTF">2022-11-26T09:51:45Z</dcterms:created>
  <dcterms:modified xsi:type="dcterms:W3CDTF">2025-08-14T07:28:34Z</dcterms:modified>
  <cp:category/>
  <cp:contentStatus/>
</cp:coreProperties>
</file>