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5"/>
  <workbookPr codeName="ThisWorkbook"/>
  <mc:AlternateContent xmlns:mc="http://schemas.openxmlformats.org/markup-compatibility/2006">
    <mc:Choice Requires="x15">
      <x15ac:absPath xmlns:x15ac="http://schemas.microsoft.com/office/spreadsheetml/2010/11/ac" url="https://d.docs.live.net/8c2bd09d0cc155e9/Documents/"/>
    </mc:Choice>
  </mc:AlternateContent>
  <xr:revisionPtr revIDLastSave="0" documentId="8_{7E714EDA-59F2-47CC-8638-9BF3775FBF96}" xr6:coauthVersionLast="47" xr6:coauthVersionMax="47" xr10:uidLastSave="{00000000-0000-0000-0000-000000000000}"/>
  <bookViews>
    <workbookView xWindow="0" yWindow="500" windowWidth="16260" windowHeight="10300" firstSheet="3" activeTab="3" xr2:uid="{00000000-000D-0000-FFFF-FFFF00000000}"/>
  </bookViews>
  <sheets>
    <sheet name="Project One Instructions" sheetId="1" r:id="rId1"/>
    <sheet name="Formulas" sheetId="2" r:id="rId2"/>
    <sheet name="Charting" sheetId="3" r:id="rId3"/>
    <sheet name="Analysis" sheetId="4" r:id="rId4"/>
    <sheet name="Submission" sheetId="5" r:id="rId5"/>
    <sheet name="Formulas Solutions" sheetId="6" state="hidden" r:id="rId6"/>
    <sheet name="Charting Solutions" sheetId="7" state="hidden" r:id="rId7"/>
  </sheets>
  <definedNames>
    <definedName name="_xlnm._FilterDatabase" localSheetId="3" hidden="1">Analysis!$A$3:$D$3</definedName>
    <definedName name="Interest_rate">#REF!</definedName>
    <definedName name="Principal">#REF!</definedName>
    <definedName name="SALES">Formulas!$B$37:$B$40</definedName>
    <definedName name="Term">#REF!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jsJxXJ8B0xiwpZCMf8+HBqBaYN1A=="/>
    </ext>
  </extLst>
</workbook>
</file>

<file path=xl/calcChain.xml><?xml version="1.0" encoding="utf-8"?>
<calcChain xmlns="http://schemas.openxmlformats.org/spreadsheetml/2006/main">
  <c r="G10" i="4" l="1"/>
  <c r="I7" i="4"/>
  <c r="H7" i="4"/>
  <c r="G7" i="4"/>
  <c r="M6" i="4"/>
  <c r="L6" i="4"/>
  <c r="K6" i="4"/>
  <c r="N5" i="4"/>
  <c r="M5" i="4"/>
  <c r="G5" i="4"/>
  <c r="K5" i="4"/>
  <c r="G6" i="4"/>
  <c r="F25" i="4"/>
  <c r="G9" i="4"/>
  <c r="B60" i="2"/>
  <c r="B64" i="2"/>
  <c r="B62" i="2"/>
  <c r="B47" i="2"/>
  <c r="B45" i="2"/>
  <c r="B44" i="2"/>
  <c r="B43" i="2"/>
  <c r="B42" i="2"/>
  <c r="C22" i="2"/>
  <c r="B21" i="2"/>
  <c r="D21" i="2"/>
  <c r="C21" i="2"/>
  <c r="B28" i="2"/>
  <c r="D8" i="2"/>
  <c r="C8" i="2"/>
  <c r="B8" i="2"/>
</calcChain>
</file>

<file path=xl/sharedStrings.xml><?xml version="1.0" encoding="utf-8"?>
<sst xmlns="http://schemas.openxmlformats.org/spreadsheetml/2006/main" count="112" uniqueCount="91">
  <si>
    <t xml:space="preserve">Data Analytics Bootcamp: Project One </t>
  </si>
  <si>
    <t>Project One</t>
  </si>
  <si>
    <t>Week Four</t>
  </si>
  <si>
    <t>This is the first project of your Excel course which should be helpful in understanding and implementing the information that we have learnt in Excel</t>
  </si>
  <si>
    <t>The project will focus on writing a few different formulas and functions and creating data visualisation charts.</t>
  </si>
  <si>
    <t>As this is the first project set, I have included some helpful tips which esentially walk you through the steps</t>
  </si>
  <si>
    <t>To proceed, please click on the Formula and Charting Tabs to complete your answers in the assigned yellow boxes.</t>
  </si>
  <si>
    <t>Part 1 - Formulas</t>
  </si>
  <si>
    <t>Exercise 1 - Use a Function to find the total:</t>
  </si>
  <si>
    <t>London</t>
  </si>
  <si>
    <t>Newcastle</t>
  </si>
  <si>
    <t>Manchester</t>
  </si>
  <si>
    <t>Quarter 1</t>
  </si>
  <si>
    <t>Quarter 2</t>
  </si>
  <si>
    <t>Quarter 3</t>
  </si>
  <si>
    <t>Total:</t>
  </si>
  <si>
    <t>Exercise 2 -  Use a Function to find the tax rate</t>
  </si>
  <si>
    <t>Tax rate:</t>
  </si>
  <si>
    <t>Tax Amount:</t>
  </si>
  <si>
    <t>Example of exercise 2</t>
  </si>
  <si>
    <t>March</t>
  </si>
  <si>
    <t>April</t>
  </si>
  <si>
    <t>May</t>
  </si>
  <si>
    <t>Tax:</t>
  </si>
  <si>
    <t>Exercise 3 - Using Excel Formulas continued:</t>
  </si>
  <si>
    <t>Sales</t>
  </si>
  <si>
    <t>June</t>
  </si>
  <si>
    <t>July</t>
  </si>
  <si>
    <t>August</t>
  </si>
  <si>
    <t>SUM Formula:</t>
  </si>
  <si>
    <t>AVERAGE Formula:</t>
  </si>
  <si>
    <t>MIN Formula:</t>
  </si>
  <si>
    <t>MAX Formula:</t>
  </si>
  <si>
    <t>TODAY Formula:</t>
  </si>
  <si>
    <t>Exercise 4 - Using Excel Logical Functions</t>
  </si>
  <si>
    <t>Sales (£ millions)</t>
  </si>
  <si>
    <t>Quarter 4</t>
  </si>
  <si>
    <t xml:space="preserve">Which quarter performed best? </t>
  </si>
  <si>
    <t>What was the median?</t>
  </si>
  <si>
    <t>What is the mean?</t>
  </si>
  <si>
    <t>Practice: Charting</t>
  </si>
  <si>
    <t>Exercise 5: Create a Bar Chart using the data below</t>
  </si>
  <si>
    <t>Please insert your chart here:</t>
  </si>
  <si>
    <t>Exercise 6: Create a Line Chart using the table below</t>
  </si>
  <si>
    <t>January</t>
  </si>
  <si>
    <t>February</t>
  </si>
  <si>
    <t>Marketing</t>
  </si>
  <si>
    <t>Overhead</t>
  </si>
  <si>
    <t>R&amp;D</t>
  </si>
  <si>
    <t>Exercise 7: Create a Scatter Plot (XY Chart) using the table below</t>
  </si>
  <si>
    <t>X</t>
  </si>
  <si>
    <t>Y</t>
  </si>
  <si>
    <t>Practice: Data Analysis</t>
  </si>
  <si>
    <t xml:space="preserve"> </t>
  </si>
  <si>
    <r>
      <rPr>
        <b/>
        <sz val="10"/>
        <color theme="1"/>
        <rFont val="Arial"/>
        <family val="2"/>
      </rPr>
      <t xml:space="preserve">Exercise 8: </t>
    </r>
    <r>
      <rPr>
        <sz val="8"/>
        <color theme="1"/>
        <rFont val="Arial"/>
        <family val="2"/>
      </rPr>
      <t>Please note, you can use any method to find the answer.</t>
    </r>
  </si>
  <si>
    <t>Student Names</t>
  </si>
  <si>
    <t>English Score</t>
  </si>
  <si>
    <t>Maths Score</t>
  </si>
  <si>
    <t>Science Score</t>
  </si>
  <si>
    <t>Draw some key analysis in this dataset</t>
  </si>
  <si>
    <t>Ben</t>
  </si>
  <si>
    <t>Lisa</t>
  </si>
  <si>
    <t>Find the top three highest performing students for Maths</t>
  </si>
  <si>
    <t>Sally</t>
  </si>
  <si>
    <t>Find the top three highest performing students for English</t>
  </si>
  <si>
    <t>Simon</t>
  </si>
  <si>
    <t>Find the top three highest performing students for Science</t>
  </si>
  <si>
    <t>John</t>
  </si>
  <si>
    <t>Annie</t>
  </si>
  <si>
    <t>Find the average English score</t>
  </si>
  <si>
    <t>William</t>
  </si>
  <si>
    <t>Find the student(s) with the highest variance (range) of scores</t>
  </si>
  <si>
    <t>Sophia</t>
  </si>
  <si>
    <t>Greg</t>
  </si>
  <si>
    <t>Ciara</t>
  </si>
  <si>
    <t>With the information above, write a few lines on the overall analysis of the dataset (3 to 5 lines)</t>
  </si>
  <si>
    <t>Thomas</t>
  </si>
  <si>
    <t>Maria</t>
  </si>
  <si>
    <t>The dataset consists of students' scores in English, Maths, and Science. Based on the analysis, Lisa performs consistently well across all subjects, achieving the highest scores in both English and Maths. Sally and John also demonstrate strong performance in various subjects. On the other hand, students like Ben, Ciara, and Funke show significant variability in their scores, indicating potential areas for improvement.</t>
  </si>
  <si>
    <t>Katy</t>
  </si>
  <si>
    <t>Lily</t>
  </si>
  <si>
    <t>Junior</t>
  </si>
  <si>
    <t>Funke</t>
  </si>
  <si>
    <t>To be submitted via LMS</t>
  </si>
  <si>
    <t>Exercise 1</t>
  </si>
  <si>
    <t>Exercise 2</t>
  </si>
  <si>
    <t>Exercise 3</t>
  </si>
  <si>
    <t>Exercise 4</t>
  </si>
  <si>
    <t>Exercise 5</t>
  </si>
  <si>
    <t>Exercise 6</t>
  </si>
  <si>
    <t>Exercise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</si>
</sst>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yy"/>
  </numFmts>
  <fonts count="28">
    <font>
      <sz val="10"/>
      <color rgb="FF000000"/>
      <name val="Arial"/>
    </font>
    <font>
      <b/>
      <sz val="14"/>
      <color theme="1"/>
      <name val="Microsoft JhengHei"/>
      <family val="2"/>
    </font>
    <font>
      <sz val="10"/>
      <name val="Arial"/>
      <family val="2"/>
    </font>
    <font>
      <b/>
      <sz val="10"/>
      <color theme="1"/>
      <name val="Microsoft JhengHei"/>
      <family val="2"/>
    </font>
    <font>
      <sz val="10"/>
      <color theme="1"/>
      <name val="Microsoft JhengHei"/>
      <family val="2"/>
    </font>
    <font>
      <b/>
      <u/>
      <sz val="12"/>
      <color rgb="FF3A3838"/>
      <name val="Microsoft JhengHei"/>
      <family val="2"/>
    </font>
    <font>
      <u/>
      <sz val="10"/>
      <color rgb="FF3A3838"/>
      <name val="Microsoft JhengHei"/>
      <family val="2"/>
    </font>
    <font>
      <b/>
      <sz val="10"/>
      <name val="Microsoft JhengHei"/>
      <family val="2"/>
    </font>
    <font>
      <b/>
      <sz val="10"/>
      <color rgb="FFFF0000"/>
      <name val="Microsoft JhengHei"/>
      <family val="2"/>
    </font>
    <font>
      <sz val="10"/>
      <name val="Microsoft JhengHei"/>
      <family val="2"/>
    </font>
    <font>
      <sz val="8"/>
      <color theme="1"/>
      <name val="Microsoft JhengHei"/>
      <family val="2"/>
    </font>
    <font>
      <sz val="10"/>
      <color rgb="FF008080"/>
      <name val="Microsoft JhengHei"/>
      <family val="2"/>
    </font>
    <font>
      <b/>
      <sz val="10"/>
      <color rgb="FF008080"/>
      <name val="Microsoft JhengHei"/>
      <family val="2"/>
    </font>
    <font>
      <b/>
      <sz val="10"/>
      <color rgb="FF666699"/>
      <name val="Microsoft JhengHei"/>
      <family val="2"/>
    </font>
    <font>
      <sz val="10"/>
      <color theme="1"/>
      <name val="Calibri"/>
      <family val="2"/>
    </font>
    <font>
      <sz val="10"/>
      <color theme="1"/>
      <name val="Arial"/>
      <family val="2"/>
    </font>
    <font>
      <b/>
      <sz val="10"/>
      <color theme="1"/>
      <name val="Arial"/>
      <family val="2"/>
    </font>
    <font>
      <b/>
      <sz val="10"/>
      <name val="Arial"/>
      <family val="2"/>
    </font>
    <font>
      <b/>
      <sz val="10"/>
      <color rgb="FF000000"/>
      <name val="Arial"/>
      <family val="2"/>
    </font>
    <font>
      <b/>
      <sz val="10"/>
      <color theme="1"/>
      <name val="Calibri"/>
      <family val="2"/>
    </font>
    <font>
      <b/>
      <sz val="16"/>
      <color theme="1"/>
      <name val="Microsoft JhengHei"/>
      <family val="2"/>
    </font>
    <font>
      <sz val="8"/>
      <color theme="1"/>
      <name val="Arial"/>
      <family val="2"/>
    </font>
    <font>
      <sz val="10"/>
      <color rgb="FF000000"/>
      <name val="Arial"/>
      <family val="2"/>
    </font>
    <font>
      <b/>
      <i/>
      <sz val="10"/>
      <color theme="1"/>
      <name val="Microsoft JhengHei"/>
      <family val="2"/>
    </font>
    <font>
      <sz val="8"/>
      <name val="Arial"/>
      <family val="2"/>
    </font>
    <font>
      <b/>
      <i/>
      <sz val="10"/>
      <color rgb="FF000000"/>
      <name val="Arial"/>
      <family val="2"/>
    </font>
    <font>
      <b/>
      <i/>
      <sz val="10"/>
      <name val="Arial"/>
      <family val="2"/>
    </font>
    <font>
      <sz val="14"/>
      <color rgb="FFFFFFFF"/>
      <name val="Monaco"/>
      <family val="2"/>
    </font>
  </fonts>
  <fills count="7">
    <fill>
      <patternFill patternType="none"/>
    </fill>
    <fill>
      <patternFill patternType="gray125"/>
    </fill>
    <fill>
      <patternFill patternType="solid">
        <fgColor rgb="FFFFC000"/>
        <bgColor rgb="FFFFC000"/>
      </patternFill>
    </fill>
    <fill>
      <patternFill patternType="solid">
        <fgColor rgb="FFCCFFCC"/>
        <bgColor rgb="FFCCFFCC"/>
      </patternFill>
    </fill>
    <fill>
      <patternFill patternType="solid">
        <fgColor rgb="FFC0C0C0"/>
        <bgColor rgb="FFC0C0C0"/>
      </patternFill>
    </fill>
    <fill>
      <patternFill patternType="solid">
        <fgColor theme="0"/>
        <bgColor rgb="FFFFC000"/>
      </patternFill>
    </fill>
    <fill>
      <patternFill patternType="solid">
        <fgColor theme="7"/>
        <bgColor indexed="64"/>
      </patternFill>
    </fill>
  </fills>
  <borders count="17">
    <border>
      <left/>
      <right/>
      <top/>
      <bottom/>
      <diagonal/>
    </border>
    <border>
      <left/>
      <right/>
      <top/>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style="medium">
        <color rgb="FF000000"/>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89">
    <xf numFmtId="0" fontId="0" fillId="0" borderId="0" xfId="0"/>
    <xf numFmtId="0" fontId="3" fillId="0" borderId="0" xfId="0" applyFont="1" applyAlignment="1">
      <alignment horizontal="center"/>
    </xf>
    <xf numFmtId="0" fontId="4" fillId="0" borderId="0" xfId="0" applyFont="1"/>
    <xf numFmtId="0" fontId="5" fillId="0" borderId="0" xfId="0" applyFont="1"/>
    <xf numFmtId="0" fontId="6" fillId="0" borderId="0" xfId="0" applyFont="1"/>
    <xf numFmtId="0" fontId="7" fillId="0" borderId="0" xfId="0" applyFont="1" applyAlignment="1">
      <alignment horizontal="center"/>
    </xf>
    <xf numFmtId="0" fontId="7" fillId="0" borderId="0" xfId="0" applyFont="1" applyAlignment="1">
      <alignment horizontal="right"/>
    </xf>
    <xf numFmtId="164" fontId="4" fillId="0" borderId="0" xfId="0" applyNumberFormat="1" applyFont="1"/>
    <xf numFmtId="0" fontId="3" fillId="0" borderId="0" xfId="0" applyFont="1" applyAlignment="1">
      <alignment horizontal="right"/>
    </xf>
    <xf numFmtId="164" fontId="8" fillId="2" borderId="1" xfId="0" applyNumberFormat="1" applyFont="1" applyFill="1" applyBorder="1"/>
    <xf numFmtId="0" fontId="3" fillId="0" borderId="0" xfId="0" applyFont="1"/>
    <xf numFmtId="9" fontId="3" fillId="0" borderId="0" xfId="0" applyNumberFormat="1" applyFont="1" applyAlignment="1">
      <alignment horizontal="center"/>
    </xf>
    <xf numFmtId="2" fontId="4" fillId="0" borderId="0" xfId="0" applyNumberFormat="1" applyFont="1"/>
    <xf numFmtId="2" fontId="9" fillId="0" borderId="0" xfId="0" applyNumberFormat="1" applyFont="1"/>
    <xf numFmtId="2" fontId="8" fillId="2" borderId="1" xfId="0" applyNumberFormat="1" applyFont="1" applyFill="1" applyBorder="1"/>
    <xf numFmtId="0" fontId="10" fillId="0" borderId="0" xfId="0" applyFont="1"/>
    <xf numFmtId="164" fontId="4" fillId="3" borderId="1" xfId="0" applyNumberFormat="1" applyFont="1" applyFill="1" applyBorder="1"/>
    <xf numFmtId="164" fontId="4" fillId="3" borderId="2" xfId="0" applyNumberFormat="1" applyFont="1" applyFill="1" applyBorder="1"/>
    <xf numFmtId="164" fontId="12" fillId="3" borderId="2" xfId="0" applyNumberFormat="1" applyFont="1" applyFill="1" applyBorder="1"/>
    <xf numFmtId="14" fontId="4" fillId="0" borderId="0" xfId="0" applyNumberFormat="1" applyFont="1"/>
    <xf numFmtId="0" fontId="4" fillId="0" borderId="3" xfId="0" applyFont="1" applyBorder="1"/>
    <xf numFmtId="164" fontId="9" fillId="0" borderId="4" xfId="0" applyNumberFormat="1" applyFont="1" applyBorder="1"/>
    <xf numFmtId="164" fontId="9" fillId="0" borderId="5" xfId="0" applyNumberFormat="1" applyFont="1" applyBorder="1"/>
    <xf numFmtId="164" fontId="4" fillId="0" borderId="5" xfId="0" applyNumberFormat="1" applyFont="1" applyBorder="1"/>
    <xf numFmtId="164" fontId="4" fillId="0" borderId="6" xfId="0" applyNumberFormat="1" applyFont="1" applyBorder="1"/>
    <xf numFmtId="165" fontId="13" fillId="2" borderId="3" xfId="0" applyNumberFormat="1" applyFont="1" applyFill="1" applyBorder="1" applyAlignment="1">
      <alignment horizontal="center"/>
    </xf>
    <xf numFmtId="0" fontId="13" fillId="0" borderId="0" xfId="0" applyFont="1"/>
    <xf numFmtId="0" fontId="1" fillId="2" borderId="1" xfId="0" applyFont="1" applyFill="1" applyBorder="1" applyAlignment="1">
      <alignment vertical="center"/>
    </xf>
    <xf numFmtId="0" fontId="15" fillId="0" borderId="7" xfId="0" applyFont="1" applyBorder="1"/>
    <xf numFmtId="0" fontId="16" fillId="0" borderId="8" xfId="0" applyFont="1" applyBorder="1" applyAlignment="1">
      <alignment horizontal="center"/>
    </xf>
    <xf numFmtId="0" fontId="16" fillId="0" borderId="9" xfId="0" applyFont="1" applyBorder="1"/>
    <xf numFmtId="164" fontId="15" fillId="0" borderId="10" xfId="0" applyNumberFormat="1" applyFont="1" applyBorder="1"/>
    <xf numFmtId="0" fontId="16" fillId="0" borderId="11" xfId="0" applyFont="1" applyBorder="1"/>
    <xf numFmtId="164" fontId="15" fillId="0" borderId="12" xfId="0" applyNumberFormat="1" applyFont="1" applyBorder="1"/>
    <xf numFmtId="0" fontId="17" fillId="0" borderId="13" xfId="0" applyFont="1" applyBorder="1" applyAlignment="1">
      <alignment horizontal="center"/>
    </xf>
    <xf numFmtId="0" fontId="17" fillId="0" borderId="8" xfId="0" applyFont="1" applyBorder="1" applyAlignment="1">
      <alignment horizontal="center"/>
    </xf>
    <xf numFmtId="0" fontId="16" fillId="0" borderId="9" xfId="0" applyFont="1" applyBorder="1" applyAlignment="1">
      <alignment horizontal="right"/>
    </xf>
    <xf numFmtId="164" fontId="15" fillId="0" borderId="0" xfId="0" applyNumberFormat="1" applyFont="1"/>
    <xf numFmtId="0" fontId="16" fillId="0" borderId="11" xfId="0" applyFont="1" applyBorder="1" applyAlignment="1">
      <alignment horizontal="right"/>
    </xf>
    <xf numFmtId="0" fontId="18" fillId="0" borderId="3" xfId="0" applyFont="1" applyBorder="1" applyAlignment="1">
      <alignment horizontal="center" vertical="top" wrapText="1"/>
    </xf>
    <xf numFmtId="0" fontId="0" fillId="0" borderId="14" xfId="0" applyBorder="1" applyAlignment="1">
      <alignment horizontal="right" vertical="top" wrapText="1"/>
    </xf>
    <xf numFmtId="0" fontId="0" fillId="0" borderId="0" xfId="0" applyAlignment="1">
      <alignment horizontal="right" vertical="top" wrapText="1"/>
    </xf>
    <xf numFmtId="0" fontId="18" fillId="0" borderId="6" xfId="0" applyFont="1" applyBorder="1" applyAlignment="1">
      <alignment horizontal="center" vertical="top" wrapText="1"/>
    </xf>
    <xf numFmtId="0" fontId="0" fillId="0" borderId="12" xfId="0" applyBorder="1" applyAlignment="1">
      <alignment horizontal="right" vertical="top" wrapText="1"/>
    </xf>
    <xf numFmtId="0" fontId="1" fillId="2" borderId="0" xfId="0" applyFont="1" applyFill="1" applyAlignment="1">
      <alignment vertical="center"/>
    </xf>
    <xf numFmtId="1" fontId="19" fillId="0" borderId="0" xfId="0" applyNumberFormat="1" applyFont="1"/>
    <xf numFmtId="0" fontId="19" fillId="0" borderId="0" xfId="0" applyFont="1"/>
    <xf numFmtId="0" fontId="14" fillId="0" borderId="0" xfId="0" applyFont="1"/>
    <xf numFmtId="1" fontId="14" fillId="0" borderId="0" xfId="0" applyNumberFormat="1" applyFont="1"/>
    <xf numFmtId="1" fontId="2" fillId="0" borderId="0" xfId="0" applyNumberFormat="1" applyFont="1"/>
    <xf numFmtId="1" fontId="14" fillId="2" borderId="0" xfId="0" applyNumberFormat="1" applyFont="1" applyFill="1"/>
    <xf numFmtId="0" fontId="20" fillId="0" borderId="0" xfId="0" applyFont="1"/>
    <xf numFmtId="164" fontId="12" fillId="2" borderId="1" xfId="0" applyNumberFormat="1" applyFont="1" applyFill="1" applyBorder="1"/>
    <xf numFmtId="0" fontId="22" fillId="0" borderId="0" xfId="0" applyFont="1"/>
    <xf numFmtId="0" fontId="23" fillId="0" borderId="0" xfId="0" applyFont="1"/>
    <xf numFmtId="164" fontId="12" fillId="2" borderId="1" xfId="0" applyNumberFormat="1" applyFont="1" applyFill="1" applyBorder="1" applyAlignment="1">
      <alignment horizontal="right"/>
    </xf>
    <xf numFmtId="1" fontId="14" fillId="6" borderId="0" xfId="0" applyNumberFormat="1" applyFont="1" applyFill="1"/>
    <xf numFmtId="0" fontId="14" fillId="6" borderId="0" xfId="0" applyFont="1" applyFill="1"/>
    <xf numFmtId="164" fontId="4" fillId="0" borderId="1" xfId="0" applyNumberFormat="1" applyFont="1" applyBorder="1"/>
    <xf numFmtId="0" fontId="11" fillId="0" borderId="1" xfId="0" applyFont="1" applyBorder="1" applyAlignment="1">
      <alignment horizontal="center"/>
    </xf>
    <xf numFmtId="164" fontId="12" fillId="0" borderId="1" xfId="0" applyNumberFormat="1" applyFont="1" applyBorder="1"/>
    <xf numFmtId="164" fontId="4" fillId="2" borderId="15" xfId="0" applyNumberFormat="1" applyFont="1" applyFill="1" applyBorder="1"/>
    <xf numFmtId="164" fontId="4" fillId="2" borderId="16" xfId="0" applyNumberFormat="1" applyFont="1" applyFill="1" applyBorder="1"/>
    <xf numFmtId="0" fontId="27" fillId="0" borderId="0" xfId="0" applyFont="1"/>
    <xf numFmtId="164" fontId="4" fillId="0" borderId="2" xfId="0" applyNumberFormat="1" applyFont="1" applyBorder="1"/>
    <xf numFmtId="2" fontId="4" fillId="0" borderId="2" xfId="0" applyNumberFormat="1" applyFont="1" applyBorder="1"/>
    <xf numFmtId="0" fontId="4" fillId="3" borderId="7" xfId="0" applyFont="1" applyFill="1" applyBorder="1"/>
    <xf numFmtId="0" fontId="11" fillId="3" borderId="13" xfId="0" applyFont="1" applyFill="1" applyBorder="1" applyAlignment="1">
      <alignment horizontal="center"/>
    </xf>
    <xf numFmtId="0" fontId="11" fillId="3" borderId="9" xfId="0" applyFont="1" applyFill="1" applyBorder="1" applyAlignment="1">
      <alignment horizontal="right"/>
    </xf>
    <xf numFmtId="0" fontId="11" fillId="3" borderId="11" xfId="0" applyFont="1" applyFill="1" applyBorder="1" applyAlignment="1">
      <alignment horizontal="right"/>
    </xf>
    <xf numFmtId="0" fontId="7" fillId="4" borderId="8" xfId="0" applyFont="1" applyFill="1" applyBorder="1" applyAlignment="1">
      <alignment horizontal="center"/>
    </xf>
    <xf numFmtId="0" fontId="7" fillId="4" borderId="9" xfId="0" applyFont="1" applyFill="1" applyBorder="1" applyAlignment="1">
      <alignment horizontal="right"/>
    </xf>
    <xf numFmtId="0" fontId="3" fillId="4" borderId="5" xfId="0" applyFont="1" applyFill="1" applyBorder="1" applyAlignment="1">
      <alignment horizontal="right"/>
    </xf>
    <xf numFmtId="0" fontId="3" fillId="4" borderId="6" xfId="0" applyFont="1" applyFill="1" applyBorder="1" applyAlignment="1">
      <alignment horizontal="right"/>
    </xf>
    <xf numFmtId="164" fontId="12" fillId="5" borderId="1" xfId="0" quotePrefix="1" applyNumberFormat="1" applyFont="1" applyFill="1" applyBorder="1"/>
    <xf numFmtId="164" fontId="15" fillId="0" borderId="2" xfId="0" applyNumberFormat="1" applyFont="1" applyBorder="1"/>
    <xf numFmtId="0" fontId="16" fillId="0" borderId="0" xfId="0" applyFont="1"/>
    <xf numFmtId="1" fontId="15" fillId="0" borderId="0" xfId="0" applyNumberFormat="1" applyFont="1"/>
    <xf numFmtId="1" fontId="2" fillId="0" borderId="0" xfId="0" applyNumberFormat="1" applyFont="1" applyAlignment="1">
      <alignment wrapText="1"/>
    </xf>
    <xf numFmtId="0" fontId="1" fillId="2" borderId="1" xfId="0" applyFont="1" applyFill="1" applyBorder="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xf>
    <xf numFmtId="0" fontId="14" fillId="0" borderId="0" xfId="0" applyFont="1" applyAlignment="1">
      <alignment horizontal="center"/>
    </xf>
    <xf numFmtId="0" fontId="25" fillId="6" borderId="0" xfId="0" applyFont="1" applyFill="1" applyAlignment="1">
      <alignment vertical="center" wrapText="1"/>
    </xf>
    <xf numFmtId="0" fontId="25" fillId="0" borderId="0" xfId="0" applyFont="1" applyAlignment="1">
      <alignment vertical="center" wrapText="1"/>
    </xf>
    <xf numFmtId="0" fontId="26" fillId="2" borderId="0" xfId="0" applyFont="1" applyFill="1" applyAlignment="1">
      <alignment vertical="center" wrapText="1"/>
    </xf>
    <xf numFmtId="1" fontId="26" fillId="2" borderId="0" xfId="0" applyNumberFormat="1" applyFont="1" applyFill="1" applyAlignment="1">
      <alignment vertical="center" wrapText="1"/>
    </xf>
    <xf numFmtId="0" fontId="2" fillId="0" borderId="1" xfId="0" applyFont="1"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Charting!$B$6:$B$7</c:f>
              <c:strCache>
                <c:ptCount val="2"/>
                <c:pt idx="1">
                  <c:v>Sales</c:v>
                </c:pt>
              </c:strCache>
            </c:strRef>
          </c:tx>
          <c:spPr>
            <a:solidFill>
              <a:schemeClr val="accent1"/>
            </a:solidFill>
            <a:ln>
              <a:noFill/>
            </a:ln>
            <a:effectLst/>
          </c:spPr>
          <c:invertIfNegative val="0"/>
          <c:cat>
            <c:strRef>
              <c:f>Charting!$A$8:$A$10</c:f>
              <c:strCache>
                <c:ptCount val="3"/>
                <c:pt idx="0">
                  <c:v>Quarter 1</c:v>
                </c:pt>
                <c:pt idx="1">
                  <c:v>Quarter 2</c:v>
                </c:pt>
                <c:pt idx="2">
                  <c:v>Quarter 3</c:v>
                </c:pt>
              </c:strCache>
            </c:strRef>
          </c:cat>
          <c:val>
            <c:numRef>
              <c:f>Charting!$B$8:$B$10</c:f>
              <c:numCache>
                <c:formatCode>"£"#,##0.00</c:formatCode>
                <c:ptCount val="3"/>
                <c:pt idx="0">
                  <c:v>500</c:v>
                </c:pt>
                <c:pt idx="1">
                  <c:v>550</c:v>
                </c:pt>
                <c:pt idx="2">
                  <c:v>650</c:v>
                </c:pt>
              </c:numCache>
            </c:numRef>
          </c:val>
          <c:extLst>
            <c:ext xmlns:c16="http://schemas.microsoft.com/office/drawing/2014/chart" uri="{C3380CC4-5D6E-409C-BE32-E72D297353CC}">
              <c16:uniqueId val="{00000000-989E-824E-9DC4-55A1490EF0BC}"/>
            </c:ext>
          </c:extLst>
        </c:ser>
        <c:ser>
          <c:idx val="1"/>
          <c:order val="1"/>
          <c:tx>
            <c:strRef>
              <c:f>Charting!$C$6:$C$7</c:f>
              <c:strCache>
                <c:ptCount val="2"/>
                <c:pt idx="1">
                  <c:v>Sales</c:v>
                </c:pt>
              </c:strCache>
            </c:strRef>
          </c:tx>
          <c:spPr>
            <a:solidFill>
              <a:schemeClr val="accent2"/>
            </a:solidFill>
            <a:ln>
              <a:noFill/>
            </a:ln>
            <a:effectLst/>
          </c:spPr>
          <c:invertIfNegative val="0"/>
          <c:cat>
            <c:strRef>
              <c:f>Charting!$A$8:$A$10</c:f>
              <c:strCache>
                <c:ptCount val="3"/>
                <c:pt idx="0">
                  <c:v>Quarter 1</c:v>
                </c:pt>
                <c:pt idx="1">
                  <c:v>Quarter 2</c:v>
                </c:pt>
                <c:pt idx="2">
                  <c:v>Quarter 3</c:v>
                </c:pt>
              </c:strCache>
            </c:strRef>
          </c:cat>
          <c:val>
            <c:numRef>
              <c:f>Charting!$C$8:$C$10</c:f>
              <c:numCache>
                <c:formatCode>General</c:formatCode>
                <c:ptCount val="3"/>
              </c:numCache>
            </c:numRef>
          </c:val>
          <c:extLst>
            <c:ext xmlns:c16="http://schemas.microsoft.com/office/drawing/2014/chart" uri="{C3380CC4-5D6E-409C-BE32-E72D297353CC}">
              <c16:uniqueId val="{00000001-989E-824E-9DC4-55A1490EF0BC}"/>
            </c:ext>
          </c:extLst>
        </c:ser>
        <c:dLbls>
          <c:showLegendKey val="0"/>
          <c:showVal val="0"/>
          <c:showCatName val="0"/>
          <c:showSerName val="0"/>
          <c:showPercent val="0"/>
          <c:showBubbleSize val="0"/>
        </c:dLbls>
        <c:gapWidth val="182"/>
        <c:axId val="1460469199"/>
        <c:axId val="1451994831"/>
      </c:barChart>
      <c:catAx>
        <c:axId val="146046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994831"/>
        <c:crosses val="autoZero"/>
        <c:auto val="1"/>
        <c:lblAlgn val="ctr"/>
        <c:lblOffset val="100"/>
        <c:noMultiLvlLbl val="0"/>
      </c:catAx>
      <c:valAx>
        <c:axId val="14519948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6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Charting!$A$19</c:f>
              <c:strCache>
                <c:ptCount val="1"/>
                <c:pt idx="0">
                  <c:v>Marketing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Charting!$B$18:$D$18</c:f>
              <c:strCache>
                <c:ptCount val="3"/>
                <c:pt idx="0">
                  <c:v>January</c:v>
                </c:pt>
                <c:pt idx="1">
                  <c:v>February</c:v>
                </c:pt>
                <c:pt idx="2">
                  <c:v>March</c:v>
                </c:pt>
              </c:strCache>
            </c:strRef>
          </c:cat>
          <c:val>
            <c:numRef>
              <c:f>Charting!$B$19:$D$19</c:f>
              <c:numCache>
                <c:formatCode>"£"#,##0.00</c:formatCode>
                <c:ptCount val="3"/>
                <c:pt idx="0">
                  <c:v>350</c:v>
                </c:pt>
                <c:pt idx="1">
                  <c:v>400</c:v>
                </c:pt>
                <c:pt idx="2">
                  <c:v>325</c:v>
                </c:pt>
              </c:numCache>
            </c:numRef>
          </c:val>
          <c:smooth val="0"/>
          <c:extLst>
            <c:ext xmlns:c16="http://schemas.microsoft.com/office/drawing/2014/chart" uri="{C3380CC4-5D6E-409C-BE32-E72D297353CC}">
              <c16:uniqueId val="{00000000-3272-3E4B-9B2A-3E11298752B5}"/>
            </c:ext>
          </c:extLst>
        </c:ser>
        <c:ser>
          <c:idx val="1"/>
          <c:order val="1"/>
          <c:tx>
            <c:strRef>
              <c:f>Charting!$A$20</c:f>
              <c:strCache>
                <c:ptCount val="1"/>
                <c:pt idx="0">
                  <c:v>Overhead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Charting!$B$18:$D$18</c:f>
              <c:strCache>
                <c:ptCount val="3"/>
                <c:pt idx="0">
                  <c:v>January</c:v>
                </c:pt>
                <c:pt idx="1">
                  <c:v>February</c:v>
                </c:pt>
                <c:pt idx="2">
                  <c:v>March</c:v>
                </c:pt>
              </c:strCache>
            </c:strRef>
          </c:cat>
          <c:val>
            <c:numRef>
              <c:f>Charting!$B$20:$D$20</c:f>
              <c:numCache>
                <c:formatCode>"£"#,##0.00</c:formatCode>
                <c:ptCount val="3"/>
                <c:pt idx="0">
                  <c:v>100</c:v>
                </c:pt>
                <c:pt idx="1">
                  <c:v>100</c:v>
                </c:pt>
                <c:pt idx="2">
                  <c:v>110</c:v>
                </c:pt>
              </c:numCache>
            </c:numRef>
          </c:val>
          <c:smooth val="0"/>
          <c:extLst>
            <c:ext xmlns:c16="http://schemas.microsoft.com/office/drawing/2014/chart" uri="{C3380CC4-5D6E-409C-BE32-E72D297353CC}">
              <c16:uniqueId val="{00000001-3272-3E4B-9B2A-3E11298752B5}"/>
            </c:ext>
          </c:extLst>
        </c:ser>
        <c:ser>
          <c:idx val="2"/>
          <c:order val="2"/>
          <c:tx>
            <c:strRef>
              <c:f>Charting!$A$21</c:f>
              <c:strCache>
                <c:ptCount val="1"/>
                <c:pt idx="0">
                  <c:v>R&amp;D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Charting!$B$18:$D$18</c:f>
              <c:strCache>
                <c:ptCount val="3"/>
                <c:pt idx="0">
                  <c:v>January</c:v>
                </c:pt>
                <c:pt idx="1">
                  <c:v>February</c:v>
                </c:pt>
                <c:pt idx="2">
                  <c:v>March</c:v>
                </c:pt>
              </c:strCache>
            </c:strRef>
          </c:cat>
          <c:val>
            <c:numRef>
              <c:f>Charting!$B$21:$D$21</c:f>
              <c:numCache>
                <c:formatCode>"£"#,##0.00</c:formatCode>
                <c:ptCount val="3"/>
                <c:pt idx="0">
                  <c:v>500</c:v>
                </c:pt>
                <c:pt idx="1">
                  <c:v>550</c:v>
                </c:pt>
                <c:pt idx="2">
                  <c:v>525</c:v>
                </c:pt>
              </c:numCache>
            </c:numRef>
          </c:val>
          <c:smooth val="0"/>
          <c:extLst>
            <c:ext xmlns:c16="http://schemas.microsoft.com/office/drawing/2014/chart" uri="{C3380CC4-5D6E-409C-BE32-E72D297353CC}">
              <c16:uniqueId val="{00000002-3272-3E4B-9B2A-3E11298752B5}"/>
            </c:ext>
          </c:extLst>
        </c:ser>
        <c:dLbls>
          <c:showLegendKey val="0"/>
          <c:showVal val="0"/>
          <c:showCatName val="0"/>
          <c:showSerName val="0"/>
          <c:showPercent val="0"/>
          <c:showBubbleSize val="0"/>
        </c:dLbls>
        <c:marker val="1"/>
        <c:smooth val="0"/>
        <c:axId val="1484727215"/>
        <c:axId val="1484302223"/>
      </c:lineChart>
      <c:catAx>
        <c:axId val="148472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02223"/>
        <c:crosses val="autoZero"/>
        <c:auto val="1"/>
        <c:lblAlgn val="ctr"/>
        <c:lblOffset val="100"/>
        <c:noMultiLvlLbl val="0"/>
      </c:catAx>
      <c:valAx>
        <c:axId val="14843022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27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Charting!$A$33</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Charting!$B$32:$E$32</c:f>
              <c:numCache>
                <c:formatCode>General</c:formatCode>
                <c:ptCount val="4"/>
                <c:pt idx="0">
                  <c:v>5000</c:v>
                </c:pt>
                <c:pt idx="1">
                  <c:v>10000</c:v>
                </c:pt>
                <c:pt idx="2">
                  <c:v>15000</c:v>
                </c:pt>
                <c:pt idx="3">
                  <c:v>20000</c:v>
                </c:pt>
              </c:numCache>
            </c:numRef>
          </c:xVal>
          <c:yVal>
            <c:numRef>
              <c:f>Charting!$B$33:$E$33</c:f>
              <c:numCache>
                <c:formatCode>General</c:formatCode>
                <c:ptCount val="4"/>
                <c:pt idx="0">
                  <c:v>200000</c:v>
                </c:pt>
                <c:pt idx="1">
                  <c:v>400000</c:v>
                </c:pt>
                <c:pt idx="2">
                  <c:v>600000</c:v>
                </c:pt>
                <c:pt idx="3">
                  <c:v>800000</c:v>
                </c:pt>
              </c:numCache>
            </c:numRef>
          </c:yVal>
          <c:smooth val="0"/>
          <c:extLst>
            <c:ext xmlns:c16="http://schemas.microsoft.com/office/drawing/2014/chart" uri="{C3380CC4-5D6E-409C-BE32-E72D297353CC}">
              <c16:uniqueId val="{00000000-63F1-9F46-A106-5727CFED5CB8}"/>
            </c:ext>
          </c:extLst>
        </c:ser>
        <c:dLbls>
          <c:showLegendKey val="0"/>
          <c:showVal val="0"/>
          <c:showCatName val="0"/>
          <c:showSerName val="0"/>
          <c:showPercent val="0"/>
          <c:showBubbleSize val="0"/>
        </c:dLbls>
        <c:axId val="1513155855"/>
        <c:axId val="1513704847"/>
      </c:scatterChart>
      <c:valAx>
        <c:axId val="1513155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704847"/>
        <c:crosses val="autoZero"/>
        <c:crossBetween val="midCat"/>
      </c:valAx>
      <c:valAx>
        <c:axId val="151370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5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371231</xdr:colOff>
      <xdr:row>4</xdr:row>
      <xdr:rowOff>259862</xdr:rowOff>
    </xdr:from>
    <xdr:to>
      <xdr:col>14</xdr:col>
      <xdr:colOff>649653</xdr:colOff>
      <xdr:row>15</xdr:row>
      <xdr:rowOff>1</xdr:rowOff>
    </xdr:to>
    <xdr:graphicFrame macro="">
      <xdr:nvGraphicFramePr>
        <xdr:cNvPr id="3" name="Chart 2">
          <a:extLst>
            <a:ext uri="{FF2B5EF4-FFF2-40B4-BE49-F238E27FC236}">
              <a16:creationId xmlns:a16="http://schemas.microsoft.com/office/drawing/2014/main" id="{F90F2B47-AE70-05EE-3A5D-7713F444D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244230</xdr:colOff>
      <xdr:row>16</xdr:row>
      <xdr:rowOff>123093</xdr:rowOff>
    </xdr:from>
    <xdr:to>
      <xdr:col>14</xdr:col>
      <xdr:colOff>424961</xdr:colOff>
      <xdr:row>28</xdr:row>
      <xdr:rowOff>127000</xdr:rowOff>
    </xdr:to>
    <xdr:graphicFrame macro="">
      <xdr:nvGraphicFramePr>
        <xdr:cNvPr id="4" name="Chart 3">
          <a:extLst>
            <a:ext uri="{FF2B5EF4-FFF2-40B4-BE49-F238E27FC236}">
              <a16:creationId xmlns:a16="http://schemas.microsoft.com/office/drawing/2014/main" id="{4BBDF242-1467-8A12-74C8-9CA9A183A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420076</xdr:colOff>
      <xdr:row>30</xdr:row>
      <xdr:rowOff>97692</xdr:rowOff>
    </xdr:from>
    <xdr:to>
      <xdr:col>14</xdr:col>
      <xdr:colOff>385884</xdr:colOff>
      <xdr:row>44</xdr:row>
      <xdr:rowOff>130907</xdr:rowOff>
    </xdr:to>
    <xdr:graphicFrame macro="">
      <xdr:nvGraphicFramePr>
        <xdr:cNvPr id="5" name="Chart 4">
          <a:extLst>
            <a:ext uri="{FF2B5EF4-FFF2-40B4-BE49-F238E27FC236}">
              <a16:creationId xmlns:a16="http://schemas.microsoft.com/office/drawing/2014/main" id="{2D077D35-2713-8E5E-E1E3-E63095825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142875</xdr:colOff>
      <xdr:row>1</xdr:row>
      <xdr:rowOff>38100</xdr:rowOff>
    </xdr:from>
    <xdr:ext cx="3009900" cy="3219450"/>
    <xdr:sp macro="" textlink="">
      <xdr:nvSpPr>
        <xdr:cNvPr id="3" name="Shape 3">
          <a:extLst>
            <a:ext uri="{FF2B5EF4-FFF2-40B4-BE49-F238E27FC236}">
              <a16:creationId xmlns:a16="http://schemas.microsoft.com/office/drawing/2014/main" id="{00000000-0008-0000-0500-000003000000}"/>
            </a:ext>
          </a:extLst>
        </xdr:cNvPr>
        <xdr:cNvSpPr txBox="1"/>
      </xdr:nvSpPr>
      <xdr:spPr>
        <a:xfrm>
          <a:off x="3845813" y="2170275"/>
          <a:ext cx="3000375" cy="321945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i="0" u="none" strike="noStrike">
              <a:solidFill>
                <a:srgbClr val="FFC000"/>
              </a:solidFill>
              <a:latin typeface="Microsoft JhengHei"/>
              <a:ea typeface="Microsoft JhengHei"/>
              <a:cs typeface="Microsoft JhengHei"/>
              <a:sym typeface="Microsoft JhengHei"/>
            </a:rPr>
            <a:t>Solution:</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1. Check to see that the cell C11 at left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holds the SUM formula =SUM(C8:C10).</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2. Make cell C11 the current cell.</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3. Position the mouse pointer on the filled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black square at the lower right-hand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corner of cell C11 and drag the pointer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across to cell E11.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4. Examine the copied formulas in cells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D11 and E11. Excel has </a:t>
          </a:r>
          <a:r>
            <a:rPr lang="en-US" sz="1000" b="0" i="1" u="none" strike="noStrike">
              <a:solidFill>
                <a:srgbClr val="000000"/>
              </a:solidFill>
              <a:latin typeface="Microsoft JhengHei"/>
              <a:ea typeface="Microsoft JhengHei"/>
              <a:cs typeface="Microsoft JhengHei"/>
              <a:sym typeface="Microsoft JhengHei"/>
            </a:rPr>
            <a:t>adjusted the</a:t>
          </a:r>
          <a:endParaRPr sz="1400"/>
        </a:p>
        <a:p>
          <a:pPr marL="0" lvl="0" indent="0" algn="l" rtl="0">
            <a:spcBef>
              <a:spcPts val="0"/>
            </a:spcBef>
            <a:spcAft>
              <a:spcPts val="0"/>
            </a:spcAft>
            <a:buNone/>
          </a:pPr>
          <a:r>
            <a:rPr lang="en-US" sz="1000" b="0" i="1" u="none" strike="noStrike">
              <a:solidFill>
                <a:srgbClr val="000000"/>
              </a:solidFill>
              <a:latin typeface="Microsoft JhengHei"/>
              <a:ea typeface="Microsoft JhengHei"/>
              <a:cs typeface="Microsoft JhengHei"/>
              <a:sym typeface="Microsoft JhengHei"/>
            </a:rPr>
            <a:t>    cell references</a:t>
          </a:r>
          <a:r>
            <a:rPr lang="en-US" sz="1000" b="0" i="0" u="none" strike="noStrike">
              <a:solidFill>
                <a:srgbClr val="000000"/>
              </a:solidFill>
              <a:latin typeface="Microsoft JhengHei"/>
              <a:ea typeface="Microsoft JhengHei"/>
              <a:cs typeface="Microsoft JhengHei"/>
              <a:sym typeface="Microsoft JhengHei"/>
            </a:rPr>
            <a:t> so they refer to the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correct values in their columns. That is,</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=SUM(C8:C10) becomes =SUM(D8:D10)</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and =SUM(E8:E10) etc.</a:t>
          </a:r>
          <a:endParaRPr sz="1400"/>
        </a:p>
      </xdr:txBody>
    </xdr:sp>
    <xdr:clientData fLocksWithSheet="0"/>
  </xdr:oneCellAnchor>
  <xdr:oneCellAnchor>
    <xdr:from>
      <xdr:col>6</xdr:col>
      <xdr:colOff>0</xdr:colOff>
      <xdr:row>1</xdr:row>
      <xdr:rowOff>0</xdr:rowOff>
    </xdr:from>
    <xdr:ext cx="2657475" cy="3962400"/>
    <xdr:sp macro="" textlink="">
      <xdr:nvSpPr>
        <xdr:cNvPr id="4" name="Shape 4">
          <a:extLst>
            <a:ext uri="{FF2B5EF4-FFF2-40B4-BE49-F238E27FC236}">
              <a16:creationId xmlns:a16="http://schemas.microsoft.com/office/drawing/2014/main" id="{00000000-0008-0000-0500-000004000000}"/>
            </a:ext>
          </a:extLst>
        </xdr:cNvPr>
        <xdr:cNvSpPr txBox="1"/>
      </xdr:nvSpPr>
      <xdr:spPr>
        <a:xfrm>
          <a:off x="4022025" y="1803563"/>
          <a:ext cx="2647950" cy="395287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i="0" u="none" strike="noStrike">
              <a:solidFill>
                <a:srgbClr val="FFC000"/>
              </a:solidFill>
              <a:latin typeface="Microsoft JhengHei"/>
              <a:ea typeface="Microsoft JhengHei"/>
              <a:cs typeface="Microsoft JhengHei"/>
              <a:sym typeface="Microsoft JhengHei"/>
            </a:rPr>
            <a:t>Solution:</a:t>
          </a:r>
          <a:endParaRPr sz="1400"/>
        </a:p>
        <a:p>
          <a:pPr marL="0" lvl="0" indent="0" algn="l" rtl="0">
            <a:spcBef>
              <a:spcPts val="0"/>
            </a:spcBef>
            <a:spcAft>
              <a:spcPts val="0"/>
            </a:spcAft>
            <a:buNone/>
          </a:pPr>
          <a:endParaRPr sz="1000" b="0" i="0" u="none" strike="noStrike">
            <a:solidFill>
              <a:srgbClr val="000000"/>
            </a:solidFill>
            <a:latin typeface="Microsoft JhengHei"/>
            <a:ea typeface="Microsoft JhengHei"/>
            <a:cs typeface="Microsoft JhengHei"/>
            <a:sym typeface="Microsoft JhengHei"/>
          </a:endParaRPr>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1. Check to see that the cell C35 at left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holds the formula =SUM(C32:C34)*C29.</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2. Make cell C35 the current cell.</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3. Position the mouse pointer on the filled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black square at the lower right-hand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corner of cell C11 and drag the pointer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across to cell E35.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The formulas in Cells D35 and E35 are</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incorrect as copied. Excel has used its</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default relative referencing in the copied</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formulas but that's not appropriate for</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the reference to the tax rate in Cell C29.</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4. Modify the "master formula" in Cell C35</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so it looks like this: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=SUM(C32:C34)*$C$29</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and then copy the modified formula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across for Quarters 2 and 3 to get the</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correct results. </a:t>
          </a:r>
          <a:endParaRPr sz="1400"/>
        </a:p>
      </xdr:txBody>
    </xdr:sp>
    <xdr:clientData fLocksWithSheet="0"/>
  </xdr:oneCellAnchor>
  <xdr:oneCellAnchor>
    <xdr:from>
      <xdr:col>11</xdr:col>
      <xdr:colOff>0</xdr:colOff>
      <xdr:row>1</xdr:row>
      <xdr:rowOff>0</xdr:rowOff>
    </xdr:from>
    <xdr:ext cx="2686050" cy="2438400"/>
    <xdr:sp macro="" textlink="">
      <xdr:nvSpPr>
        <xdr:cNvPr id="5" name="Shape 5">
          <a:extLst>
            <a:ext uri="{FF2B5EF4-FFF2-40B4-BE49-F238E27FC236}">
              <a16:creationId xmlns:a16="http://schemas.microsoft.com/office/drawing/2014/main" id="{00000000-0008-0000-0500-000005000000}"/>
            </a:ext>
          </a:extLst>
        </xdr:cNvPr>
        <xdr:cNvSpPr txBox="1"/>
      </xdr:nvSpPr>
      <xdr:spPr>
        <a:xfrm>
          <a:off x="4007738" y="2565563"/>
          <a:ext cx="2676525" cy="242887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i="0" u="none" strike="noStrike">
              <a:solidFill>
                <a:srgbClr val="FFC000"/>
              </a:solidFill>
              <a:latin typeface="Microsoft JhengHei"/>
              <a:ea typeface="Microsoft JhengHei"/>
              <a:cs typeface="Microsoft JhengHei"/>
              <a:sym typeface="Microsoft JhengHei"/>
            </a:rPr>
            <a:t>Solution</a:t>
          </a:r>
          <a:endParaRPr sz="1400"/>
        </a:p>
        <a:p>
          <a:pPr marL="0" lvl="0" indent="0" algn="l" rtl="0">
            <a:spcBef>
              <a:spcPts val="0"/>
            </a:spcBef>
            <a:spcAft>
              <a:spcPts val="0"/>
            </a:spcAft>
            <a:buNone/>
          </a:pPr>
          <a:endParaRPr sz="1000" b="0" i="0" u="none" strike="noStrike">
            <a:solidFill>
              <a:srgbClr val="000000"/>
            </a:solidFill>
            <a:latin typeface="Microsoft JhengHei"/>
            <a:ea typeface="Microsoft JhengHei"/>
            <a:cs typeface="Microsoft JhengHei"/>
            <a:sym typeface="Microsoft JhengHei"/>
          </a:endParaRPr>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1. Write a function in each of Cells C64:C67</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at left to calculate the sum, average,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minimum value, and maximum value in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the range C59:C62 (named SALES).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a:t>
          </a:r>
          <a:endParaRPr sz="1400"/>
        </a:p>
        <a:p>
          <a:pPr marL="0" lvl="0" indent="0" algn="l" rtl="0">
            <a:spcBef>
              <a:spcPts val="0"/>
            </a:spcBef>
            <a:spcAft>
              <a:spcPts val="0"/>
            </a:spcAft>
            <a:buNone/>
          </a:pPr>
          <a:endParaRPr sz="1000" b="0" i="0" u="none" strike="noStrike">
            <a:solidFill>
              <a:srgbClr val="000000"/>
            </a:solidFill>
            <a:latin typeface="Microsoft JhengHei"/>
            <a:ea typeface="Microsoft JhengHei"/>
            <a:cs typeface="Microsoft JhengHei"/>
            <a:sym typeface="Microsoft JhengHei"/>
          </a:endParaRPr>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2. Enter the TODAY function in Cell C69 to</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return the current date. The syntax of</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the function is: =TODAY()</a:t>
          </a:r>
          <a:endParaRPr sz="1400"/>
        </a:p>
      </xdr:txBody>
    </xdr:sp>
    <xdr:clientData fLocksWithSheet="0"/>
  </xdr:oneCellAnchor>
  <xdr:oneCellAnchor>
    <xdr:from>
      <xdr:col>17</xdr:col>
      <xdr:colOff>0</xdr:colOff>
      <xdr:row>1</xdr:row>
      <xdr:rowOff>0</xdr:rowOff>
    </xdr:from>
    <xdr:ext cx="3086100" cy="4762500"/>
    <xdr:sp macro="" textlink="">
      <xdr:nvSpPr>
        <xdr:cNvPr id="6" name="Shape 6">
          <a:extLst>
            <a:ext uri="{FF2B5EF4-FFF2-40B4-BE49-F238E27FC236}">
              <a16:creationId xmlns:a16="http://schemas.microsoft.com/office/drawing/2014/main" id="{00000000-0008-0000-0500-000006000000}"/>
            </a:ext>
          </a:extLst>
        </xdr:cNvPr>
        <xdr:cNvSpPr txBox="1"/>
      </xdr:nvSpPr>
      <xdr:spPr>
        <a:xfrm>
          <a:off x="3807713" y="1398750"/>
          <a:ext cx="3076575" cy="476250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i="0" u="none" strike="noStrike">
              <a:solidFill>
                <a:srgbClr val="FFC000"/>
              </a:solidFill>
              <a:latin typeface="Microsoft JhengHei"/>
              <a:ea typeface="Microsoft JhengHei"/>
              <a:cs typeface="Microsoft JhengHei"/>
              <a:sym typeface="Microsoft JhengHei"/>
            </a:rPr>
            <a:t>Solution</a:t>
          </a:r>
          <a:endParaRPr sz="1400"/>
        </a:p>
        <a:p>
          <a:pPr marL="0" lvl="0" indent="0" algn="l" rtl="0">
            <a:spcBef>
              <a:spcPts val="0"/>
            </a:spcBef>
            <a:spcAft>
              <a:spcPts val="0"/>
            </a:spcAft>
            <a:buNone/>
          </a:pPr>
          <a:endParaRPr sz="1000" b="0" i="0" u="none" strike="noStrike">
            <a:solidFill>
              <a:srgbClr val="000000"/>
            </a:solidFill>
            <a:latin typeface="Microsoft JhengHei"/>
            <a:ea typeface="Microsoft JhengHei"/>
            <a:cs typeface="Microsoft JhengHei"/>
            <a:sym typeface="Microsoft JhengHei"/>
          </a:endParaRPr>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1. Write an IF function in Cell C82 that</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compares the sales in Quarters 1 and 2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and returns the text "Q1 better than 2" or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"Q2 better than Q1". Your formula should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look like this:</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=IF(C77&gt;C78, "Q1 better than Q2",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"Q2 better than Q1.")</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2. Write an IF statement in Cell C84 that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includes a nested MAX function and that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returns the text "Exceeded $600M sales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in one quarter" if any quarter meets that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criteria or "Quota not met" if not. Your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formula should look like this:</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=IF(MAX(C77:C80)&gt;600, "Exceeded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$600M sales in 1 quarter","Quota not </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met")</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3. Write an IF statement in Cell 86 that</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compares sales in Q1 and Q2. If Q1</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sales are greater, return the difference.</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If Q1 sales are less, return the increase.</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Your formula should look like this:</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    =IF(C77&gt;C78, C77-C78, C78-C77)</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476250</xdr:colOff>
      <xdr:row>1</xdr:row>
      <xdr:rowOff>85725</xdr:rowOff>
    </xdr:from>
    <xdr:ext cx="2476500" cy="2733675"/>
    <xdr:sp macro="" textlink="">
      <xdr:nvSpPr>
        <xdr:cNvPr id="7" name="Shape 7">
          <a:extLst>
            <a:ext uri="{FF2B5EF4-FFF2-40B4-BE49-F238E27FC236}">
              <a16:creationId xmlns:a16="http://schemas.microsoft.com/office/drawing/2014/main" id="{00000000-0008-0000-0600-000007000000}"/>
            </a:ext>
          </a:extLst>
        </xdr:cNvPr>
        <xdr:cNvSpPr txBox="1"/>
      </xdr:nvSpPr>
      <xdr:spPr>
        <a:xfrm>
          <a:off x="4112513" y="2417925"/>
          <a:ext cx="2466975" cy="272415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1. Select the range B7:C10 at left.</a:t>
          </a:r>
          <a:endParaRPr sz="1400"/>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2. Click Insert, Recommend Charts</a:t>
          </a:r>
          <a:endParaRPr sz="1400"/>
        </a:p>
        <a:p>
          <a:pPr marL="0" lvl="0" indent="0" algn="l" rtl="0">
            <a:spcBef>
              <a:spcPts val="0"/>
            </a:spcBef>
            <a:spcAft>
              <a:spcPts val="0"/>
            </a:spcAft>
            <a:buNone/>
          </a:pPr>
          <a:endParaRPr sz="1000" b="0" i="0" u="none" strike="noStrike">
            <a:solidFill>
              <a:srgbClr val="000000"/>
            </a:solidFill>
            <a:latin typeface="Microsoft JhengHei"/>
            <a:ea typeface="Microsoft JhengHei"/>
            <a:cs typeface="Microsoft JhengHei"/>
            <a:sym typeface="Microsoft JhengHei"/>
          </a:endParaRPr>
        </a:p>
        <a:p>
          <a:pPr marL="0" lvl="0" indent="0" algn="l" rtl="0">
            <a:spcBef>
              <a:spcPts val="0"/>
            </a:spcBef>
            <a:spcAft>
              <a:spcPts val="0"/>
            </a:spcAft>
            <a:buNone/>
          </a:pPr>
          <a:r>
            <a:rPr lang="en-US" sz="1000" b="0" i="0" u="none" strike="noStrike">
              <a:solidFill>
                <a:srgbClr val="000000"/>
              </a:solidFill>
              <a:latin typeface="Microsoft JhengHei"/>
              <a:ea typeface="Microsoft JhengHei"/>
              <a:cs typeface="Microsoft JhengHei"/>
              <a:sym typeface="Microsoft JhengHei"/>
            </a:rPr>
            <a:t>Excel generates a default column chart on a new worksheet it adds to the workbook. Your column chart should look like this:</a:t>
          </a:r>
          <a:endParaRPr sz="1400"/>
        </a:p>
      </xdr:txBody>
    </xdr:sp>
    <xdr:clientData fLocksWithSheet="0"/>
  </xdr:oneCellAnchor>
  <xdr:oneCellAnchor>
    <xdr:from>
      <xdr:col>6</xdr:col>
      <xdr:colOff>0</xdr:colOff>
      <xdr:row>1</xdr:row>
      <xdr:rowOff>0</xdr:rowOff>
    </xdr:from>
    <xdr:ext cx="2705100" cy="2800350"/>
    <xdr:sp macro="" textlink="">
      <xdr:nvSpPr>
        <xdr:cNvPr id="8" name="Shape 8">
          <a:extLst>
            <a:ext uri="{FF2B5EF4-FFF2-40B4-BE49-F238E27FC236}">
              <a16:creationId xmlns:a16="http://schemas.microsoft.com/office/drawing/2014/main" id="{00000000-0008-0000-0600-000008000000}"/>
            </a:ext>
          </a:extLst>
        </xdr:cNvPr>
        <xdr:cNvSpPr txBox="1"/>
      </xdr:nvSpPr>
      <xdr:spPr>
        <a:xfrm>
          <a:off x="3993450" y="2384588"/>
          <a:ext cx="2705100" cy="279082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1. Select the range B24:E27 at left.</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2. Click the Chart Wizard button on Excel's </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    Standard toolbar and walk through the </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    four Wizard steps. Generate a bar chart</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    that looks something like the one</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    below.</a:t>
          </a:r>
          <a:endParaRPr sz="1400"/>
        </a:p>
      </xdr:txBody>
    </xdr:sp>
    <xdr:clientData fLocksWithSheet="0"/>
  </xdr:oneCellAnchor>
  <xdr:oneCellAnchor>
    <xdr:from>
      <xdr:col>11</xdr:col>
      <xdr:colOff>0</xdr:colOff>
      <xdr:row>1</xdr:row>
      <xdr:rowOff>0</xdr:rowOff>
    </xdr:from>
    <xdr:ext cx="2867025" cy="2800350"/>
    <xdr:sp macro="" textlink="">
      <xdr:nvSpPr>
        <xdr:cNvPr id="9" name="Shape 9">
          <a:extLst>
            <a:ext uri="{FF2B5EF4-FFF2-40B4-BE49-F238E27FC236}">
              <a16:creationId xmlns:a16="http://schemas.microsoft.com/office/drawing/2014/main" id="{00000000-0008-0000-0600-000009000000}"/>
            </a:ext>
          </a:extLst>
        </xdr:cNvPr>
        <xdr:cNvSpPr txBox="1"/>
      </xdr:nvSpPr>
      <xdr:spPr>
        <a:xfrm>
          <a:off x="3917250" y="2379825"/>
          <a:ext cx="2857500" cy="280035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1. Select the range B46:F47 above.</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2. Click the Chart Wizard button on Excel's </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    Standard toolbar and start the Chart </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    Wizard. Choose the "XY (Scatter)" chart</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     type.</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3.  Complete the Chart Wizard steps. Your </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     scatter plot should look something like the </a:t>
          </a:r>
          <a:endParaRPr sz="1400"/>
        </a:p>
        <a:p>
          <a:pPr marL="0" marR="0" lvl="0" indent="0" algn="l" rtl="0">
            <a:lnSpc>
              <a:spcPct val="100000"/>
            </a:lnSpc>
            <a:spcBef>
              <a:spcPts val="0"/>
            </a:spcBef>
            <a:spcAft>
              <a:spcPts val="0"/>
            </a:spcAft>
            <a:buClr>
              <a:srgbClr val="000000"/>
            </a:buClr>
            <a:buSzPts val="1000"/>
            <a:buFont typeface="Microsoft JhengHei"/>
            <a:buNone/>
          </a:pPr>
          <a:r>
            <a:rPr lang="en-US" sz="1000" b="0" i="0" u="none" strike="noStrike" cap="none">
              <a:solidFill>
                <a:srgbClr val="000000"/>
              </a:solidFill>
              <a:latin typeface="Microsoft JhengHei"/>
              <a:ea typeface="Microsoft JhengHei"/>
              <a:cs typeface="Microsoft JhengHei"/>
              <a:sym typeface="Microsoft JhengHei"/>
            </a:rPr>
            <a:t>     one below.</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000"/>
  <sheetViews>
    <sheetView workbookViewId="0">
      <selection activeCell="A10" sqref="A10"/>
    </sheetView>
  </sheetViews>
  <sheetFormatPr defaultColWidth="14.42578125" defaultRowHeight="15" customHeight="1"/>
  <cols>
    <col min="1" max="1" width="28.140625" customWidth="1"/>
    <col min="2" max="2" width="102.42578125" customWidth="1"/>
    <col min="3" max="26" width="8.7109375" customWidth="1"/>
  </cols>
  <sheetData>
    <row r="1" spans="1:2" ht="24" customHeight="1">
      <c r="A1" s="79" t="s">
        <v>0</v>
      </c>
      <c r="B1" s="87"/>
    </row>
    <row r="2" spans="1:2" ht="12" customHeight="1"/>
    <row r="3" spans="1:2" ht="12" customHeight="1">
      <c r="A3" s="1" t="s">
        <v>1</v>
      </c>
      <c r="B3" s="1" t="s">
        <v>2</v>
      </c>
    </row>
    <row r="4" spans="1:2" ht="72" customHeight="1">
      <c r="A4" s="80" t="s">
        <v>3</v>
      </c>
      <c r="B4" s="88"/>
    </row>
    <row r="5" spans="1:2" ht="12" customHeight="1">
      <c r="A5" s="2"/>
      <c r="B5" s="2"/>
    </row>
    <row r="6" spans="1:2" ht="51" customHeight="1">
      <c r="A6" s="80" t="s">
        <v>4</v>
      </c>
      <c r="B6" s="88"/>
    </row>
    <row r="7" spans="1:2" ht="45" customHeight="1">
      <c r="A7" s="80" t="s">
        <v>5</v>
      </c>
      <c r="B7" s="88"/>
    </row>
    <row r="8" spans="1:2" ht="12" customHeight="1">
      <c r="A8" s="2"/>
      <c r="B8" s="2"/>
    </row>
    <row r="9" spans="1:2" ht="37.5" customHeight="1">
      <c r="A9" s="80" t="s">
        <v>6</v>
      </c>
      <c r="B9" s="88"/>
    </row>
    <row r="10" spans="1:2" ht="12" customHeight="1"/>
    <row r="11" spans="1:2" ht="12" customHeight="1"/>
    <row r="12" spans="1:2" ht="12" customHeight="1"/>
    <row r="13" spans="1:2" ht="12" customHeight="1"/>
    <row r="14" spans="1:2" ht="12" customHeight="1"/>
    <row r="15" spans="1:2" ht="12" customHeight="1"/>
    <row r="16" spans="1:2"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5">
    <mergeCell ref="A1:B1"/>
    <mergeCell ref="A4:B4"/>
    <mergeCell ref="A6:B6"/>
    <mergeCell ref="A7:B7"/>
    <mergeCell ref="A9:B9"/>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Z996"/>
  <sheetViews>
    <sheetView zoomScaleNormal="100" workbookViewId="0">
      <selection activeCell="B60" sqref="B60"/>
    </sheetView>
  </sheetViews>
  <sheetFormatPr defaultColWidth="14.42578125" defaultRowHeight="15" customHeight="1"/>
  <cols>
    <col min="1" max="1" width="31" customWidth="1"/>
    <col min="2" max="2" width="19.140625" customWidth="1"/>
    <col min="3" max="3" width="17.42578125" customWidth="1"/>
    <col min="4" max="4" width="14.140625" customWidth="1"/>
    <col min="5" max="26" width="8.7109375" customWidth="1"/>
  </cols>
  <sheetData>
    <row r="1" spans="1:26" ht="32.450000000000003" customHeight="1">
      <c r="A1" s="81" t="s">
        <v>7</v>
      </c>
      <c r="B1" s="81"/>
      <c r="C1" s="81"/>
      <c r="D1" s="81"/>
      <c r="E1" s="81"/>
      <c r="F1" s="2"/>
      <c r="G1" s="2"/>
      <c r="H1" s="2"/>
      <c r="I1" s="2"/>
      <c r="J1" s="2"/>
      <c r="K1" s="2"/>
      <c r="L1" s="2"/>
      <c r="M1" s="2"/>
      <c r="N1" s="2"/>
      <c r="O1" s="2"/>
      <c r="P1" s="2"/>
      <c r="Q1" s="2"/>
      <c r="R1" s="2"/>
      <c r="S1" s="2"/>
      <c r="T1" s="2"/>
      <c r="U1" s="2"/>
      <c r="V1" s="2"/>
      <c r="W1" s="2"/>
      <c r="X1" s="2"/>
      <c r="Y1" s="2"/>
      <c r="Z1" s="2"/>
    </row>
    <row r="2" spans="1:26" ht="32.450000000000003" customHeight="1">
      <c r="A2" s="3" t="s">
        <v>8</v>
      </c>
      <c r="B2" s="4"/>
      <c r="C2" s="4"/>
      <c r="D2" s="4"/>
      <c r="E2" s="4"/>
      <c r="F2" s="4"/>
      <c r="G2" s="2"/>
      <c r="H2" s="2"/>
      <c r="I2" s="2"/>
      <c r="J2" s="2"/>
      <c r="K2" s="2"/>
      <c r="L2" s="2"/>
      <c r="M2" s="2"/>
      <c r="N2" s="2"/>
      <c r="O2" s="2"/>
      <c r="P2" s="2"/>
      <c r="Q2" s="2"/>
      <c r="R2" s="2"/>
      <c r="S2" s="2"/>
      <c r="T2" s="2"/>
      <c r="U2" s="2"/>
      <c r="V2" s="2"/>
      <c r="W2" s="2"/>
      <c r="X2" s="2"/>
      <c r="Y2" s="2"/>
      <c r="Z2" s="2"/>
    </row>
    <row r="3" spans="1:26" ht="12.75" customHeight="1">
      <c r="A3" s="2"/>
      <c r="B3" s="2"/>
      <c r="C3" s="2"/>
      <c r="D3" s="2"/>
      <c r="E3" s="2"/>
      <c r="F3" s="2"/>
      <c r="G3" s="2"/>
      <c r="H3" s="2"/>
      <c r="I3" s="2"/>
      <c r="J3" s="2"/>
      <c r="K3" s="2"/>
      <c r="L3" s="2"/>
      <c r="M3" s="2"/>
      <c r="N3" s="2"/>
      <c r="O3" s="2"/>
      <c r="P3" s="2"/>
      <c r="Q3" s="2"/>
      <c r="R3" s="2"/>
      <c r="S3" s="2"/>
      <c r="T3" s="2"/>
      <c r="U3" s="2"/>
      <c r="V3" s="2"/>
      <c r="W3" s="2"/>
      <c r="X3" s="2"/>
      <c r="Y3" s="2"/>
      <c r="Z3" s="2"/>
    </row>
    <row r="4" spans="1:26" ht="12.75" customHeight="1">
      <c r="A4" s="2"/>
      <c r="B4" s="5" t="s">
        <v>9</v>
      </c>
      <c r="C4" s="5" t="s">
        <v>10</v>
      </c>
      <c r="D4" s="5" t="s">
        <v>11</v>
      </c>
      <c r="E4" s="2"/>
      <c r="F4" s="2"/>
      <c r="G4" s="2"/>
      <c r="H4" s="2"/>
      <c r="I4" s="2"/>
      <c r="J4" s="2"/>
      <c r="K4" s="2"/>
      <c r="L4" s="2"/>
      <c r="M4" s="2"/>
      <c r="N4" s="2"/>
      <c r="O4" s="2"/>
      <c r="P4" s="2"/>
      <c r="Q4" s="2"/>
      <c r="R4" s="2"/>
      <c r="S4" s="2"/>
      <c r="T4" s="2"/>
      <c r="U4" s="2"/>
      <c r="V4" s="2"/>
      <c r="W4" s="2"/>
      <c r="X4" s="2"/>
      <c r="Y4" s="2"/>
      <c r="Z4" s="2"/>
    </row>
    <row r="5" spans="1:26" ht="12.75" customHeight="1">
      <c r="A5" s="6" t="s">
        <v>12</v>
      </c>
      <c r="B5" s="7">
        <v>500</v>
      </c>
      <c r="C5" s="7">
        <v>250</v>
      </c>
      <c r="D5" s="7">
        <v>35</v>
      </c>
      <c r="E5" s="2"/>
      <c r="F5" s="2"/>
      <c r="G5" s="2"/>
      <c r="H5" s="2"/>
      <c r="I5" s="2"/>
      <c r="J5" s="2"/>
      <c r="K5" s="2"/>
      <c r="L5" s="2"/>
      <c r="M5" s="2"/>
      <c r="N5" s="2"/>
      <c r="O5" s="2"/>
      <c r="P5" s="2"/>
      <c r="Q5" s="2"/>
      <c r="R5" s="2"/>
      <c r="S5" s="2"/>
      <c r="T5" s="2"/>
      <c r="U5" s="2"/>
      <c r="V5" s="2"/>
      <c r="W5" s="2"/>
      <c r="X5" s="2"/>
      <c r="Y5" s="2"/>
      <c r="Z5" s="2"/>
    </row>
    <row r="6" spans="1:26" ht="12.75" customHeight="1">
      <c r="A6" s="6" t="s">
        <v>13</v>
      </c>
      <c r="B6" s="7">
        <v>300</v>
      </c>
      <c r="C6" s="7">
        <v>120</v>
      </c>
      <c r="D6" s="7">
        <v>45</v>
      </c>
      <c r="E6" s="2"/>
      <c r="F6" s="2"/>
      <c r="G6" s="2"/>
      <c r="H6" s="2"/>
      <c r="I6" s="2"/>
      <c r="J6" s="2"/>
      <c r="K6" s="2"/>
      <c r="L6" s="2"/>
      <c r="M6" s="2"/>
      <c r="N6" s="2"/>
      <c r="O6" s="2"/>
      <c r="P6" s="2"/>
      <c r="Q6" s="2"/>
      <c r="R6" s="2"/>
      <c r="S6" s="2"/>
      <c r="T6" s="2"/>
      <c r="U6" s="2"/>
      <c r="V6" s="2"/>
      <c r="W6" s="2"/>
      <c r="X6" s="2"/>
      <c r="Y6" s="2"/>
      <c r="Z6" s="2"/>
    </row>
    <row r="7" spans="1:26" ht="12.75" customHeight="1">
      <c r="A7" s="6" t="s">
        <v>14</v>
      </c>
      <c r="B7" s="64">
        <v>100</v>
      </c>
      <c r="C7" s="64">
        <v>95</v>
      </c>
      <c r="D7" s="64">
        <v>55</v>
      </c>
      <c r="E7" s="2"/>
      <c r="F7" s="2"/>
      <c r="G7" s="2"/>
      <c r="H7" s="2"/>
      <c r="I7" s="2"/>
      <c r="J7" s="2"/>
      <c r="K7" s="2"/>
      <c r="L7" s="2"/>
      <c r="M7" s="2"/>
      <c r="N7" s="2"/>
      <c r="O7" s="2"/>
      <c r="P7" s="2"/>
      <c r="Q7" s="2"/>
      <c r="R7" s="2"/>
      <c r="S7" s="2"/>
      <c r="T7" s="2"/>
      <c r="U7" s="2"/>
      <c r="V7" s="2"/>
      <c r="W7" s="2"/>
      <c r="X7" s="2"/>
      <c r="Y7" s="2"/>
      <c r="Z7" s="2"/>
    </row>
    <row r="8" spans="1:26" ht="22.35" customHeight="1">
      <c r="A8" s="8" t="s">
        <v>15</v>
      </c>
      <c r="B8" s="9">
        <f>SUM(B5:B7)</f>
        <v>900</v>
      </c>
      <c r="C8" s="9">
        <f>SUM(C5:C7)</f>
        <v>465</v>
      </c>
      <c r="D8" s="9">
        <f>SUM(D5:D7)</f>
        <v>135</v>
      </c>
      <c r="E8" s="2"/>
      <c r="F8" s="2"/>
      <c r="G8" s="2"/>
      <c r="H8" s="2"/>
      <c r="I8" s="2"/>
      <c r="J8" s="2"/>
      <c r="K8" s="2"/>
      <c r="L8" s="2"/>
      <c r="M8" s="2"/>
      <c r="N8" s="2"/>
      <c r="O8" s="2"/>
      <c r="P8" s="2"/>
      <c r="Q8" s="2"/>
      <c r="R8" s="2"/>
      <c r="S8" s="2"/>
      <c r="T8" s="2"/>
      <c r="U8" s="2"/>
      <c r="V8" s="2"/>
      <c r="W8" s="2"/>
      <c r="X8" s="2"/>
      <c r="Y8" s="2"/>
      <c r="Z8" s="2"/>
    </row>
    <row r="9" spans="1:26" ht="12.75" customHeight="1">
      <c r="A9" s="2"/>
      <c r="B9" s="2"/>
      <c r="C9" s="2"/>
      <c r="D9" s="2"/>
      <c r="E9" s="2"/>
      <c r="F9" s="2"/>
      <c r="G9" s="2"/>
      <c r="H9" s="2"/>
      <c r="I9" s="2"/>
      <c r="J9" s="2"/>
      <c r="K9" s="2"/>
      <c r="L9" s="2"/>
      <c r="M9" s="2"/>
      <c r="N9" s="2"/>
      <c r="O9" s="2"/>
      <c r="P9" s="2"/>
      <c r="Q9" s="2"/>
      <c r="R9" s="2"/>
      <c r="S9" s="2"/>
      <c r="T9" s="2"/>
      <c r="U9" s="2"/>
      <c r="V9" s="2"/>
      <c r="W9" s="2"/>
      <c r="X9" s="2"/>
      <c r="Y9" s="2"/>
      <c r="Z9" s="2"/>
    </row>
    <row r="10" spans="1:26"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22.7" customHeight="1">
      <c r="A13" s="3" t="s">
        <v>16</v>
      </c>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0" t="s">
        <v>17</v>
      </c>
      <c r="B15" s="11">
        <v>0.04</v>
      </c>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2"/>
      <c r="B17" s="5" t="s">
        <v>9</v>
      </c>
      <c r="C17" s="5" t="s">
        <v>10</v>
      </c>
      <c r="D17" s="5" t="s">
        <v>11</v>
      </c>
      <c r="E17" s="2"/>
      <c r="F17" s="2"/>
      <c r="G17" s="2"/>
      <c r="H17" s="2"/>
      <c r="I17" s="2"/>
      <c r="J17" s="2"/>
      <c r="K17" s="2"/>
      <c r="L17" s="2"/>
      <c r="M17" s="2"/>
      <c r="N17" s="2"/>
      <c r="O17" s="2"/>
      <c r="P17" s="2"/>
      <c r="Q17" s="2"/>
      <c r="R17" s="2"/>
      <c r="S17" s="2"/>
      <c r="T17" s="2"/>
      <c r="U17" s="2"/>
      <c r="V17" s="2"/>
      <c r="W17" s="2"/>
      <c r="X17" s="2"/>
      <c r="Y17" s="2"/>
      <c r="Z17" s="2"/>
    </row>
    <row r="18" spans="1:26" ht="12.75" customHeight="1">
      <c r="A18" s="6" t="s">
        <v>12</v>
      </c>
      <c r="B18" s="12">
        <v>500</v>
      </c>
      <c r="C18" s="12">
        <v>250</v>
      </c>
      <c r="D18" s="12">
        <v>35</v>
      </c>
      <c r="E18" s="2"/>
      <c r="F18" s="2"/>
      <c r="G18" s="2"/>
      <c r="H18" s="2"/>
      <c r="I18" s="2"/>
      <c r="J18" s="2"/>
      <c r="K18" s="2"/>
      <c r="L18" s="2"/>
      <c r="M18" s="2"/>
      <c r="N18" s="2"/>
      <c r="O18" s="2"/>
      <c r="P18" s="2"/>
      <c r="Q18" s="2"/>
      <c r="R18" s="2"/>
      <c r="S18" s="2"/>
      <c r="T18" s="2"/>
      <c r="U18" s="2"/>
      <c r="V18" s="2"/>
      <c r="W18" s="2"/>
      <c r="X18" s="2"/>
      <c r="Y18" s="2"/>
      <c r="Z18" s="2"/>
    </row>
    <row r="19" spans="1:26" ht="12.75" customHeight="1">
      <c r="A19" s="6" t="s">
        <v>13</v>
      </c>
      <c r="B19" s="13">
        <v>400</v>
      </c>
      <c r="C19" s="13">
        <v>700</v>
      </c>
      <c r="D19" s="13">
        <v>60</v>
      </c>
      <c r="E19" s="2"/>
      <c r="F19" s="2"/>
      <c r="G19" s="2"/>
      <c r="H19" s="2"/>
      <c r="I19" s="2"/>
      <c r="J19" s="2"/>
      <c r="K19" s="2"/>
      <c r="L19" s="2"/>
      <c r="M19" s="2"/>
      <c r="N19" s="2"/>
      <c r="O19" s="2"/>
      <c r="P19" s="2"/>
      <c r="Q19" s="2"/>
      <c r="R19" s="2"/>
      <c r="S19" s="2"/>
      <c r="T19" s="2"/>
      <c r="U19" s="2"/>
      <c r="V19" s="2"/>
      <c r="W19" s="2"/>
      <c r="X19" s="2"/>
      <c r="Y19" s="2"/>
      <c r="Z19" s="2"/>
    </row>
    <row r="20" spans="1:26" ht="12.75" customHeight="1" thickBot="1">
      <c r="A20" s="6" t="s">
        <v>14</v>
      </c>
      <c r="B20" s="65">
        <v>100</v>
      </c>
      <c r="C20" s="65">
        <v>95</v>
      </c>
      <c r="D20" s="65">
        <v>55</v>
      </c>
      <c r="E20" s="2"/>
      <c r="F20" s="2"/>
      <c r="G20" s="2"/>
      <c r="H20" s="2"/>
      <c r="I20" s="2"/>
      <c r="J20" s="2"/>
      <c r="K20" s="2"/>
      <c r="L20" s="2"/>
      <c r="M20" s="2"/>
      <c r="N20" s="2"/>
      <c r="O20" s="2"/>
      <c r="P20" s="2"/>
      <c r="Q20" s="2"/>
      <c r="R20" s="2"/>
      <c r="S20" s="2"/>
      <c r="T20" s="2"/>
      <c r="U20" s="2"/>
      <c r="V20" s="2"/>
      <c r="W20" s="2"/>
      <c r="X20" s="2"/>
      <c r="Y20" s="2"/>
      <c r="Z20" s="2"/>
    </row>
    <row r="21" spans="1:26" ht="22.7" customHeight="1">
      <c r="A21" s="6" t="s">
        <v>18</v>
      </c>
      <c r="B21" s="14">
        <f>SUM(B18:B20,) *$B$15</f>
        <v>40</v>
      </c>
      <c r="C21" s="63">
        <f>SUM(C18:C20,) *$B$15</f>
        <v>41.800000000000004</v>
      </c>
      <c r="D21" s="14">
        <f>SUM(D18:D20,) *$B$15</f>
        <v>6</v>
      </c>
      <c r="E21" s="2"/>
      <c r="F21" s="2"/>
      <c r="G21" s="2"/>
      <c r="H21" s="2"/>
      <c r="I21" s="2"/>
      <c r="J21" s="2"/>
      <c r="K21" s="2"/>
      <c r="L21" s="2"/>
      <c r="M21" s="2"/>
      <c r="N21" s="2"/>
      <c r="O21" s="2"/>
      <c r="P21" s="2"/>
      <c r="Q21" s="2"/>
      <c r="R21" s="2"/>
      <c r="S21" s="2"/>
      <c r="T21" s="2"/>
      <c r="U21" s="2"/>
      <c r="V21" s="2"/>
      <c r="W21" s="2"/>
      <c r="X21" s="2"/>
      <c r="Y21" s="2"/>
      <c r="Z21" s="2"/>
    </row>
    <row r="22" spans="1:26" ht="12.75" customHeight="1">
      <c r="A22" s="2"/>
      <c r="B22" s="2"/>
      <c r="C22" s="2">
        <f>SUM(C18:C20,) *$B$15</f>
        <v>41.800000000000004</v>
      </c>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5" t="s">
        <v>19</v>
      </c>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66"/>
      <c r="B24" s="67" t="s">
        <v>12</v>
      </c>
      <c r="C24" s="59"/>
      <c r="D24" s="59"/>
      <c r="E24" s="2"/>
      <c r="F24" s="2"/>
      <c r="G24" s="2"/>
      <c r="H24" s="2"/>
      <c r="I24" s="2"/>
      <c r="J24" s="2"/>
      <c r="K24" s="2"/>
      <c r="L24" s="2"/>
      <c r="M24" s="2"/>
      <c r="N24" s="2"/>
      <c r="O24" s="2"/>
      <c r="P24" s="2"/>
      <c r="Q24" s="2"/>
      <c r="R24" s="2"/>
      <c r="S24" s="2"/>
      <c r="T24" s="2"/>
      <c r="U24" s="2"/>
      <c r="V24" s="2"/>
      <c r="W24" s="2"/>
      <c r="X24" s="2"/>
      <c r="Y24" s="2"/>
      <c r="Z24" s="2"/>
    </row>
    <row r="25" spans="1:26" ht="12.75" customHeight="1">
      <c r="A25" s="68" t="s">
        <v>20</v>
      </c>
      <c r="B25" s="16">
        <v>500</v>
      </c>
      <c r="C25" s="58"/>
      <c r="D25" s="58"/>
      <c r="E25" s="2"/>
      <c r="F25" s="2"/>
      <c r="G25" s="2"/>
      <c r="H25" s="2"/>
      <c r="I25" s="2"/>
      <c r="J25" s="2"/>
      <c r="K25" s="2"/>
      <c r="L25" s="2"/>
      <c r="M25" s="2"/>
      <c r="N25" s="2"/>
      <c r="O25" s="2"/>
      <c r="P25" s="2"/>
      <c r="Q25" s="2"/>
      <c r="R25" s="2"/>
      <c r="S25" s="2"/>
      <c r="T25" s="2"/>
      <c r="U25" s="2"/>
      <c r="V25" s="2"/>
      <c r="W25" s="2"/>
      <c r="X25" s="2"/>
      <c r="Y25" s="2"/>
      <c r="Z25" s="2"/>
    </row>
    <row r="26" spans="1:26" ht="12.75" customHeight="1">
      <c r="A26" s="68" t="s">
        <v>21</v>
      </c>
      <c r="B26" s="16">
        <v>300</v>
      </c>
      <c r="C26" s="58"/>
      <c r="D26" s="58"/>
      <c r="E26" s="2"/>
      <c r="F26" s="2"/>
      <c r="G26" s="2"/>
      <c r="H26" s="2"/>
      <c r="I26" s="2"/>
      <c r="J26" s="2"/>
      <c r="K26" s="2"/>
      <c r="L26" s="2"/>
      <c r="M26" s="2"/>
      <c r="N26" s="2"/>
      <c r="O26" s="2"/>
      <c r="P26" s="2"/>
      <c r="Q26" s="2"/>
      <c r="R26" s="2"/>
      <c r="S26" s="2"/>
      <c r="T26" s="2"/>
      <c r="U26" s="2"/>
      <c r="V26" s="2"/>
      <c r="W26" s="2"/>
      <c r="X26" s="2"/>
      <c r="Y26" s="2"/>
      <c r="Z26" s="2"/>
    </row>
    <row r="27" spans="1:26" ht="12.75" customHeight="1">
      <c r="A27" s="68" t="s">
        <v>22</v>
      </c>
      <c r="B27" s="17">
        <v>100</v>
      </c>
      <c r="C27" s="58"/>
      <c r="D27" s="58"/>
      <c r="E27" s="2"/>
      <c r="F27" s="2"/>
      <c r="G27" s="2"/>
      <c r="H27" s="2"/>
      <c r="I27" s="2"/>
      <c r="J27" s="2"/>
      <c r="K27" s="2"/>
      <c r="L27" s="2"/>
      <c r="M27" s="2"/>
      <c r="N27" s="2"/>
      <c r="O27" s="2"/>
      <c r="P27" s="2"/>
      <c r="Q27" s="2"/>
      <c r="R27" s="2"/>
      <c r="S27" s="2"/>
      <c r="T27" s="2"/>
      <c r="U27" s="2"/>
      <c r="V27" s="2"/>
      <c r="W27" s="2"/>
      <c r="X27" s="2"/>
      <c r="Y27" s="2"/>
      <c r="Z27" s="2"/>
    </row>
    <row r="28" spans="1:26" ht="12.75" customHeight="1">
      <c r="A28" s="69" t="s">
        <v>23</v>
      </c>
      <c r="B28" s="18">
        <f>SUM(B25:B27)*$B$15</f>
        <v>36</v>
      </c>
      <c r="C28" s="60"/>
      <c r="D28" s="60"/>
      <c r="E28" s="2"/>
      <c r="F28" s="2"/>
      <c r="G28" s="2"/>
      <c r="H28" s="2"/>
      <c r="I28" s="2"/>
      <c r="J28" s="2"/>
      <c r="K28" s="2"/>
      <c r="L28" s="2"/>
      <c r="M28" s="2"/>
      <c r="N28" s="2"/>
      <c r="O28" s="2"/>
      <c r="P28" s="2"/>
      <c r="Q28" s="2"/>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3" t="s">
        <v>24</v>
      </c>
      <c r="B33" s="2"/>
      <c r="C33" s="2"/>
      <c r="D33" s="2"/>
      <c r="E33" s="2"/>
      <c r="F33" s="2"/>
      <c r="G33" s="2"/>
      <c r="H33" s="2"/>
      <c r="I33" s="2"/>
      <c r="J33" s="19"/>
      <c r="K33" s="2"/>
      <c r="L33" s="2"/>
      <c r="M33" s="2"/>
      <c r="N33" s="2"/>
      <c r="O33" s="2"/>
      <c r="P33" s="2"/>
      <c r="Q33" s="2"/>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20"/>
      <c r="B35" s="70" t="s">
        <v>25</v>
      </c>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71" t="s">
        <v>21</v>
      </c>
      <c r="B36" s="21">
        <v>123</v>
      </c>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72" t="s">
        <v>22</v>
      </c>
      <c r="B37" s="22">
        <v>235</v>
      </c>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72" t="s">
        <v>26</v>
      </c>
      <c r="B38" s="23">
        <v>544</v>
      </c>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72" t="s">
        <v>27</v>
      </c>
      <c r="B39" s="23">
        <v>829</v>
      </c>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73" t="s">
        <v>28</v>
      </c>
      <c r="B40" s="24">
        <v>610</v>
      </c>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22.7" customHeight="1">
      <c r="A42" s="6" t="s">
        <v>29</v>
      </c>
      <c r="B42" s="61">
        <f>SUM(B36:B40)</f>
        <v>2341</v>
      </c>
      <c r="C42" s="2"/>
      <c r="D42" s="2"/>
      <c r="E42" s="2"/>
      <c r="F42" s="2"/>
      <c r="G42" s="2"/>
      <c r="H42" s="2"/>
      <c r="I42" s="2"/>
      <c r="J42" s="2"/>
      <c r="K42" s="2"/>
      <c r="L42" s="2"/>
      <c r="M42" s="2"/>
      <c r="N42" s="2"/>
      <c r="O42" s="2"/>
      <c r="P42" s="2"/>
      <c r="Q42" s="2"/>
      <c r="R42" s="2"/>
      <c r="S42" s="2"/>
      <c r="T42" s="2"/>
      <c r="U42" s="2"/>
      <c r="V42" s="2"/>
      <c r="W42" s="2"/>
      <c r="X42" s="2"/>
      <c r="Y42" s="2"/>
      <c r="Z42" s="2"/>
    </row>
    <row r="43" spans="1:26" ht="17.45" customHeight="1">
      <c r="A43" s="6" t="s">
        <v>30</v>
      </c>
      <c r="B43" s="62">
        <f>AVERAGE(B36:B40)</f>
        <v>468.2</v>
      </c>
      <c r="C43" s="2"/>
      <c r="D43" s="2"/>
      <c r="E43" s="2"/>
      <c r="F43" s="2"/>
      <c r="G43" s="2"/>
      <c r="H43" s="2"/>
      <c r="I43" s="2"/>
      <c r="J43" s="2"/>
      <c r="K43" s="2"/>
      <c r="L43" s="2"/>
      <c r="M43" s="2"/>
      <c r="N43" s="2"/>
      <c r="O43" s="2"/>
      <c r="P43" s="2"/>
      <c r="Q43" s="2"/>
      <c r="R43" s="2"/>
      <c r="S43" s="2"/>
      <c r="T43" s="2"/>
      <c r="U43" s="2"/>
      <c r="V43" s="2"/>
      <c r="W43" s="2"/>
      <c r="X43" s="2"/>
      <c r="Y43" s="2"/>
      <c r="Z43" s="2"/>
    </row>
    <row r="44" spans="1:26" ht="22.7" customHeight="1">
      <c r="A44" s="6" t="s">
        <v>31</v>
      </c>
      <c r="B44" s="62">
        <f>MIN(B36:B40)</f>
        <v>123</v>
      </c>
      <c r="C44" s="2"/>
      <c r="D44" s="2"/>
      <c r="E44" s="2"/>
      <c r="F44" s="2"/>
      <c r="G44" s="2"/>
      <c r="H44" s="2"/>
      <c r="I44" s="2"/>
      <c r="J44" s="2"/>
      <c r="K44" s="2"/>
      <c r="L44" s="2"/>
      <c r="M44" s="2"/>
      <c r="N44" s="2"/>
      <c r="O44" s="2"/>
      <c r="P44" s="2"/>
      <c r="Q44" s="2"/>
      <c r="R44" s="2"/>
      <c r="S44" s="2"/>
      <c r="T44" s="2"/>
      <c r="U44" s="2"/>
      <c r="V44" s="2"/>
      <c r="W44" s="2"/>
      <c r="X44" s="2"/>
      <c r="Y44" s="2"/>
      <c r="Z44" s="2"/>
    </row>
    <row r="45" spans="1:26" ht="20.45" customHeight="1">
      <c r="A45" s="6" t="s">
        <v>32</v>
      </c>
      <c r="B45" s="62">
        <f>MAX(B36:B40)</f>
        <v>829</v>
      </c>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21.75" customHeight="1">
      <c r="A47" s="6" t="s">
        <v>33</v>
      </c>
      <c r="B47" s="25">
        <f ca="1">TODAY()</f>
        <v>45164</v>
      </c>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3" t="s">
        <v>34</v>
      </c>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10" t="s">
        <v>35</v>
      </c>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0" t="s">
        <v>12</v>
      </c>
      <c r="B55" s="7">
        <v>500</v>
      </c>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0" t="s">
        <v>13</v>
      </c>
      <c r="B56" s="7">
        <v>350</v>
      </c>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0" t="s">
        <v>14</v>
      </c>
      <c r="B57" s="7">
        <v>495</v>
      </c>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0" t="s">
        <v>36</v>
      </c>
      <c r="B58" s="7">
        <v>620</v>
      </c>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25.7" customHeight="1">
      <c r="A60" s="6" t="s">
        <v>37</v>
      </c>
      <c r="B60" s="55" t="str">
        <f>INDEX(A2:A5, MATCH(MAX(B2:B5), B2:B5, 0))</f>
        <v>Quarter 1</v>
      </c>
      <c r="C60" s="7"/>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25.35" customHeight="1">
      <c r="A62" s="1" t="s">
        <v>38</v>
      </c>
      <c r="B62" s="52">
        <f>MEDIAN(B55:B58)</f>
        <v>497.5</v>
      </c>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25.7" customHeight="1">
      <c r="A64" s="1" t="s">
        <v>39</v>
      </c>
      <c r="B64" s="52">
        <f>AVERAGE(B55:B58)</f>
        <v>491.25</v>
      </c>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54"/>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74"/>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6"/>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1">
    <mergeCell ref="A1:E1"/>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C000"/>
  </sheetPr>
  <dimension ref="A1:O1003"/>
  <sheetViews>
    <sheetView topLeftCell="A8" zoomScale="130" zoomScaleNormal="130" workbookViewId="0">
      <selection activeCell="A32" sqref="A32:E33"/>
    </sheetView>
  </sheetViews>
  <sheetFormatPr defaultColWidth="14.42578125" defaultRowHeight="15" customHeight="1"/>
  <cols>
    <col min="1" max="1" width="9.42578125" customWidth="1"/>
    <col min="2" max="26" width="8.7109375" customWidth="1"/>
  </cols>
  <sheetData>
    <row r="1" spans="1:15" ht="12" customHeight="1"/>
    <row r="2" spans="1:15" ht="12" customHeight="1">
      <c r="A2" s="27" t="s">
        <v>40</v>
      </c>
      <c r="B2" s="27"/>
      <c r="C2" s="27"/>
      <c r="D2" s="27"/>
    </row>
    <row r="3" spans="1:15" ht="12" customHeight="1"/>
    <row r="4" spans="1:15" ht="12" customHeight="1"/>
    <row r="5" spans="1:15" ht="22.7" customHeight="1">
      <c r="A5" s="3" t="s">
        <v>41</v>
      </c>
      <c r="J5" s="82" t="s">
        <v>42</v>
      </c>
      <c r="K5" s="88"/>
      <c r="L5" s="88"/>
      <c r="M5" s="88"/>
      <c r="N5" s="88"/>
      <c r="O5" s="88"/>
    </row>
    <row r="6" spans="1:15" ht="12" customHeight="1"/>
    <row r="7" spans="1:15" ht="12" customHeight="1">
      <c r="A7" s="28"/>
      <c r="B7" s="29" t="s">
        <v>25</v>
      </c>
    </row>
    <row r="8" spans="1:15" ht="12" customHeight="1">
      <c r="A8" s="30" t="s">
        <v>12</v>
      </c>
      <c r="B8" s="31">
        <v>500</v>
      </c>
    </row>
    <row r="9" spans="1:15" ht="12" customHeight="1">
      <c r="A9" s="30" t="s">
        <v>13</v>
      </c>
      <c r="B9" s="31">
        <v>550</v>
      </c>
    </row>
    <row r="10" spans="1:15" ht="12" customHeight="1">
      <c r="A10" s="32" t="s">
        <v>14</v>
      </c>
      <c r="B10" s="33">
        <v>650</v>
      </c>
    </row>
    <row r="11" spans="1:15" ht="12" customHeight="1"/>
    <row r="12" spans="1:15" ht="12" customHeight="1"/>
    <row r="13" spans="1:15" ht="12" customHeight="1"/>
    <row r="14" spans="1:15" ht="12" customHeight="1"/>
    <row r="15" spans="1:15" ht="12" customHeight="1"/>
    <row r="16" spans="1:15" ht="20.45" customHeight="1">
      <c r="A16" s="3" t="s">
        <v>43</v>
      </c>
      <c r="J16" s="82" t="s">
        <v>42</v>
      </c>
      <c r="K16" s="88"/>
      <c r="L16" s="88"/>
      <c r="M16" s="88"/>
      <c r="N16" s="88"/>
      <c r="O16" s="88"/>
    </row>
    <row r="17" spans="1:15" ht="12" customHeight="1"/>
    <row r="18" spans="1:15" ht="12" customHeight="1">
      <c r="A18" s="28"/>
      <c r="B18" s="34" t="s">
        <v>44</v>
      </c>
      <c r="C18" s="34" t="s">
        <v>45</v>
      </c>
      <c r="D18" s="35" t="s">
        <v>20</v>
      </c>
    </row>
    <row r="19" spans="1:15" ht="12" customHeight="1">
      <c r="A19" s="36" t="s">
        <v>46</v>
      </c>
      <c r="B19" s="37">
        <v>350</v>
      </c>
      <c r="C19" s="37">
        <v>400</v>
      </c>
      <c r="D19" s="31">
        <v>325</v>
      </c>
      <c r="E19" s="37"/>
    </row>
    <row r="20" spans="1:15" ht="12" customHeight="1">
      <c r="A20" s="36" t="s">
        <v>47</v>
      </c>
      <c r="B20" s="37">
        <v>100</v>
      </c>
      <c r="C20" s="37">
        <v>100</v>
      </c>
      <c r="D20" s="31">
        <v>110</v>
      </c>
      <c r="E20" s="37"/>
    </row>
    <row r="21" spans="1:15" ht="12" customHeight="1">
      <c r="A21" s="38" t="s">
        <v>48</v>
      </c>
      <c r="B21" s="75">
        <v>500</v>
      </c>
      <c r="C21" s="75">
        <v>550</v>
      </c>
      <c r="D21" s="33">
        <v>525</v>
      </c>
      <c r="E21" s="37"/>
    </row>
    <row r="22" spans="1:15" ht="12" customHeight="1"/>
    <row r="23" spans="1:15" ht="12" customHeight="1"/>
    <row r="24" spans="1:15" ht="12" customHeight="1"/>
    <row r="25" spans="1:15" ht="12" customHeight="1"/>
    <row r="26" spans="1:15" ht="12" customHeight="1"/>
    <row r="27" spans="1:15" ht="12" customHeight="1"/>
    <row r="28" spans="1:15" ht="12" customHeight="1"/>
    <row r="29" spans="1:15" ht="12" customHeight="1"/>
    <row r="30" spans="1:15" ht="19.7" customHeight="1">
      <c r="A30" s="3" t="s">
        <v>49</v>
      </c>
      <c r="J30" s="82" t="s">
        <v>42</v>
      </c>
      <c r="K30" s="88"/>
      <c r="L30" s="88"/>
      <c r="M30" s="88"/>
      <c r="N30" s="88"/>
      <c r="O30" s="88"/>
    </row>
    <row r="31" spans="1:15" ht="12" customHeight="1"/>
    <row r="32" spans="1:15" ht="12" customHeight="1">
      <c r="A32" s="39" t="s">
        <v>50</v>
      </c>
      <c r="B32" s="40">
        <v>5000</v>
      </c>
      <c r="C32" s="40">
        <v>10000</v>
      </c>
      <c r="D32" s="40">
        <v>15000</v>
      </c>
      <c r="E32" s="40">
        <v>20000</v>
      </c>
      <c r="F32" s="41"/>
      <c r="G32" s="41"/>
    </row>
    <row r="33" spans="1:7" ht="12" customHeight="1">
      <c r="A33" s="42" t="s">
        <v>51</v>
      </c>
      <c r="B33" s="43">
        <v>200000</v>
      </c>
      <c r="C33" s="43">
        <v>400000</v>
      </c>
      <c r="D33" s="43">
        <v>600000</v>
      </c>
      <c r="E33" s="43">
        <v>800000</v>
      </c>
      <c r="F33" s="41"/>
      <c r="G33" s="41"/>
    </row>
    <row r="34" spans="1:7" ht="12" customHeight="1"/>
    <row r="35" spans="1:7" ht="12" customHeight="1"/>
    <row r="36" spans="1:7" ht="12" customHeight="1"/>
    <row r="37" spans="1:7" ht="12" customHeight="1"/>
    <row r="38" spans="1:7" ht="12" customHeight="1"/>
    <row r="39" spans="1:7" ht="12" customHeight="1"/>
    <row r="40" spans="1:7" ht="12" customHeight="1"/>
    <row r="41" spans="1:7" ht="12" customHeight="1"/>
    <row r="42" spans="1:7" ht="12" customHeight="1"/>
    <row r="43" spans="1:7" ht="12" customHeight="1"/>
    <row r="44" spans="1:7" ht="12" customHeight="1"/>
    <row r="45" spans="1:7" ht="12" customHeight="1"/>
    <row r="46" spans="1:7" ht="12" customHeight="1"/>
    <row r="47" spans="1:7" ht="12" customHeight="1"/>
    <row r="48" spans="1:7"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row r="1003" ht="12" customHeight="1"/>
  </sheetData>
  <mergeCells count="3">
    <mergeCell ref="J5:O5"/>
    <mergeCell ref="J16:O16"/>
    <mergeCell ref="J30:O30"/>
  </mergeCells>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C000"/>
  </sheetPr>
  <dimension ref="A1:N974"/>
  <sheetViews>
    <sheetView tabSelected="1" zoomScale="120" zoomScaleNormal="120" workbookViewId="0">
      <selection activeCell="F15" sqref="F15:I16"/>
    </sheetView>
  </sheetViews>
  <sheetFormatPr defaultColWidth="14.42578125" defaultRowHeight="15" customHeight="1"/>
  <cols>
    <col min="1" max="1" width="16.140625" customWidth="1"/>
    <col min="2" max="2" width="18.7109375" customWidth="1"/>
    <col min="3" max="3" width="17.42578125" customWidth="1"/>
    <col min="4" max="4" width="16.7109375" customWidth="1"/>
    <col min="5" max="5" width="8.7109375" customWidth="1"/>
    <col min="6" max="6" width="53.7109375" customWidth="1"/>
    <col min="7" max="26" width="8.7109375" customWidth="1"/>
  </cols>
  <sheetData>
    <row r="1" spans="1:14" ht="12" customHeight="1"/>
    <row r="2" spans="1:14" ht="12" customHeight="1">
      <c r="A2" s="44"/>
      <c r="B2" s="27" t="s">
        <v>52</v>
      </c>
      <c r="C2" s="27"/>
      <c r="D2" s="27"/>
      <c r="E2" s="53" t="s">
        <v>53</v>
      </c>
      <c r="F2" s="76" t="s">
        <v>54</v>
      </c>
    </row>
    <row r="3" spans="1:14" ht="12" customHeight="1">
      <c r="A3" s="45" t="s">
        <v>55</v>
      </c>
      <c r="B3" s="46" t="s">
        <v>56</v>
      </c>
      <c r="C3" s="46" t="s">
        <v>57</v>
      </c>
      <c r="D3" s="46" t="s">
        <v>58</v>
      </c>
      <c r="F3" s="76" t="s">
        <v>59</v>
      </c>
    </row>
    <row r="4" spans="1:14" ht="12" customHeight="1">
      <c r="A4" s="47" t="s">
        <v>60</v>
      </c>
      <c r="B4" s="48">
        <v>39.845465868065148</v>
      </c>
      <c r="C4" s="48">
        <v>89.971542082178573</v>
      </c>
      <c r="D4" s="48">
        <v>11.694644110276897</v>
      </c>
      <c r="F4" s="77"/>
    </row>
    <row r="5" spans="1:14" ht="12" customHeight="1">
      <c r="A5" s="47" t="s">
        <v>61</v>
      </c>
      <c r="B5" s="48">
        <v>99.33854698097781</v>
      </c>
      <c r="C5" s="48">
        <v>89.612423336106616</v>
      </c>
      <c r="D5" s="48">
        <v>81.232819652866368</v>
      </c>
      <c r="F5" s="77" t="s">
        <v>62</v>
      </c>
      <c r="G5" s="63">
        <f>K8</f>
        <v>0</v>
      </c>
      <c r="H5" s="63"/>
      <c r="I5" s="56"/>
      <c r="J5" s="63"/>
      <c r="K5" t="str">
        <f>INDEX(A:A, MATCH(LARGE(C:C,1),C:C, 0))</f>
        <v>Ben</v>
      </c>
      <c r="L5" s="63"/>
      <c r="M5" t="str">
        <f>INDEX(A:A, MATCH(LARGE(C:C,2), C:C, 0))</f>
        <v>Lisa</v>
      </c>
      <c r="N5" t="str">
        <f>INDEX(A:A, MATCH(LARGE(C:C,3), C:C, 0))</f>
        <v>Sally</v>
      </c>
    </row>
    <row r="6" spans="1:14" ht="12" customHeight="1">
      <c r="A6" s="48" t="s">
        <v>63</v>
      </c>
      <c r="B6" s="48">
        <v>91.333354400159578</v>
      </c>
      <c r="C6" s="48">
        <v>77.295442106602806</v>
      </c>
      <c r="D6" s="48">
        <v>45.808308181791055</v>
      </c>
      <c r="F6" s="77" t="s">
        <v>64</v>
      </c>
      <c r="G6" s="63" t="str">
        <f>INDEX(A:A, MATCH(LARGE(B:B,1), B:B, 0))</f>
        <v>Lisa</v>
      </c>
      <c r="H6" s="56"/>
      <c r="I6" s="56"/>
      <c r="J6" s="63"/>
      <c r="K6" t="str">
        <f>INDEX(A:A, MATCH(LARGE(B:B,1), B:B, 0))</f>
        <v>Lisa</v>
      </c>
      <c r="L6" t="str">
        <f>INDEX(A:A, MATCH(LARGE(B:B,2), B:B, 0))</f>
        <v>Funke</v>
      </c>
      <c r="M6" t="str">
        <f>INDEX(A:A, MATCH(LARGE(B:B,3), B:B, 0))</f>
        <v>Sally</v>
      </c>
    </row>
    <row r="7" spans="1:14" ht="12" customHeight="1">
      <c r="A7" s="48" t="s">
        <v>65</v>
      </c>
      <c r="B7" s="48">
        <v>50.068248163347342</v>
      </c>
      <c r="C7" s="48">
        <v>71.179445531780416</v>
      </c>
      <c r="D7" s="48">
        <v>64.768953877431187</v>
      </c>
      <c r="F7" s="77" t="s">
        <v>66</v>
      </c>
      <c r="G7" s="57" t="str">
        <f>INDEX(A:A, MATCH(LARGE(D:D,1), D:D, 0))</f>
        <v>Ciara</v>
      </c>
      <c r="H7" s="56" t="str">
        <f>INDEX(A:A, MATCH(LARGE(D:D,2), D:D, 0))</f>
        <v>John</v>
      </c>
      <c r="I7" s="56" t="str">
        <f>INDEX(A:A, MATCH(LARGE(D:D,3), D:D, 0))</f>
        <v>Katy</v>
      </c>
    </row>
    <row r="8" spans="1:14" ht="12" customHeight="1">
      <c r="A8" s="48" t="s">
        <v>67</v>
      </c>
      <c r="B8" s="48">
        <v>85.372562328454222</v>
      </c>
      <c r="C8" s="48">
        <v>62.95001259566866</v>
      </c>
      <c r="D8" s="48">
        <v>83.908906509379349</v>
      </c>
      <c r="F8" s="77"/>
    </row>
    <row r="9" spans="1:14" ht="12" customHeight="1">
      <c r="A9" s="48" t="s">
        <v>68</v>
      </c>
      <c r="B9" s="48">
        <v>7.7093899066492666</v>
      </c>
      <c r="C9" s="48">
        <v>59.097776411011296</v>
      </c>
      <c r="D9" s="48">
        <v>38.039856953637852</v>
      </c>
      <c r="F9" s="77" t="s">
        <v>69</v>
      </c>
      <c r="G9" s="50">
        <f>AVERAGE(B4:B19)</f>
        <v>42.548412984774707</v>
      </c>
    </row>
    <row r="10" spans="1:14" ht="12" customHeight="1">
      <c r="A10" s="48" t="s">
        <v>70</v>
      </c>
      <c r="B10" s="48">
        <v>53.357935580478276</v>
      </c>
      <c r="C10" s="48">
        <v>54.047271427778398</v>
      </c>
      <c r="D10" s="48">
        <v>27.065754562639498</v>
      </c>
      <c r="F10" s="49" t="s">
        <v>71</v>
      </c>
      <c r="G10" s="56">
        <f>VAR(B4:B20,C4:C19,D4:D19)</f>
        <v>875.96346886387153</v>
      </c>
      <c r="H10" s="56"/>
      <c r="I10" s="56"/>
    </row>
    <row r="11" spans="1:14" ht="12" customHeight="1">
      <c r="A11" s="48" t="s">
        <v>72</v>
      </c>
      <c r="B11" s="48">
        <v>6.078730696247991</v>
      </c>
      <c r="C11" s="48">
        <v>50.102492391879949</v>
      </c>
      <c r="D11" s="48">
        <v>77.700893445754019</v>
      </c>
      <c r="F11" s="77"/>
      <c r="G11" s="48"/>
    </row>
    <row r="12" spans="1:14" ht="12" customHeight="1">
      <c r="A12" s="48" t="s">
        <v>73</v>
      </c>
      <c r="B12" s="48">
        <v>34.712239999735004</v>
      </c>
      <c r="C12" s="48">
        <v>46.664029884263073</v>
      </c>
      <c r="D12" s="48">
        <v>15.72159798045093</v>
      </c>
      <c r="F12" s="48"/>
      <c r="G12" s="48"/>
    </row>
    <row r="13" spans="1:14" ht="32.450000000000003" customHeight="1">
      <c r="A13" s="47" t="s">
        <v>74</v>
      </c>
      <c r="B13" s="48">
        <v>12.069299883627471</v>
      </c>
      <c r="C13" s="48">
        <v>44.069327582830823</v>
      </c>
      <c r="D13" s="48">
        <v>91.442098663960408</v>
      </c>
      <c r="F13" s="78" t="s">
        <v>75</v>
      </c>
      <c r="G13" s="48"/>
    </row>
    <row r="14" spans="1:14" ht="12" customHeight="1">
      <c r="A14" s="48" t="s">
        <v>76</v>
      </c>
      <c r="B14" s="48">
        <v>29.457490729504933</v>
      </c>
      <c r="C14" s="48">
        <v>39.166851245067782</v>
      </c>
      <c r="D14" s="48">
        <v>71.48170753313974</v>
      </c>
      <c r="G14" s="48"/>
    </row>
    <row r="15" spans="1:14" ht="12" customHeight="1">
      <c r="A15" s="48" t="s">
        <v>77</v>
      </c>
      <c r="B15" s="48">
        <v>13.920540491346278</v>
      </c>
      <c r="C15" s="48">
        <v>29.022991605671312</v>
      </c>
      <c r="D15" s="48">
        <v>3.8810852872711576</v>
      </c>
      <c r="F15" s="83" t="s">
        <v>78</v>
      </c>
      <c r="G15" s="84"/>
      <c r="H15" s="84"/>
      <c r="I15" s="84"/>
    </row>
    <row r="16" spans="1:14" ht="12" customHeight="1">
      <c r="A16" s="48" t="s">
        <v>79</v>
      </c>
      <c r="B16" s="48">
        <v>27.398893696288408</v>
      </c>
      <c r="C16" s="48">
        <v>20.581048864866524</v>
      </c>
      <c r="D16" s="48">
        <v>83.409836376352615</v>
      </c>
      <c r="F16" s="84"/>
      <c r="G16" s="84"/>
      <c r="H16" s="84"/>
      <c r="I16" s="84"/>
    </row>
    <row r="17" spans="1:9" ht="12" customHeight="1">
      <c r="A17" s="48" t="s">
        <v>80</v>
      </c>
      <c r="B17" s="48">
        <v>35.192782678949996</v>
      </c>
      <c r="C17" s="48">
        <v>18.29523292648798</v>
      </c>
      <c r="D17" s="48">
        <v>12.076418128486488</v>
      </c>
      <c r="F17" s="85"/>
      <c r="G17" s="85"/>
      <c r="H17" s="85"/>
      <c r="I17" s="85"/>
    </row>
    <row r="18" spans="1:9" ht="12" customHeight="1">
      <c r="A18" s="47" t="s">
        <v>81</v>
      </c>
      <c r="B18" s="49">
        <v>1.5337985660364151</v>
      </c>
      <c r="C18" s="48">
        <v>12.4019382218051</v>
      </c>
      <c r="D18" s="48">
        <v>64.52905851253486</v>
      </c>
      <c r="F18" s="85"/>
      <c r="G18" s="85"/>
      <c r="H18" s="85"/>
      <c r="I18" s="85"/>
    </row>
    <row r="19" spans="1:9" ht="12" customHeight="1">
      <c r="A19" s="48" t="s">
        <v>82</v>
      </c>
      <c r="B19" s="48">
        <v>93.385327786527071</v>
      </c>
      <c r="C19" s="48">
        <v>6.5365777519873047</v>
      </c>
      <c r="D19" s="48">
        <v>49.882499658125582</v>
      </c>
      <c r="F19" s="86"/>
      <c r="G19" s="86"/>
      <c r="H19" s="86"/>
      <c r="I19" s="86"/>
    </row>
    <row r="20" spans="1:9" ht="12" customHeight="1">
      <c r="B20" s="53" t="s">
        <v>53</v>
      </c>
      <c r="F20" s="86"/>
      <c r="G20" s="86"/>
      <c r="H20" s="86"/>
      <c r="I20" s="86"/>
    </row>
    <row r="21" spans="1:9" ht="12" customHeight="1">
      <c r="F21" s="86"/>
      <c r="G21" s="84"/>
      <c r="H21" s="84"/>
      <c r="I21" s="84"/>
    </row>
    <row r="22" spans="1:9" ht="12" customHeight="1"/>
    <row r="23" spans="1:9" ht="12" customHeight="1"/>
    <row r="24" spans="1:9" ht="12" customHeight="1"/>
    <row r="25" spans="1:9" ht="12" customHeight="1">
      <c r="F25" s="63" t="str">
        <f>INDEX(A:A, MATCH(LARGE(B:B,1), B:B, 0))</f>
        <v>Lisa</v>
      </c>
    </row>
    <row r="26" spans="1:9" ht="12" customHeight="1"/>
    <row r="27" spans="1:9" ht="12" customHeight="1"/>
    <row r="28" spans="1:9" ht="12" customHeight="1"/>
    <row r="29" spans="1:9" ht="12" customHeight="1"/>
    <row r="30" spans="1:9" ht="12" customHeight="1">
      <c r="F30" s="53" t="s">
        <v>53</v>
      </c>
    </row>
    <row r="31" spans="1:9" ht="12" customHeight="1"/>
    <row r="32" spans="1:9"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sheetData>
  <mergeCells count="4">
    <mergeCell ref="F15:I16"/>
    <mergeCell ref="F17:I18"/>
    <mergeCell ref="F19:I20"/>
    <mergeCell ref="F21:I21"/>
  </mergeCells>
  <phoneticPr fontId="24" type="noConversion"/>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A1:B1"/>
  <sheetViews>
    <sheetView workbookViewId="0">
      <selection activeCell="C5" sqref="C5"/>
    </sheetView>
  </sheetViews>
  <sheetFormatPr defaultColWidth="14.42578125" defaultRowHeight="15" customHeight="1"/>
  <sheetData>
    <row r="1" spans="1:2" ht="88.35" customHeight="1">
      <c r="A1" s="80" t="s">
        <v>83</v>
      </c>
      <c r="B1" s="88"/>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C000"/>
  </sheetPr>
  <dimension ref="A1:Z1000"/>
  <sheetViews>
    <sheetView workbookViewId="0"/>
  </sheetViews>
  <sheetFormatPr defaultColWidth="14.42578125" defaultRowHeight="15" customHeight="1"/>
  <cols>
    <col min="1" max="26" width="8.7109375" customWidth="1"/>
  </cols>
  <sheetData>
    <row r="1" spans="1:26" ht="12" customHeight="1">
      <c r="A1" s="51" t="s">
        <v>84</v>
      </c>
      <c r="B1" s="51"/>
      <c r="C1" s="51"/>
      <c r="D1" s="51"/>
      <c r="E1" s="51"/>
      <c r="F1" s="51"/>
      <c r="G1" s="51" t="s">
        <v>85</v>
      </c>
      <c r="H1" s="51"/>
      <c r="I1" s="51"/>
      <c r="J1" s="51"/>
      <c r="K1" s="51"/>
      <c r="L1" s="51" t="s">
        <v>86</v>
      </c>
      <c r="M1" s="51"/>
      <c r="N1" s="51"/>
      <c r="O1" s="51"/>
      <c r="P1" s="51"/>
      <c r="Q1" s="51"/>
      <c r="R1" s="51" t="s">
        <v>87</v>
      </c>
      <c r="S1" s="51"/>
      <c r="T1" s="51"/>
      <c r="U1" s="51"/>
      <c r="V1" s="51"/>
      <c r="W1" s="51"/>
      <c r="X1" s="51"/>
      <c r="Y1" s="51"/>
      <c r="Z1" s="51"/>
    </row>
    <row r="2" spans="1:26" ht="12" customHeight="1"/>
    <row r="3" spans="1:26" ht="12" customHeight="1"/>
    <row r="4" spans="1:26" ht="12" customHeight="1"/>
    <row r="5" spans="1:26" ht="12" customHeight="1"/>
    <row r="6" spans="1:26" ht="12" customHeight="1"/>
    <row r="7" spans="1:26" ht="12" customHeight="1"/>
    <row r="8" spans="1:26" ht="12" customHeight="1"/>
    <row r="9" spans="1:26" ht="12" customHeight="1"/>
    <row r="10" spans="1:26" ht="12" customHeight="1"/>
    <row r="11" spans="1:26" ht="12" customHeight="1"/>
    <row r="12" spans="1:26" ht="12" customHeight="1"/>
    <row r="13" spans="1:26" ht="12" customHeight="1"/>
    <row r="14" spans="1:26" ht="12" customHeight="1"/>
    <row r="15" spans="1:26" ht="12" customHeight="1"/>
    <row r="16" spans="1:2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C000"/>
  </sheetPr>
  <dimension ref="A1:Z1000"/>
  <sheetViews>
    <sheetView workbookViewId="0"/>
  </sheetViews>
  <sheetFormatPr defaultColWidth="14.42578125" defaultRowHeight="15" customHeight="1"/>
  <cols>
    <col min="1" max="26" width="8.7109375" customWidth="1"/>
  </cols>
  <sheetData>
    <row r="1" spans="1:26" ht="12" customHeight="1">
      <c r="A1" s="51" t="s">
        <v>88</v>
      </c>
      <c r="B1" s="51"/>
      <c r="C1" s="51"/>
      <c r="D1" s="51"/>
      <c r="E1" s="51"/>
      <c r="F1" s="51"/>
      <c r="G1" s="51" t="s">
        <v>89</v>
      </c>
      <c r="H1" s="51"/>
      <c r="I1" s="51"/>
      <c r="J1" s="51"/>
      <c r="K1" s="51"/>
      <c r="L1" s="51" t="s">
        <v>90</v>
      </c>
      <c r="M1" s="51"/>
      <c r="N1" s="51"/>
      <c r="O1" s="51"/>
      <c r="P1" s="51"/>
      <c r="Q1" s="51"/>
      <c r="R1" s="51"/>
      <c r="S1" s="51"/>
      <c r="T1" s="51"/>
      <c r="U1" s="51"/>
      <c r="V1" s="51"/>
      <c r="W1" s="51"/>
      <c r="X1" s="51"/>
      <c r="Y1" s="51"/>
      <c r="Z1" s="51"/>
    </row>
    <row r="2" spans="1:26" ht="12" customHeight="1"/>
    <row r="3" spans="1:26" ht="12" customHeight="1"/>
    <row r="4" spans="1:26" ht="12" customHeight="1"/>
    <row r="5" spans="1:26" ht="12" customHeight="1"/>
    <row r="6" spans="1:26" ht="12" customHeight="1"/>
    <row r="7" spans="1:26" ht="12" customHeight="1"/>
    <row r="8" spans="1:26" ht="12" customHeight="1"/>
    <row r="9" spans="1:26" ht="12" customHeight="1"/>
    <row r="10" spans="1:26" ht="12" customHeight="1"/>
    <row r="11" spans="1:26" ht="12" customHeight="1"/>
    <row r="12" spans="1:26" ht="12" customHeight="1"/>
    <row r="13" spans="1:26" ht="12" customHeight="1"/>
    <row r="14" spans="1:26" ht="12" customHeight="1"/>
    <row r="15" spans="1:26" ht="12" customHeight="1"/>
    <row r="16" spans="1:2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 Ecklund</dc:creator>
  <cp:keywords/>
  <dc:description/>
  <cp:lastModifiedBy/>
  <cp:revision/>
  <dcterms:created xsi:type="dcterms:W3CDTF">2004-02-24T16:01:17Z</dcterms:created>
  <dcterms:modified xsi:type="dcterms:W3CDTF">2023-08-26T18:54:29Z</dcterms:modified>
  <cp:category/>
  <cp:contentStatus/>
</cp:coreProperties>
</file>