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Rajshri" sheetId="1" r:id="rId1"/>
    <sheet name="Table 1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T46" i="1"/>
  <c r="M21"/>
  <c r="M19"/>
  <c r="M27"/>
  <c r="O22" l="1"/>
  <c r="O23"/>
  <c r="M15"/>
  <c r="M16"/>
  <c r="M17"/>
  <c r="M18"/>
  <c r="O39" l="1"/>
  <c r="T41" s="1"/>
  <c r="Q39"/>
  <c r="T42" s="1"/>
  <c r="S27"/>
  <c r="M39"/>
  <c r="T40" s="1"/>
  <c r="S39" l="1"/>
  <c r="T43" s="1"/>
  <c r="T44" s="1"/>
  <c r="T27"/>
  <c r="T39" l="1"/>
</calcChain>
</file>

<file path=xl/sharedStrings.xml><?xml version="1.0" encoding="utf-8"?>
<sst xmlns="http://schemas.openxmlformats.org/spreadsheetml/2006/main" count="187" uniqueCount="155">
  <si>
    <t>Sr.
No.</t>
  </si>
  <si>
    <t>Product Description</t>
  </si>
  <si>
    <t>HSN/
SAC</t>
  </si>
  <si>
    <t>Thick 
in MM</t>
  </si>
  <si>
    <t>Quantity</t>
  </si>
  <si>
    <t>UOM</t>
  </si>
  <si>
    <t>Rate</t>
  </si>
  <si>
    <t>Taxable
Amount</t>
  </si>
  <si>
    <t>Amount</t>
  </si>
  <si>
    <t>CGST</t>
  </si>
  <si>
    <t>SGST</t>
  </si>
  <si>
    <t>IGST</t>
  </si>
  <si>
    <t xml:space="preserve">Total </t>
  </si>
  <si>
    <t>Total</t>
  </si>
  <si>
    <t>SQMTR</t>
  </si>
  <si>
    <t>Total Amount Before Tax</t>
  </si>
  <si>
    <t>Add : CGST</t>
  </si>
  <si>
    <t>Add : SGST</t>
  </si>
  <si>
    <t>Add : IGST</t>
  </si>
  <si>
    <t>Terms and Conditions :</t>
  </si>
  <si>
    <t>1. Interest @24% will be charged if the invoice is not paid on due date.</t>
  </si>
  <si>
    <t>2. We do not accept responsibilities of loss, damages, shortages or delay once the goods leaves our premises.</t>
  </si>
  <si>
    <t xml:space="preserve">3. Subject to INDORE jurisdiction. </t>
  </si>
  <si>
    <t>Prepared By</t>
  </si>
  <si>
    <t>Checked By</t>
  </si>
  <si>
    <t>Thanks For Your Business</t>
  </si>
  <si>
    <t>Authorised Signatory</t>
  </si>
  <si>
    <t>Total GST Amount</t>
  </si>
  <si>
    <r>
      <rPr>
        <sz val="9"/>
        <rFont val="Calibri"/>
        <family val="2"/>
      </rPr>
      <t>A812</t>
    </r>
  </si>
  <si>
    <r>
      <rPr>
        <sz val="9"/>
        <rFont val="Calibri"/>
        <family val="2"/>
      </rPr>
      <t xml:space="preserve">Invoice No.                :  </t>
    </r>
    <r>
      <rPr>
        <b/>
        <sz val="9"/>
        <rFont val="Calibri"/>
        <family val="2"/>
      </rPr>
      <t xml:space="preserve">RP/P/18-19/1795 </t>
    </r>
    <r>
      <rPr>
        <sz val="9"/>
        <rFont val="Calibri"/>
        <family val="2"/>
      </rPr>
      <t xml:space="preserve">Invoice Date              :  </t>
    </r>
    <r>
      <rPr>
        <b/>
        <sz val="9"/>
        <rFont val="Calibri"/>
        <family val="2"/>
      </rPr>
      <t xml:space="preserve">02-August-2018 </t>
    </r>
    <r>
      <rPr>
        <sz val="9"/>
        <rFont val="Calibri"/>
        <family val="2"/>
      </rPr>
      <t xml:space="preserve">Reverse Charge        :  </t>
    </r>
    <r>
      <rPr>
        <b/>
        <sz val="9"/>
        <rFont val="Calibri"/>
        <family val="2"/>
      </rPr>
      <t>No</t>
    </r>
  </si>
  <si>
    <t>:</t>
  </si>
  <si>
    <t xml:space="preserve">Date of Supply          </t>
  </si>
  <si>
    <t xml:space="preserve">Place of Supply         </t>
  </si>
  <si>
    <t xml:space="preserve">Transporter Name    </t>
  </si>
  <si>
    <t xml:space="preserve">Vehicle Number       </t>
  </si>
  <si>
    <t xml:space="preserve">Invoice No.          </t>
  </si>
  <si>
    <t xml:space="preserve">Invoice Date        </t>
  </si>
  <si>
    <t xml:space="preserve">Reverse Charge   </t>
  </si>
  <si>
    <t>No</t>
  </si>
  <si>
    <t>TAX INVOICE</t>
  </si>
  <si>
    <t>Details of Receiver (Billed to)</t>
  </si>
  <si>
    <t>Details of Consignee (Shipped to)</t>
  </si>
  <si>
    <r>
      <rPr>
        <b/>
        <sz val="16"/>
        <rFont val="Georgia"/>
        <family val="1"/>
      </rPr>
      <t>Rajshri Plastiwood</t>
    </r>
  </si>
  <si>
    <r>
      <rPr>
        <b/>
        <i/>
        <sz val="10"/>
        <rFont val="Calibri"/>
        <family val="2"/>
      </rPr>
      <t>Original For Receipient</t>
    </r>
  </si>
  <si>
    <r>
      <rPr>
        <sz val="12"/>
        <rFont val="Georgia"/>
        <family val="1"/>
      </rPr>
      <t>(Division of Rajshri Productions (P) Ltd.)</t>
    </r>
  </si>
  <si>
    <r>
      <rPr>
        <b/>
        <sz val="10"/>
        <rFont val="Calibri"/>
        <family val="2"/>
      </rPr>
      <t>Plot No. 100, Sector No. 2, Pithampur, Dist Dhar, Pin - 454775, Madhya Pradesh</t>
    </r>
  </si>
  <si>
    <r>
      <rPr>
        <sz val="10"/>
        <rFont val="Calibri"/>
        <family val="2"/>
      </rPr>
      <t>Tel. 07292-418800-801</t>
    </r>
  </si>
  <si>
    <r>
      <rPr>
        <b/>
        <sz val="10"/>
        <rFont val="Calibri"/>
        <family val="2"/>
      </rPr>
      <t>GSTIN # 23AAACR4139G1ZP</t>
    </r>
  </si>
  <si>
    <r>
      <rPr>
        <b/>
        <sz val="10"/>
        <rFont val="Calibri"/>
        <family val="2"/>
      </rPr>
      <t>State Code and Name : 23 - Madhya Pradesh</t>
    </r>
  </si>
  <si>
    <t>Page #</t>
  </si>
  <si>
    <t>1 of 1</t>
  </si>
  <si>
    <t xml:space="preserve">Duplicate For Transporter </t>
  </si>
  <si>
    <t>Triplicate for Supplier</t>
  </si>
  <si>
    <t>Regd. Office: 10, Dhenu Market S.G.S.I.T.S. Road, INDORE - 452003 (M.P.) Ph.: 0731-2538535</t>
  </si>
  <si>
    <t>Total Amount After  Tax</t>
  </si>
  <si>
    <t>State Code and Name : 23 - Madhya Pradesh</t>
  </si>
  <si>
    <t>State Code  :</t>
  </si>
  <si>
    <t>GSTN            :</t>
  </si>
  <si>
    <t>Certified that the particulars given above are true and correct.</t>
  </si>
  <si>
    <t xml:space="preserve">Indian Rupees - </t>
  </si>
  <si>
    <r>
      <rPr>
        <b/>
        <sz val="8"/>
        <rFont val="Calibri"/>
        <family val="2"/>
      </rPr>
      <t>Page #</t>
    </r>
  </si>
  <si>
    <r>
      <rPr>
        <b/>
        <sz val="8"/>
        <rFont val="Calibri"/>
        <family val="2"/>
      </rPr>
      <t>1 of 1</t>
    </r>
  </si>
  <si>
    <r>
      <rPr>
        <b/>
        <sz val="14"/>
        <rFont val="Calibri"/>
        <family val="2"/>
      </rPr>
      <t>TAX INVOICE</t>
    </r>
  </si>
  <si>
    <r>
      <rPr>
        <sz val="9"/>
        <rFont val="Calibri"/>
        <family val="2"/>
      </rPr>
      <t xml:space="preserve">Date of Supply          :  </t>
    </r>
    <r>
      <rPr>
        <b/>
        <vertAlign val="superscript"/>
        <sz val="9"/>
        <rFont val="Calibri"/>
        <family val="2"/>
      </rPr>
      <t xml:space="preserve">02-August-2018
</t>
    </r>
    <r>
      <rPr>
        <sz val="9"/>
        <rFont val="Calibri"/>
        <family val="2"/>
      </rPr>
      <t xml:space="preserve">Place of Supply         :  </t>
    </r>
    <r>
      <rPr>
        <b/>
        <vertAlign val="superscript"/>
        <sz val="9"/>
        <rFont val="Calibri"/>
        <family val="2"/>
      </rPr>
      <t xml:space="preserve">JHANSI
</t>
    </r>
    <r>
      <rPr>
        <sz val="9"/>
        <rFont val="Calibri"/>
        <family val="2"/>
      </rPr>
      <t xml:space="preserve">Transporter Name   :  </t>
    </r>
    <r>
      <rPr>
        <b/>
        <vertAlign val="superscript"/>
        <sz val="9"/>
        <rFont val="Calibri"/>
        <family val="2"/>
      </rPr>
      <t xml:space="preserve">NAVRANG - JHANSI
</t>
    </r>
    <r>
      <rPr>
        <sz val="9"/>
        <rFont val="Calibri"/>
        <family val="2"/>
      </rPr>
      <t xml:space="preserve">Vehicle Number       :  </t>
    </r>
    <r>
      <rPr>
        <b/>
        <vertAlign val="superscript"/>
        <sz val="9"/>
        <rFont val="Calibri"/>
        <family val="2"/>
      </rPr>
      <t>MP-09-GG-4501</t>
    </r>
  </si>
  <si>
    <r>
      <rPr>
        <b/>
        <sz val="12"/>
        <rFont val="Calibri"/>
        <family val="2"/>
      </rPr>
      <t>Details of Receiver (Billed to)</t>
    </r>
  </si>
  <si>
    <r>
      <rPr>
        <b/>
        <sz val="12"/>
        <rFont val="Calibri"/>
        <family val="2"/>
      </rPr>
      <t>Details of Consignee (Shipped to)</t>
    </r>
  </si>
  <si>
    <r>
      <rPr>
        <b/>
        <sz val="9"/>
        <rFont val="Calibri"/>
        <family val="2"/>
      </rPr>
      <t>GUPTA REFACTORIES</t>
    </r>
  </si>
  <si>
    <r>
      <rPr>
        <sz val="9"/>
        <rFont val="Calibri"/>
        <family val="2"/>
      </rPr>
      <t>UNNA BALAJI ROAD,</t>
    </r>
  </si>
  <si>
    <r>
      <rPr>
        <sz val="9"/>
        <rFont val="Calibri"/>
        <family val="2"/>
      </rPr>
      <t>OPP. NISSINARIES CHURCH,</t>
    </r>
  </si>
  <si>
    <r>
      <rPr>
        <sz val="9"/>
        <rFont val="Calibri"/>
        <family val="2"/>
      </rPr>
      <t>JHANSI</t>
    </r>
  </si>
  <si>
    <r>
      <rPr>
        <b/>
        <sz val="9"/>
        <rFont val="Calibri"/>
        <family val="2"/>
      </rPr>
      <t>Uttar Pradesh</t>
    </r>
  </si>
  <si>
    <r>
      <rPr>
        <sz val="9"/>
        <rFont val="Calibri"/>
        <family val="2"/>
      </rPr>
      <t xml:space="preserve">State Code    :  </t>
    </r>
    <r>
      <rPr>
        <b/>
        <sz val="9"/>
        <rFont val="Calibri"/>
        <family val="2"/>
      </rPr>
      <t xml:space="preserve">09
</t>
    </r>
    <r>
      <rPr>
        <sz val="9"/>
        <rFont val="Calibri"/>
        <family val="2"/>
      </rPr>
      <t xml:space="preserve">GSTIN             </t>
    </r>
    <r>
      <rPr>
        <vertAlign val="superscript"/>
        <sz val="9"/>
        <rFont val="Calibri"/>
        <family val="2"/>
      </rPr>
      <t xml:space="preserve">:  </t>
    </r>
    <r>
      <rPr>
        <b/>
        <sz val="9"/>
        <rFont val="Calibri"/>
        <family val="2"/>
      </rPr>
      <t>09ABVPG1794R1ZI</t>
    </r>
  </si>
  <si>
    <r>
      <rPr>
        <b/>
        <sz val="8"/>
        <rFont val="Calibri"/>
        <family val="2"/>
      </rPr>
      <t xml:space="preserve">Sr.
</t>
    </r>
    <r>
      <rPr>
        <b/>
        <sz val="8"/>
        <rFont val="Calibri"/>
        <family val="2"/>
      </rPr>
      <t>No.</t>
    </r>
  </si>
  <si>
    <r>
      <rPr>
        <b/>
        <sz val="8"/>
        <rFont val="Calibri"/>
        <family val="2"/>
      </rPr>
      <t>Product Description</t>
    </r>
  </si>
  <si>
    <r>
      <rPr>
        <b/>
        <sz val="8"/>
        <rFont val="Calibri"/>
        <family val="2"/>
      </rPr>
      <t>HSN/ SAC</t>
    </r>
  </si>
  <si>
    <r>
      <rPr>
        <b/>
        <sz val="8"/>
        <rFont val="Calibri"/>
        <family val="2"/>
      </rPr>
      <t>Thick. In MM</t>
    </r>
  </si>
  <si>
    <r>
      <rPr>
        <b/>
        <sz val="8"/>
        <rFont val="Calibri"/>
        <family val="2"/>
      </rPr>
      <t>Quantity</t>
    </r>
  </si>
  <si>
    <r>
      <rPr>
        <b/>
        <sz val="8"/>
        <rFont val="Calibri"/>
        <family val="2"/>
      </rPr>
      <t>UOM</t>
    </r>
  </si>
  <si>
    <r>
      <rPr>
        <b/>
        <sz val="8"/>
        <rFont val="Calibri"/>
        <family val="2"/>
      </rPr>
      <t>Rate</t>
    </r>
  </si>
  <si>
    <r>
      <rPr>
        <b/>
        <sz val="8"/>
        <rFont val="Calibri"/>
        <family val="2"/>
      </rPr>
      <t>Taxable Amount</t>
    </r>
  </si>
  <si>
    <r>
      <rPr>
        <b/>
        <sz val="8"/>
        <rFont val="Calibri"/>
        <family val="2"/>
      </rPr>
      <t>CGST</t>
    </r>
  </si>
  <si>
    <r>
      <rPr>
        <b/>
        <sz val="8"/>
        <rFont val="Calibri"/>
        <family val="2"/>
      </rPr>
      <t>SGST</t>
    </r>
  </si>
  <si>
    <r>
      <rPr>
        <b/>
        <sz val="8"/>
        <rFont val="Calibri"/>
        <family val="2"/>
      </rPr>
      <t>IGST</t>
    </r>
  </si>
  <si>
    <r>
      <rPr>
        <b/>
        <sz val="8"/>
        <rFont val="Calibri"/>
        <family val="2"/>
      </rPr>
      <t>Total</t>
    </r>
  </si>
  <si>
    <r>
      <rPr>
        <b/>
        <sz val="8"/>
        <rFont val="Calibri"/>
        <family val="2"/>
      </rPr>
      <t>Amount</t>
    </r>
  </si>
  <si>
    <r>
      <rPr>
        <sz val="8"/>
        <rFont val="Calibri"/>
        <family val="2"/>
      </rPr>
      <t>PVC SHEET COMM PLAIN</t>
    </r>
  </si>
  <si>
    <r>
      <rPr>
        <sz val="8"/>
        <rFont val="Calibri"/>
        <family val="2"/>
      </rPr>
      <t>SQMTR</t>
    </r>
  </si>
  <si>
    <r>
      <rPr>
        <b/>
        <sz val="8"/>
        <rFont val="Calibri"/>
        <family val="2"/>
      </rPr>
      <t>10  Pkts.</t>
    </r>
  </si>
  <si>
    <r>
      <rPr>
        <b/>
        <sz val="9"/>
        <rFont val="Calibri"/>
        <family val="2"/>
      </rPr>
      <t>Total Amount Before Tax</t>
    </r>
  </si>
  <si>
    <r>
      <rPr>
        <b/>
        <sz val="9"/>
        <rFont val="Calibri"/>
        <family val="2"/>
      </rPr>
      <t>Add : CGST</t>
    </r>
  </si>
  <si>
    <r>
      <rPr>
        <b/>
        <sz val="9"/>
        <rFont val="Calibri"/>
        <family val="2"/>
      </rPr>
      <t>Add : SGST</t>
    </r>
  </si>
  <si>
    <r>
      <rPr>
        <b/>
        <sz val="9"/>
        <rFont val="Calibri"/>
        <family val="2"/>
      </rPr>
      <t>Add :  IGST</t>
    </r>
  </si>
  <si>
    <r>
      <rPr>
        <b/>
        <sz val="9"/>
        <rFont val="Calibri"/>
        <family val="2"/>
      </rPr>
      <t>Total GST Amount</t>
    </r>
  </si>
  <si>
    <r>
      <rPr>
        <b/>
        <sz val="9"/>
        <rFont val="Calibri"/>
        <family val="2"/>
      </rPr>
      <t>Indian Rupees One Lakh Thirty Nine Thousand Eight Hundred Twenty Two And Paise Ninety Two Only           Total Amount After Tax</t>
    </r>
  </si>
  <si>
    <r>
      <rPr>
        <b/>
        <sz val="7.5"/>
        <rFont val="Calibri"/>
        <family val="2"/>
      </rPr>
      <t xml:space="preserve">Terms and Conditions:
</t>
    </r>
    <r>
      <rPr>
        <sz val="8"/>
        <rFont val="Calibri"/>
        <family val="2"/>
      </rPr>
      <t xml:space="preserve">1. Interest @ 24% will be charged if the invoice is not paid on due date.                                                              Certified that the particulars given above are true and correct.
</t>
    </r>
    <r>
      <rPr>
        <sz val="8"/>
        <rFont val="Calibri"/>
        <family val="2"/>
      </rPr>
      <t xml:space="preserve">2. We do not accept responsibilities of loss, damages, shortages or delay once the goods leaves our premises.                                                           </t>
    </r>
    <r>
      <rPr>
        <b/>
        <vertAlign val="subscript"/>
        <sz val="9"/>
        <rFont val="Calibri"/>
        <family val="2"/>
      </rPr>
      <t xml:space="preserve">For Rajshri Plastiwood
</t>
    </r>
    <r>
      <rPr>
        <sz val="8"/>
        <rFont val="Calibri"/>
        <family val="2"/>
      </rPr>
      <t xml:space="preserve">3. Subject to INDORE jurisdiction.
</t>
    </r>
    <r>
      <rPr>
        <i/>
        <sz val="9"/>
        <rFont val="Calibri"/>
        <family val="2"/>
      </rPr>
      <t xml:space="preserve">Prepared By                                                                                   Checked By                                                                                     Authorised Signatory
</t>
    </r>
    <r>
      <rPr>
        <b/>
        <i/>
        <sz val="8"/>
        <rFont val="Arial"/>
        <family val="2"/>
      </rPr>
      <t xml:space="preserve">Thanks For Your Business
</t>
    </r>
    <r>
      <rPr>
        <b/>
        <sz val="8"/>
        <rFont val="Calibri"/>
        <family val="2"/>
      </rPr>
      <t>Regd. Office: 10, Dhenu Market S.G.S.I.T.S. Road, INDORE - 452003 (M.P.) Ph.: 0731-2538535</t>
    </r>
  </si>
  <si>
    <t>State code list under GST</t>
  </si>
  <si>
    <t>State</t>
  </si>
  <si>
    <t>Jammu &amp; Kashmir</t>
  </si>
  <si>
    <t>West Bengal</t>
  </si>
  <si>
    <t>Himachal Pradesh</t>
  </si>
  <si>
    <t>Jharkhand</t>
  </si>
  <si>
    <t>Punjab</t>
  </si>
  <si>
    <t>Orissa</t>
  </si>
  <si>
    <t>Chandigarh</t>
  </si>
  <si>
    <t>Chhattisgarh</t>
  </si>
  <si>
    <t>Uttarakhand</t>
  </si>
  <si>
    <t>Madhya Pradesh</t>
  </si>
  <si>
    <t>Haryana</t>
  </si>
  <si>
    <t>Gujarat</t>
  </si>
  <si>
    <t>Delhi</t>
  </si>
  <si>
    <t>Daman &amp; Diu</t>
  </si>
  <si>
    <t>Rajasthan</t>
  </si>
  <si>
    <t>Dadra &amp; Nagar Haveli</t>
  </si>
  <si>
    <t>Uttar Pradesh</t>
  </si>
  <si>
    <t>Maharashtra</t>
  </si>
  <si>
    <t>Bihar</t>
  </si>
  <si>
    <t>Andhra Pradesh</t>
  </si>
  <si>
    <t>Sikkim</t>
  </si>
  <si>
    <t>Karnataka</t>
  </si>
  <si>
    <t>Arunachal Pradesh</t>
  </si>
  <si>
    <t>Goa</t>
  </si>
  <si>
    <t>Nagaland</t>
  </si>
  <si>
    <t>Lakshadweep</t>
  </si>
  <si>
    <t>Manipur</t>
  </si>
  <si>
    <t>Kerala</t>
  </si>
  <si>
    <t>Mizoram</t>
  </si>
  <si>
    <t>Tamil Nadu</t>
  </si>
  <si>
    <t>Tripura</t>
  </si>
  <si>
    <t>Puducherry</t>
  </si>
  <si>
    <t>Meghalaya</t>
  </si>
  <si>
    <t>Andaman &amp; Nicobar Islands</t>
  </si>
  <si>
    <t>Assam</t>
  </si>
  <si>
    <t>Telengana</t>
  </si>
  <si>
    <t>Andrapradesh(New)</t>
  </si>
  <si>
    <t>Rajat Enterprises</t>
  </si>
  <si>
    <t>10,Dhenu market,S.G.S.I.T.S. Road Indore-4520003(M.P.)</t>
  </si>
  <si>
    <t>Tel. +917898222221</t>
  </si>
  <si>
    <t xml:space="preserve">          GSTIN # 23AAAFR2153H1ZN</t>
  </si>
  <si>
    <t>E-Mail: rajatenterprisesindore@gmail.com</t>
  </si>
  <si>
    <t xml:space="preserve">Orignal For Recepients </t>
  </si>
  <si>
    <t>For Rajat Enterprises</t>
  </si>
  <si>
    <t>PVC SHEET DISP PLAIN</t>
  </si>
  <si>
    <t>RE/P/18-19/0564</t>
  </si>
  <si>
    <t>RANCHI</t>
  </si>
  <si>
    <t>MATA-TRANSPORT</t>
  </si>
  <si>
    <t>MP-09 LP-4013</t>
  </si>
  <si>
    <t>A495</t>
  </si>
  <si>
    <t>SHILPI ENTERPRISES</t>
  </si>
  <si>
    <t>NEAR BARPAHARI , CHUNA BHATTA</t>
  </si>
  <si>
    <t xml:space="preserve">SHILPI BHAWAN </t>
  </si>
  <si>
    <t>JHARKHAND</t>
  </si>
  <si>
    <t>20AIVPC3574C1ZK</t>
  </si>
  <si>
    <t>ROUND OFF(-)</t>
  </si>
  <si>
    <t>2 Pkt</t>
  </si>
  <si>
    <t xml:space="preserve">  Twenty Two Thousand Eight Hundred Twenty Seven Rupees And Zero Paisa Only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</si>
</sst>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[$-1010409]d\ mmmm\ yyyy;@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</font>
    <font>
      <b/>
      <sz val="9"/>
      <name val="Calibri"/>
      <family val="2"/>
    </font>
    <font>
      <b/>
      <sz val="16"/>
      <name val="Georgia"/>
      <family val="1"/>
    </font>
    <font>
      <b/>
      <i/>
      <sz val="10"/>
      <name val="Calibri"/>
      <family val="2"/>
    </font>
    <font>
      <sz val="12"/>
      <name val="Georgia"/>
      <family val="1"/>
    </font>
    <font>
      <b/>
      <sz val="10"/>
      <name val="Calibri"/>
      <family val="2"/>
    </font>
    <font>
      <sz val="10"/>
      <name val="Calibri"/>
      <family val="2"/>
    </font>
    <font>
      <b/>
      <sz val="17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b/>
      <sz val="20"/>
      <name val="Georgia"/>
      <family val="1"/>
    </font>
    <font>
      <sz val="10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8"/>
      <name val="Calibri"/>
      <family val="2"/>
    </font>
    <font>
      <b/>
      <sz val="14"/>
      <name val="Calibri"/>
      <family val="2"/>
    </font>
    <font>
      <b/>
      <vertAlign val="superscript"/>
      <sz val="9"/>
      <name val="Calibri"/>
      <family val="2"/>
    </font>
    <font>
      <vertAlign val="superscript"/>
      <sz val="9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</font>
    <font>
      <b/>
      <sz val="8"/>
      <color rgb="FF000000"/>
      <name val="Calibri"/>
      <family val="2"/>
    </font>
    <font>
      <b/>
      <sz val="9"/>
      <color rgb="FF000000"/>
      <name val="Calibri"/>
      <family val="2"/>
    </font>
    <font>
      <sz val="10"/>
      <name val="Times New Roman"/>
      <family val="1"/>
    </font>
    <font>
      <b/>
      <sz val="7.5"/>
      <name val="Calibri"/>
      <family val="2"/>
    </font>
    <font>
      <b/>
      <vertAlign val="subscript"/>
      <sz val="9"/>
      <name val="Calibri"/>
      <family val="2"/>
    </font>
    <font>
      <i/>
      <sz val="9"/>
      <name val="Calibri"/>
      <family val="2"/>
    </font>
    <font>
      <b/>
      <i/>
      <sz val="8"/>
      <name val="Arial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9"/>
      <color rgb="FFFF0000"/>
      <name val="Calibri"/>
      <family val="2"/>
      <scheme val="minor"/>
    </font>
    <font>
      <b/>
      <i/>
      <sz val="10"/>
      <color rgb="FFFF0000"/>
      <name val="Calibri"/>
      <family val="2"/>
    </font>
    <font>
      <b/>
      <sz val="11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theme="1"/>
      <name val="Times New Roman"/>
      <family val="1"/>
    </font>
    <font>
      <sz val="11"/>
      <color rgb="FF33333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26E85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medium">
        <color rgb="FFE5E5E5"/>
      </right>
      <top/>
      <bottom style="medium">
        <color rgb="FFE5E5E5"/>
      </bottom>
      <diagonal/>
    </border>
    <border>
      <left style="medium">
        <color rgb="FF000000"/>
      </left>
      <right style="medium">
        <color rgb="FFE5E5E5"/>
      </right>
      <top style="medium">
        <color rgb="FF000000"/>
      </top>
      <bottom style="medium">
        <color rgb="FFE5E5E5"/>
      </bottom>
      <diagonal/>
    </border>
    <border>
      <left/>
      <right style="medium">
        <color rgb="FFE5E5E5"/>
      </right>
      <top style="medium">
        <color rgb="FF000000"/>
      </top>
      <bottom style="medium">
        <color rgb="FFE5E5E5"/>
      </bottom>
      <diagonal/>
    </border>
    <border>
      <left/>
      <right/>
      <top style="medium">
        <color rgb="FF000000"/>
      </top>
      <bottom style="medium">
        <color rgb="FFE5E5E5"/>
      </bottom>
      <diagonal/>
    </border>
    <border>
      <left style="medium">
        <color rgb="FF000000"/>
      </left>
      <right style="medium">
        <color rgb="FFE5E5E5"/>
      </right>
      <top/>
      <bottom style="medium">
        <color rgb="FFE5E5E5"/>
      </bottom>
      <diagonal/>
    </border>
    <border>
      <left/>
      <right/>
      <top/>
      <bottom style="medium">
        <color rgb="FFE5E5E5"/>
      </bottom>
      <diagonal/>
    </border>
    <border>
      <left style="medium">
        <color rgb="FF000000"/>
      </left>
      <right style="medium">
        <color rgb="FFE5E5E5"/>
      </right>
      <top/>
      <bottom/>
      <diagonal/>
    </border>
    <border>
      <left/>
      <right style="medium">
        <color rgb="FFE5E5E5"/>
      </right>
      <top/>
      <bottom/>
      <diagonal/>
    </border>
  </borders>
  <cellStyleXfs count="2">
    <xf numFmtId="0" fontId="0" fillId="0" borderId="0"/>
    <xf numFmtId="0" fontId="20" fillId="0" borderId="0"/>
  </cellStyleXfs>
  <cellXfs count="2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5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8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0" xfId="0" applyFont="1" applyBorder="1" applyAlignment="1">
      <alignment horizontal="center"/>
    </xf>
    <xf numFmtId="0" fontId="2" fillId="0" borderId="21" xfId="0" applyFont="1" applyBorder="1"/>
    <xf numFmtId="0" fontId="2" fillId="0" borderId="20" xfId="0" applyFont="1" applyBorder="1"/>
    <xf numFmtId="0" fontId="2" fillId="0" borderId="16" xfId="0" applyFont="1" applyBorder="1"/>
    <xf numFmtId="2" fontId="2" fillId="0" borderId="10" xfId="0" applyNumberFormat="1" applyFont="1" applyBorder="1" applyAlignment="1">
      <alignment horizontal="center" vertical="center"/>
    </xf>
    <xf numFmtId="164" fontId="2" fillId="0" borderId="10" xfId="0" applyNumberFormat="1" applyFont="1" applyBorder="1"/>
    <xf numFmtId="0" fontId="2" fillId="0" borderId="10" xfId="0" applyFont="1" applyBorder="1"/>
    <xf numFmtId="2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2" fillId="0" borderId="0" xfId="0" applyFont="1" applyBorder="1"/>
    <xf numFmtId="0" fontId="2" fillId="0" borderId="30" xfId="0" applyFont="1" applyBorder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2" fillId="0" borderId="0" xfId="0" applyFont="1" applyAlignment="1"/>
    <xf numFmtId="0" fontId="2" fillId="0" borderId="11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3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5" fillId="0" borderId="25" xfId="0" applyFont="1" applyFill="1" applyBorder="1" applyAlignment="1">
      <alignment horizontal="left" vertical="top"/>
    </xf>
    <xf numFmtId="0" fontId="2" fillId="0" borderId="0" xfId="0" applyFont="1" applyBorder="1" applyAlignment="1"/>
    <xf numFmtId="0" fontId="17" fillId="0" borderId="0" xfId="0" applyFont="1"/>
    <xf numFmtId="0" fontId="0" fillId="0" borderId="0" xfId="0" applyFont="1"/>
    <xf numFmtId="0" fontId="0" fillId="0" borderId="0" xfId="0" applyFont="1" applyBorder="1" applyAlignment="1"/>
    <xf numFmtId="0" fontId="0" fillId="0" borderId="17" xfId="0" applyFont="1" applyBorder="1" applyAlignment="1"/>
    <xf numFmtId="0" fontId="0" fillId="0" borderId="30" xfId="0" applyFont="1" applyBorder="1"/>
    <xf numFmtId="0" fontId="0" fillId="0" borderId="19" xfId="0" applyFont="1" applyBorder="1"/>
    <xf numFmtId="0" fontId="18" fillId="0" borderId="0" xfId="0" applyFont="1" applyFill="1" applyBorder="1" applyAlignment="1">
      <alignment horizontal="center" vertical="top" wrapText="1"/>
    </xf>
    <xf numFmtId="0" fontId="2" fillId="0" borderId="1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15" xfId="0" applyFont="1" applyBorder="1"/>
    <xf numFmtId="0" fontId="7" fillId="0" borderId="0" xfId="1" applyFont="1" applyFill="1" applyBorder="1" applyAlignment="1">
      <alignment horizontal="left" vertical="top"/>
    </xf>
    <xf numFmtId="0" fontId="20" fillId="0" borderId="0" xfId="1" applyFill="1" applyBorder="1" applyAlignment="1">
      <alignment horizontal="left" vertical="top"/>
    </xf>
    <xf numFmtId="0" fontId="8" fillId="0" borderId="0" xfId="1" applyFont="1" applyFill="1" applyBorder="1" applyAlignment="1">
      <alignment horizontal="left" vertical="top"/>
    </xf>
    <xf numFmtId="0" fontId="9" fillId="0" borderId="0" xfId="1" applyFont="1" applyFill="1" applyBorder="1" applyAlignment="1">
      <alignment horizontal="left" vertical="top"/>
    </xf>
    <xf numFmtId="0" fontId="10" fillId="0" borderId="0" xfId="1" applyFont="1" applyFill="1" applyBorder="1" applyAlignment="1">
      <alignment horizontal="left" vertical="top"/>
    </xf>
    <xf numFmtId="0" fontId="11" fillId="0" borderId="0" xfId="1" applyFont="1" applyFill="1" applyBorder="1" applyAlignment="1">
      <alignment horizontal="left" vertical="top"/>
    </xf>
    <xf numFmtId="0" fontId="21" fillId="0" borderId="0" xfId="1" applyFont="1" applyFill="1" applyBorder="1" applyAlignment="1">
      <alignment horizontal="left" vertical="top"/>
    </xf>
    <xf numFmtId="0" fontId="20" fillId="0" borderId="29" xfId="1" applyFill="1" applyBorder="1" applyAlignment="1">
      <alignment horizontal="left" vertical="top" wrapText="1"/>
    </xf>
    <xf numFmtId="0" fontId="21" fillId="0" borderId="41" xfId="1" applyFont="1" applyFill="1" applyBorder="1" applyAlignment="1">
      <alignment horizontal="left" vertical="top" wrapText="1"/>
    </xf>
    <xf numFmtId="0" fontId="21" fillId="0" borderId="41" xfId="1" applyFont="1" applyFill="1" applyBorder="1" applyAlignment="1">
      <alignment horizontal="center" vertical="top" wrapText="1"/>
    </xf>
    <xf numFmtId="1" fontId="25" fillId="0" borderId="41" xfId="1" applyNumberFormat="1" applyFont="1" applyFill="1" applyBorder="1" applyAlignment="1">
      <alignment horizontal="left" vertical="top" indent="1" shrinkToFit="1"/>
    </xf>
    <xf numFmtId="0" fontId="26" fillId="0" borderId="41" xfId="1" applyFont="1" applyFill="1" applyBorder="1" applyAlignment="1">
      <alignment horizontal="left" vertical="top" wrapText="1"/>
    </xf>
    <xf numFmtId="1" fontId="25" fillId="0" borderId="41" xfId="1" applyNumberFormat="1" applyFont="1" applyFill="1" applyBorder="1" applyAlignment="1">
      <alignment horizontal="left" vertical="top" shrinkToFit="1"/>
    </xf>
    <xf numFmtId="2" fontId="25" fillId="0" borderId="41" xfId="1" applyNumberFormat="1" applyFont="1" applyFill="1" applyBorder="1" applyAlignment="1">
      <alignment horizontal="left" vertical="top" indent="1" shrinkToFit="1"/>
    </xf>
    <xf numFmtId="164" fontId="25" fillId="0" borderId="41" xfId="1" applyNumberFormat="1" applyFont="1" applyFill="1" applyBorder="1" applyAlignment="1">
      <alignment horizontal="left" vertical="top" indent="1" shrinkToFit="1"/>
    </xf>
    <xf numFmtId="2" fontId="25" fillId="0" borderId="41" xfId="1" applyNumberFormat="1" applyFont="1" applyFill="1" applyBorder="1" applyAlignment="1">
      <alignment horizontal="center" vertical="top" shrinkToFit="1"/>
    </xf>
    <xf numFmtId="0" fontId="20" fillId="0" borderId="41" xfId="1" applyFill="1" applyBorder="1" applyAlignment="1">
      <alignment horizontal="left" vertical="top" wrapText="1"/>
    </xf>
    <xf numFmtId="0" fontId="20" fillId="0" borderId="29" xfId="1" applyFill="1" applyBorder="1" applyAlignment="1">
      <alignment horizontal="left" vertical="center" wrapText="1"/>
    </xf>
    <xf numFmtId="0" fontId="21" fillId="0" borderId="29" xfId="1" applyFont="1" applyFill="1" applyBorder="1" applyAlignment="1">
      <alignment horizontal="left" vertical="top" wrapText="1"/>
    </xf>
    <xf numFmtId="2" fontId="27" fillId="0" borderId="41" xfId="1" applyNumberFormat="1" applyFont="1" applyFill="1" applyBorder="1" applyAlignment="1">
      <alignment horizontal="center" vertical="top" shrinkToFit="1"/>
    </xf>
    <xf numFmtId="2" fontId="28" fillId="0" borderId="24" xfId="1" applyNumberFormat="1" applyFont="1" applyFill="1" applyBorder="1" applyAlignment="1">
      <alignment horizontal="center" vertical="top" shrinkToFit="1"/>
    </xf>
    <xf numFmtId="0" fontId="20" fillId="0" borderId="35" xfId="1" applyFill="1" applyBorder="1" applyAlignment="1">
      <alignment horizontal="left" wrapText="1"/>
    </xf>
    <xf numFmtId="2" fontId="28" fillId="0" borderId="35" xfId="1" applyNumberFormat="1" applyFont="1" applyFill="1" applyBorder="1" applyAlignment="1">
      <alignment horizontal="center" vertical="top" shrinkToFit="1"/>
    </xf>
    <xf numFmtId="2" fontId="28" fillId="0" borderId="38" xfId="1" applyNumberFormat="1" applyFont="1" applyFill="1" applyBorder="1" applyAlignment="1">
      <alignment horizontal="center" vertical="top" shrinkToFit="1"/>
    </xf>
    <xf numFmtId="2" fontId="28" fillId="0" borderId="34" xfId="1" applyNumberFormat="1" applyFont="1" applyFill="1" applyBorder="1" applyAlignment="1">
      <alignment horizontal="center" vertical="top" shrinkToFit="1"/>
    </xf>
    <xf numFmtId="0" fontId="3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0" fillId="0" borderId="17" xfId="0" applyFont="1" applyBorder="1"/>
    <xf numFmtId="0" fontId="0" fillId="0" borderId="1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2" fontId="0" fillId="0" borderId="17" xfId="0" applyNumberFormat="1" applyFont="1" applyBorder="1"/>
    <xf numFmtId="0" fontId="34" fillId="0" borderId="0" xfId="0" quotePrefix="1" applyFont="1" applyFill="1" applyBorder="1" applyAlignment="1">
      <alignment horizontal="left" vertical="top" wrapText="1"/>
    </xf>
    <xf numFmtId="2" fontId="2" fillId="0" borderId="11" xfId="0" applyNumberFormat="1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2" fontId="1" fillId="0" borderId="9" xfId="0" applyNumberFormat="1" applyFont="1" applyBorder="1" applyAlignment="1">
      <alignment vertical="center"/>
    </xf>
    <xf numFmtId="2" fontId="1" fillId="0" borderId="12" xfId="0" applyNumberFormat="1" applyFont="1" applyBorder="1" applyAlignment="1">
      <alignment vertical="center"/>
    </xf>
    <xf numFmtId="2" fontId="1" fillId="0" borderId="13" xfId="0" applyNumberFormat="1" applyFont="1" applyBorder="1" applyAlignment="1">
      <alignment vertical="center"/>
    </xf>
    <xf numFmtId="0" fontId="36" fillId="0" borderId="11" xfId="0" applyFont="1" applyBorder="1" applyAlignment="1">
      <alignment horizontal="center" vertical="center"/>
    </xf>
    <xf numFmtId="2" fontId="36" fillId="0" borderId="11" xfId="0" applyNumberFormat="1" applyFont="1" applyBorder="1" applyAlignment="1">
      <alignment horizontal="center" vertical="center"/>
    </xf>
    <xf numFmtId="164" fontId="36" fillId="0" borderId="11" xfId="0" applyNumberFormat="1" applyFont="1" applyBorder="1" applyAlignment="1">
      <alignment vertical="center"/>
    </xf>
    <xf numFmtId="0" fontId="36" fillId="0" borderId="11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2" fontId="36" fillId="0" borderId="11" xfId="0" applyNumberFormat="1" applyFont="1" applyBorder="1" applyAlignment="1">
      <alignment vertical="center"/>
    </xf>
    <xf numFmtId="0" fontId="37" fillId="0" borderId="0" xfId="0" applyFont="1" applyFill="1" applyBorder="1" applyAlignment="1">
      <alignment horizontal="left" vertical="top"/>
    </xf>
    <xf numFmtId="0" fontId="39" fillId="3" borderId="44" xfId="0" applyFont="1" applyFill="1" applyBorder="1" applyAlignment="1">
      <alignment horizontal="left" wrapText="1" indent="1"/>
    </xf>
    <xf numFmtId="0" fontId="39" fillId="3" borderId="45" xfId="0" applyFont="1" applyFill="1" applyBorder="1" applyAlignment="1">
      <alignment horizontal="left" wrapText="1" indent="1"/>
    </xf>
    <xf numFmtId="0" fontId="39" fillId="3" borderId="46" xfId="0" applyFont="1" applyFill="1" applyBorder="1" applyAlignment="1">
      <alignment horizontal="left" wrapText="1" indent="1"/>
    </xf>
    <xf numFmtId="0" fontId="40" fillId="0" borderId="0" xfId="0" applyFont="1"/>
    <xf numFmtId="0" fontId="41" fillId="2" borderId="47" xfId="0" applyFont="1" applyFill="1" applyBorder="1" applyAlignment="1">
      <alignment horizontal="left" wrapText="1" indent="1"/>
    </xf>
    <xf numFmtId="0" fontId="41" fillId="2" borderId="43" xfId="0" applyFont="1" applyFill="1" applyBorder="1" applyAlignment="1">
      <alignment horizontal="left" wrapText="1" indent="1"/>
    </xf>
    <xf numFmtId="0" fontId="41" fillId="2" borderId="48" xfId="0" applyFont="1" applyFill="1" applyBorder="1" applyAlignment="1">
      <alignment horizontal="left" wrapText="1" indent="1"/>
    </xf>
    <xf numFmtId="0" fontId="41" fillId="2" borderId="49" xfId="0" applyFont="1" applyFill="1" applyBorder="1" applyAlignment="1">
      <alignment horizontal="left" wrapText="1" indent="1"/>
    </xf>
    <xf numFmtId="0" fontId="41" fillId="2" borderId="50" xfId="0" applyFont="1" applyFill="1" applyBorder="1" applyAlignment="1">
      <alignment horizontal="left" wrapText="1" indent="1"/>
    </xf>
    <xf numFmtId="0" fontId="41" fillId="2" borderId="0" xfId="0" applyFont="1" applyFill="1" applyBorder="1" applyAlignment="1">
      <alignment horizontal="left" wrapText="1" indent="1"/>
    </xf>
    <xf numFmtId="0" fontId="19" fillId="0" borderId="0" xfId="0" applyFont="1"/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165" fontId="19" fillId="0" borderId="0" xfId="0" applyNumberFormat="1" applyFont="1" applyAlignment="1">
      <alignment horizontal="left"/>
    </xf>
    <xf numFmtId="165" fontId="38" fillId="0" borderId="0" xfId="0" applyNumberFormat="1" applyFont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17" xfId="0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6" fillId="0" borderId="15" xfId="0" applyFont="1" applyBorder="1" applyAlignment="1">
      <alignment horizontal="left" vertical="center" wrapText="1"/>
    </xf>
    <xf numFmtId="0" fontId="36" fillId="0" borderId="0" xfId="0" applyFont="1" applyBorder="1" applyAlignment="1">
      <alignment horizontal="left" vertical="center" wrapText="1"/>
    </xf>
    <xf numFmtId="0" fontId="36" fillId="0" borderId="17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3" fillId="0" borderId="1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5" fillId="0" borderId="25" xfId="0" applyFont="1" applyFill="1" applyBorder="1" applyAlignment="1">
      <alignment horizontal="left" vertical="top" wrapText="1"/>
    </xf>
    <xf numFmtId="0" fontId="35" fillId="0" borderId="0" xfId="0" applyFont="1" applyFill="1" applyBorder="1" applyAlignment="1">
      <alignment horizontal="left" vertical="top" wrapText="1"/>
    </xf>
    <xf numFmtId="0" fontId="18" fillId="0" borderId="25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 wrapText="1"/>
    </xf>
    <xf numFmtId="0" fontId="15" fillId="0" borderId="9" xfId="0" applyFont="1" applyFill="1" applyBorder="1" applyAlignment="1">
      <alignment horizontal="center" vertical="center" wrapText="1"/>
    </xf>
    <xf numFmtId="0" fontId="35" fillId="0" borderId="42" xfId="0" applyFont="1" applyFill="1" applyBorder="1" applyAlignment="1">
      <alignment horizontal="left" vertical="top" wrapText="1"/>
    </xf>
    <xf numFmtId="0" fontId="35" fillId="0" borderId="20" xfId="0" applyFont="1" applyFill="1" applyBorder="1" applyAlignment="1">
      <alignment horizontal="left" vertical="top" wrapText="1"/>
    </xf>
    <xf numFmtId="0" fontId="35" fillId="0" borderId="16" xfId="0" applyFont="1" applyFill="1" applyBorder="1" applyAlignment="1">
      <alignment horizontal="left" vertical="top" wrapText="1"/>
    </xf>
    <xf numFmtId="0" fontId="34" fillId="0" borderId="25" xfId="0" applyFont="1" applyFill="1" applyBorder="1" applyAlignment="1">
      <alignment horizontal="left" vertical="top" wrapText="1"/>
    </xf>
    <xf numFmtId="0" fontId="34" fillId="0" borderId="0" xfId="0" applyFont="1" applyFill="1" applyBorder="1" applyAlignment="1">
      <alignment horizontal="left" vertical="top" wrapText="1"/>
    </xf>
    <xf numFmtId="0" fontId="5" fillId="0" borderId="22" xfId="1" applyFont="1" applyFill="1" applyBorder="1" applyAlignment="1">
      <alignment horizontal="left" vertical="top" wrapText="1"/>
    </xf>
    <xf numFmtId="0" fontId="5" fillId="0" borderId="23" xfId="1" applyFont="1" applyFill="1" applyBorder="1" applyAlignment="1">
      <alignment horizontal="left" vertical="top" wrapText="1"/>
    </xf>
    <xf numFmtId="0" fontId="5" fillId="0" borderId="24" xfId="1" applyFont="1" applyFill="1" applyBorder="1" applyAlignment="1">
      <alignment horizontal="left" vertical="top" wrapText="1"/>
    </xf>
    <xf numFmtId="0" fontId="22" fillId="0" borderId="28" xfId="1" applyFont="1" applyFill="1" applyBorder="1" applyAlignment="1">
      <alignment horizontal="center" vertical="top" wrapText="1"/>
    </xf>
    <xf numFmtId="0" fontId="22" fillId="0" borderId="29" xfId="1" applyFont="1" applyFill="1" applyBorder="1" applyAlignment="1">
      <alignment horizontal="center" vertical="top" wrapText="1"/>
    </xf>
    <xf numFmtId="0" fontId="22" fillId="0" borderId="34" xfId="1" applyFont="1" applyFill="1" applyBorder="1" applyAlignment="1">
      <alignment horizontal="center" vertical="top" wrapText="1"/>
    </xf>
    <xf numFmtId="0" fontId="20" fillId="0" borderId="28" xfId="1" applyFill="1" applyBorder="1" applyAlignment="1">
      <alignment horizontal="left" vertical="top" wrapText="1"/>
    </xf>
    <xf numFmtId="0" fontId="20" fillId="0" borderId="29" xfId="1" applyFill="1" applyBorder="1" applyAlignment="1">
      <alignment horizontal="left" vertical="top" wrapText="1"/>
    </xf>
    <xf numFmtId="0" fontId="20" fillId="0" borderId="29" xfId="1" applyFill="1" applyBorder="1" applyAlignment="1">
      <alignment horizontal="left" vertical="top" wrapText="1" indent="4"/>
    </xf>
    <xf numFmtId="0" fontId="20" fillId="0" borderId="34" xfId="1" applyFill="1" applyBorder="1" applyAlignment="1">
      <alignment horizontal="left" vertical="top" wrapText="1" indent="4"/>
    </xf>
    <xf numFmtId="0" fontId="13" fillId="0" borderId="28" xfId="1" applyFont="1" applyFill="1" applyBorder="1" applyAlignment="1">
      <alignment horizontal="left" vertical="top" wrapText="1" indent="8"/>
    </xf>
    <xf numFmtId="0" fontId="13" fillId="0" borderId="29" xfId="1" applyFont="1" applyFill="1" applyBorder="1" applyAlignment="1">
      <alignment horizontal="left" vertical="top" wrapText="1" indent="8"/>
    </xf>
    <xf numFmtId="0" fontId="13" fillId="0" borderId="34" xfId="1" applyFont="1" applyFill="1" applyBorder="1" applyAlignment="1">
      <alignment horizontal="left" vertical="top" wrapText="1" indent="8"/>
    </xf>
    <xf numFmtId="0" fontId="13" fillId="0" borderId="28" xfId="1" applyFont="1" applyFill="1" applyBorder="1" applyAlignment="1">
      <alignment horizontal="left" vertical="top" wrapText="1" indent="7"/>
    </xf>
    <xf numFmtId="0" fontId="13" fillId="0" borderId="29" xfId="1" applyFont="1" applyFill="1" applyBorder="1" applyAlignment="1">
      <alignment horizontal="left" vertical="top" wrapText="1" indent="7"/>
    </xf>
    <xf numFmtId="0" fontId="13" fillId="0" borderId="34" xfId="1" applyFont="1" applyFill="1" applyBorder="1" applyAlignment="1">
      <alignment horizontal="left" vertical="top" wrapText="1" indent="7"/>
    </xf>
    <xf numFmtId="0" fontId="6" fillId="0" borderId="25" xfId="1" applyFont="1" applyFill="1" applyBorder="1" applyAlignment="1">
      <alignment horizontal="left" vertical="top" wrapText="1"/>
    </xf>
    <xf numFmtId="0" fontId="6" fillId="0" borderId="0" xfId="1" applyFont="1" applyFill="1" applyBorder="1" applyAlignment="1">
      <alignment horizontal="left" vertical="top" wrapText="1"/>
    </xf>
    <xf numFmtId="0" fontId="6" fillId="0" borderId="35" xfId="1" applyFont="1" applyFill="1" applyBorder="1" applyAlignment="1">
      <alignment horizontal="left" vertical="top" wrapText="1"/>
    </xf>
    <xf numFmtId="0" fontId="5" fillId="0" borderId="25" xfId="1" applyFont="1" applyFill="1" applyBorder="1" applyAlignment="1">
      <alignment horizontal="left" vertical="top" wrapText="1"/>
    </xf>
    <xf numFmtId="0" fontId="5" fillId="0" borderId="0" xfId="1" applyFont="1" applyFill="1" applyBorder="1" applyAlignment="1">
      <alignment horizontal="left" vertical="top" wrapText="1"/>
    </xf>
    <xf numFmtId="0" fontId="5" fillId="0" borderId="35" xfId="1" applyFont="1" applyFill="1" applyBorder="1" applyAlignment="1">
      <alignment horizontal="left" vertical="top" wrapText="1"/>
    </xf>
    <xf numFmtId="0" fontId="20" fillId="0" borderId="36" xfId="1" applyFill="1" applyBorder="1" applyAlignment="1">
      <alignment horizontal="left" vertical="top" wrapText="1"/>
    </xf>
    <xf numFmtId="0" fontId="20" fillId="0" borderId="37" xfId="1" applyFill="1" applyBorder="1" applyAlignment="1">
      <alignment horizontal="left" vertical="top" wrapText="1"/>
    </xf>
    <xf numFmtId="0" fontId="20" fillId="0" borderId="38" xfId="1" applyFill="1" applyBorder="1" applyAlignment="1">
      <alignment horizontal="left" vertical="top" wrapText="1"/>
    </xf>
    <xf numFmtId="2" fontId="25" fillId="0" borderId="28" xfId="1" applyNumberFormat="1" applyFont="1" applyFill="1" applyBorder="1" applyAlignment="1">
      <alignment horizontal="left" vertical="top" indent="1" shrinkToFit="1"/>
    </xf>
    <xf numFmtId="2" fontId="25" fillId="0" borderId="34" xfId="1" applyNumberFormat="1" applyFont="1" applyFill="1" applyBorder="1" applyAlignment="1">
      <alignment horizontal="left" vertical="top" indent="1" shrinkToFit="1"/>
    </xf>
    <xf numFmtId="0" fontId="21" fillId="0" borderId="39" xfId="1" applyFont="1" applyFill="1" applyBorder="1" applyAlignment="1">
      <alignment horizontal="left" vertical="top" wrapText="1" indent="1"/>
    </xf>
    <xf numFmtId="0" fontId="21" fillId="0" borderId="40" xfId="1" applyFont="1" applyFill="1" applyBorder="1" applyAlignment="1">
      <alignment horizontal="left" vertical="top" wrapText="1" indent="1"/>
    </xf>
    <xf numFmtId="0" fontId="20" fillId="0" borderId="39" xfId="1" applyFill="1" applyBorder="1" applyAlignment="1">
      <alignment horizontal="left" vertical="top" wrapText="1"/>
    </xf>
    <xf numFmtId="0" fontId="20" fillId="0" borderId="40" xfId="1" applyFill="1" applyBorder="1" applyAlignment="1">
      <alignment horizontal="left" vertical="top" wrapText="1"/>
    </xf>
    <xf numFmtId="0" fontId="21" fillId="0" borderId="39" xfId="1" applyFont="1" applyFill="1" applyBorder="1" applyAlignment="1">
      <alignment horizontal="left" vertical="top" wrapText="1"/>
    </xf>
    <xf numFmtId="0" fontId="21" fillId="0" borderId="40" xfId="1" applyFont="1" applyFill="1" applyBorder="1" applyAlignment="1">
      <alignment horizontal="left" vertical="top" wrapText="1"/>
    </xf>
    <xf numFmtId="0" fontId="21" fillId="0" borderId="22" xfId="1" applyFont="1" applyFill="1" applyBorder="1" applyAlignment="1">
      <alignment horizontal="left" vertical="top" wrapText="1" indent="2"/>
    </xf>
    <xf numFmtId="0" fontId="21" fillId="0" borderId="24" xfId="1" applyFont="1" applyFill="1" applyBorder="1" applyAlignment="1">
      <alignment horizontal="left" vertical="top" wrapText="1" indent="2"/>
    </xf>
    <xf numFmtId="0" fontId="21" fillId="0" borderId="36" xfId="1" applyFont="1" applyFill="1" applyBorder="1" applyAlignment="1">
      <alignment horizontal="left" vertical="top" wrapText="1" indent="2"/>
    </xf>
    <xf numFmtId="0" fontId="21" fillId="0" borderId="38" xfId="1" applyFont="1" applyFill="1" applyBorder="1" applyAlignment="1">
      <alignment horizontal="left" vertical="top" wrapText="1" indent="2"/>
    </xf>
    <xf numFmtId="0" fontId="21" fillId="0" borderId="28" xfId="1" applyFont="1" applyFill="1" applyBorder="1" applyAlignment="1">
      <alignment horizontal="center" vertical="top" wrapText="1"/>
    </xf>
    <xf numFmtId="0" fontId="21" fillId="0" borderId="34" xfId="1" applyFont="1" applyFill="1" applyBorder="1" applyAlignment="1">
      <alignment horizontal="center" vertical="top" wrapText="1"/>
    </xf>
    <xf numFmtId="0" fontId="21" fillId="0" borderId="28" xfId="1" applyFont="1" applyFill="1" applyBorder="1" applyAlignment="1">
      <alignment horizontal="left" vertical="top" wrapText="1" indent="2"/>
    </xf>
    <xf numFmtId="0" fontId="21" fillId="0" borderId="29" xfId="1" applyFont="1" applyFill="1" applyBorder="1" applyAlignment="1">
      <alignment horizontal="left" vertical="top" wrapText="1" indent="2"/>
    </xf>
    <xf numFmtId="0" fontId="21" fillId="0" borderId="29" xfId="1" applyFont="1" applyFill="1" applyBorder="1" applyAlignment="1">
      <alignment horizontal="left" vertical="top" wrapText="1"/>
    </xf>
    <xf numFmtId="0" fontId="21" fillId="0" borderId="34" xfId="1" applyFont="1" applyFill="1" applyBorder="1" applyAlignment="1">
      <alignment horizontal="left" vertical="top" wrapText="1"/>
    </xf>
    <xf numFmtId="0" fontId="20" fillId="0" borderId="28" xfId="1" applyFill="1" applyBorder="1" applyAlignment="1">
      <alignment horizontal="left" vertical="center" wrapText="1"/>
    </xf>
    <xf numFmtId="0" fontId="20" fillId="0" borderId="34" xfId="1" applyFill="1" applyBorder="1" applyAlignment="1">
      <alignment horizontal="left" vertical="center" wrapText="1"/>
    </xf>
    <xf numFmtId="0" fontId="6" fillId="0" borderId="28" xfId="1" applyFont="1" applyFill="1" applyBorder="1" applyAlignment="1">
      <alignment horizontal="left" vertical="top" wrapText="1"/>
    </xf>
    <xf numFmtId="0" fontId="6" fillId="0" borderId="29" xfId="1" applyFont="1" applyFill="1" applyBorder="1" applyAlignment="1">
      <alignment horizontal="left" vertical="top" wrapText="1"/>
    </xf>
    <xf numFmtId="2" fontId="27" fillId="0" borderId="28" xfId="1" applyNumberFormat="1" applyFont="1" applyFill="1" applyBorder="1" applyAlignment="1">
      <alignment horizontal="left" vertical="top" indent="3" shrinkToFit="1"/>
    </xf>
    <xf numFmtId="2" fontId="27" fillId="0" borderId="34" xfId="1" applyNumberFormat="1" applyFont="1" applyFill="1" applyBorder="1" applyAlignment="1">
      <alignment horizontal="left" vertical="top" indent="3" shrinkToFit="1"/>
    </xf>
    <xf numFmtId="0" fontId="29" fillId="0" borderId="28" xfId="1" applyFont="1" applyFill="1" applyBorder="1" applyAlignment="1">
      <alignment horizontal="center" vertical="top" wrapText="1"/>
    </xf>
    <xf numFmtId="0" fontId="20" fillId="0" borderId="29" xfId="1" applyFill="1" applyBorder="1" applyAlignment="1">
      <alignment horizontal="center" vertical="top" wrapText="1"/>
    </xf>
    <xf numFmtId="0" fontId="20" fillId="0" borderId="34" xfId="1" applyFill="1" applyBorder="1" applyAlignment="1">
      <alignment horizontal="center" vertical="top" wrapText="1"/>
    </xf>
    <xf numFmtId="0" fontId="20" fillId="0" borderId="22" xfId="1" applyFill="1" applyBorder="1" applyAlignment="1">
      <alignment horizontal="left" vertical="top" wrapText="1"/>
    </xf>
    <xf numFmtId="0" fontId="20" fillId="0" borderId="23" xfId="1" applyFill="1" applyBorder="1" applyAlignment="1">
      <alignment horizontal="left" vertical="top" wrapText="1"/>
    </xf>
    <xf numFmtId="0" fontId="20" fillId="0" borderId="25" xfId="1" applyFill="1" applyBorder="1" applyAlignment="1">
      <alignment horizontal="left" vertical="top" wrapText="1"/>
    </xf>
    <xf numFmtId="0" fontId="20" fillId="0" borderId="0" xfId="1" applyFill="1" applyBorder="1" applyAlignment="1">
      <alignment horizontal="left" vertical="top" wrapText="1"/>
    </xf>
    <xf numFmtId="0" fontId="6" fillId="0" borderId="23" xfId="1" applyFont="1" applyFill="1" applyBorder="1" applyAlignment="1">
      <alignment horizontal="left" vertical="top" wrapText="1" indent="20"/>
    </xf>
    <xf numFmtId="0" fontId="6" fillId="0" borderId="0" xfId="1" applyFont="1" applyFill="1" applyBorder="1" applyAlignment="1">
      <alignment horizontal="right" vertical="top" wrapText="1" indent="2"/>
    </xf>
    <xf numFmtId="0" fontId="6" fillId="0" borderId="37" xfId="1" applyFont="1" applyFill="1" applyBorder="1" applyAlignment="1">
      <alignment horizontal="right" vertical="top" wrapText="1" indent="2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W58"/>
  <sheetViews>
    <sheetView tabSelected="1" workbookViewId="0">
      <selection activeCell="E46" sqref="E46:P46"/>
    </sheetView>
  </sheetViews>
  <sheetFormatPr defaultRowHeight="12"/>
  <cols>
    <col min="1" max="1" width="1.42578125" style="2" customWidth="1"/>
    <col min="2" max="2" width="3.85546875" style="2" customWidth="1"/>
    <col min="3" max="3" width="6.28515625" style="2" customWidth="1"/>
    <col min="4" max="4" width="5.28515625" style="2" customWidth="1"/>
    <col min="5" max="5" width="5.5703125" style="2" customWidth="1"/>
    <col min="6" max="6" width="4.85546875" style="2" customWidth="1"/>
    <col min="7" max="7" width="3.28515625" style="2" customWidth="1"/>
    <col min="8" max="8" width="4.85546875" style="2" bestFit="1" customWidth="1"/>
    <col min="9" max="9" width="5.85546875" style="2" bestFit="1" customWidth="1"/>
    <col min="10" max="10" width="7.5703125" style="2" bestFit="1" customWidth="1"/>
    <col min="11" max="11" width="6.28515625" style="2" bestFit="1" customWidth="1"/>
    <col min="12" max="12" width="6.140625" style="2" customWidth="1"/>
    <col min="13" max="13" width="8.5703125" style="2" customWidth="1"/>
    <col min="14" max="14" width="6.7109375" style="2" customWidth="1"/>
    <col min="15" max="15" width="7.85546875" style="2" customWidth="1"/>
    <col min="16" max="16" width="7.140625" style="2" customWidth="1"/>
    <col min="17" max="17" width="7.85546875" style="2" customWidth="1"/>
    <col min="18" max="18" width="5.7109375" style="2" customWidth="1"/>
    <col min="19" max="19" width="8.85546875" style="2" customWidth="1"/>
    <col min="20" max="20" width="11.42578125" style="2" customWidth="1"/>
    <col min="21" max="16384" width="9.140625" style="2"/>
  </cols>
  <sheetData>
    <row r="1" spans="2:23" ht="25.5">
      <c r="J1" s="37" t="s">
        <v>134</v>
      </c>
      <c r="L1" s="30"/>
      <c r="S1" s="108" t="s">
        <v>139</v>
      </c>
    </row>
    <row r="2" spans="2:23" ht="15">
      <c r="J2" s="27" t="s">
        <v>135</v>
      </c>
      <c r="S2" s="2" t="s">
        <v>49</v>
      </c>
      <c r="T2" s="2" t="s">
        <v>50</v>
      </c>
    </row>
    <row r="3" spans="2:23" ht="12.75">
      <c r="E3" s="28"/>
      <c r="H3" s="28"/>
      <c r="J3" s="28" t="s">
        <v>138</v>
      </c>
    </row>
    <row r="4" spans="2:23" ht="15.75">
      <c r="J4" s="29"/>
      <c r="K4" s="35" t="s">
        <v>136</v>
      </c>
      <c r="W4" s="108" t="s">
        <v>139</v>
      </c>
    </row>
    <row r="5" spans="2:23" ht="15.75">
      <c r="J5" s="34" t="s">
        <v>137</v>
      </c>
      <c r="W5" s="108" t="s">
        <v>51</v>
      </c>
    </row>
    <row r="6" spans="2:23" ht="15">
      <c r="J6" s="36" t="s">
        <v>55</v>
      </c>
      <c r="W6" s="108" t="s">
        <v>52</v>
      </c>
    </row>
    <row r="8" spans="2:23" ht="24" customHeight="1" thickBot="1">
      <c r="B8" s="120" t="s">
        <v>39</v>
      </c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2"/>
    </row>
    <row r="9" spans="2:23" ht="15" customHeight="1" thickTop="1">
      <c r="B9" s="3" t="s">
        <v>35</v>
      </c>
      <c r="D9" s="2" t="s">
        <v>30</v>
      </c>
      <c r="E9" s="129" t="s">
        <v>142</v>
      </c>
      <c r="F9" s="129"/>
      <c r="G9" s="129"/>
      <c r="H9" s="129"/>
      <c r="I9" s="129"/>
      <c r="M9" s="25" t="s">
        <v>31</v>
      </c>
      <c r="N9" s="25"/>
      <c r="O9" s="25" t="s">
        <v>30</v>
      </c>
      <c r="P9" s="130">
        <v>43374</v>
      </c>
      <c r="Q9" s="130"/>
      <c r="R9" s="130"/>
      <c r="S9" s="130"/>
      <c r="T9" s="130"/>
    </row>
    <row r="10" spans="2:23" ht="15">
      <c r="B10" s="3" t="s">
        <v>36</v>
      </c>
      <c r="D10" s="2" t="s">
        <v>30</v>
      </c>
      <c r="E10" s="130">
        <v>43374</v>
      </c>
      <c r="F10" s="130"/>
      <c r="G10" s="130"/>
      <c r="H10" s="130"/>
      <c r="I10" s="130"/>
      <c r="M10" s="25" t="s">
        <v>32</v>
      </c>
      <c r="N10" s="25"/>
      <c r="O10" s="25" t="s">
        <v>30</v>
      </c>
      <c r="P10" s="131" t="s">
        <v>143</v>
      </c>
      <c r="Q10" s="131"/>
      <c r="R10" s="131"/>
      <c r="S10" s="131"/>
      <c r="T10" s="132"/>
    </row>
    <row r="11" spans="2:23" ht="15">
      <c r="B11" s="3" t="s">
        <v>37</v>
      </c>
      <c r="D11" s="2" t="s">
        <v>30</v>
      </c>
      <c r="E11" s="41" t="s">
        <v>38</v>
      </c>
      <c r="F11" s="41"/>
      <c r="G11" s="41"/>
      <c r="H11" s="41"/>
      <c r="I11" s="41"/>
      <c r="M11" s="25" t="s">
        <v>33</v>
      </c>
      <c r="N11" s="25"/>
      <c r="O11" s="25" t="s">
        <v>30</v>
      </c>
      <c r="P11" s="131" t="s">
        <v>144</v>
      </c>
      <c r="Q11" s="131"/>
      <c r="R11" s="131"/>
      <c r="S11" s="131"/>
      <c r="T11" s="132"/>
    </row>
    <row r="12" spans="2:23" ht="15">
      <c r="B12" s="3"/>
      <c r="M12" s="25" t="s">
        <v>34</v>
      </c>
      <c r="N12" s="25"/>
      <c r="O12" s="25" t="s">
        <v>30</v>
      </c>
      <c r="P12" s="131" t="s">
        <v>145</v>
      </c>
      <c r="Q12" s="131"/>
      <c r="R12" s="131"/>
      <c r="S12" s="131"/>
      <c r="T12" s="132"/>
    </row>
    <row r="13" spans="2:23" ht="3" customHeight="1">
      <c r="B13" s="7"/>
      <c r="M13" s="25"/>
      <c r="N13" s="25"/>
      <c r="O13" s="25"/>
      <c r="P13" s="25"/>
      <c r="Q13" s="25"/>
      <c r="R13" s="25"/>
      <c r="S13" s="25"/>
      <c r="T13" s="4"/>
    </row>
    <row r="14" spans="2:23" s="48" customFormat="1" ht="16.5" customHeight="1">
      <c r="B14" s="156" t="s">
        <v>40</v>
      </c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33" t="s">
        <v>41</v>
      </c>
      <c r="N14" s="133"/>
      <c r="O14" s="133"/>
      <c r="P14" s="133"/>
      <c r="Q14" s="133"/>
      <c r="R14" s="133"/>
      <c r="S14" s="133"/>
      <c r="T14" s="133"/>
    </row>
    <row r="15" spans="2:23" ht="15" customHeight="1">
      <c r="B15" s="157" t="s">
        <v>146</v>
      </c>
      <c r="C15" s="158"/>
      <c r="D15" s="158"/>
      <c r="E15" s="158"/>
      <c r="F15" s="158"/>
      <c r="G15" s="158"/>
      <c r="H15" s="158"/>
      <c r="I15" s="158"/>
      <c r="J15" s="158"/>
      <c r="K15" s="158"/>
      <c r="L15" s="159"/>
      <c r="M15" s="126" t="str">
        <f>B15</f>
        <v>A495</v>
      </c>
      <c r="N15" s="127"/>
      <c r="O15" s="127"/>
      <c r="P15" s="127"/>
      <c r="Q15" s="127"/>
      <c r="R15" s="127"/>
      <c r="S15" s="127"/>
      <c r="T15" s="128"/>
    </row>
    <row r="16" spans="2:23" ht="15" customHeight="1">
      <c r="B16" s="160" t="s">
        <v>147</v>
      </c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34" t="str">
        <f t="shared" ref="M16:M18" si="0">B16</f>
        <v>SHILPI ENTERPRISES</v>
      </c>
      <c r="N16" s="135"/>
      <c r="O16" s="135"/>
      <c r="P16" s="135"/>
      <c r="Q16" s="135"/>
      <c r="R16" s="135"/>
      <c r="S16" s="135"/>
      <c r="T16" s="136"/>
    </row>
    <row r="17" spans="2:20" ht="15" customHeight="1">
      <c r="B17" s="152" t="s">
        <v>148</v>
      </c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26" t="str">
        <f t="shared" si="0"/>
        <v>NEAR BARPAHARI , CHUNA BHATTA</v>
      </c>
      <c r="N17" s="127"/>
      <c r="O17" s="127"/>
      <c r="P17" s="127"/>
      <c r="Q17" s="127"/>
      <c r="R17" s="127"/>
      <c r="S17" s="127"/>
      <c r="T17" s="128"/>
    </row>
    <row r="18" spans="2:20" ht="15" customHeight="1">
      <c r="B18" s="152" t="s">
        <v>149</v>
      </c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26" t="str">
        <f t="shared" si="0"/>
        <v xml:space="preserve">SHILPI BHAWAN </v>
      </c>
      <c r="N18" s="127"/>
      <c r="O18" s="127"/>
      <c r="P18" s="127"/>
      <c r="Q18" s="127"/>
      <c r="R18" s="127"/>
      <c r="S18" s="127"/>
      <c r="T18" s="128"/>
    </row>
    <row r="19" spans="2:20" ht="15" customHeight="1">
      <c r="B19" s="152" t="s">
        <v>143</v>
      </c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26" t="str">
        <f t="shared" ref="M19" si="1">B19</f>
        <v>RANCHI</v>
      </c>
      <c r="N19" s="127"/>
      <c r="O19" s="127"/>
      <c r="P19" s="127"/>
      <c r="Q19" s="127"/>
      <c r="R19" s="127"/>
      <c r="S19" s="127"/>
      <c r="T19" s="128"/>
    </row>
    <row r="20" spans="2:20" ht="15">
      <c r="B20" s="152"/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26"/>
      <c r="N20" s="127"/>
      <c r="O20" s="127"/>
      <c r="P20" s="127"/>
      <c r="Q20" s="127"/>
      <c r="R20" s="127"/>
      <c r="S20" s="127"/>
      <c r="T20" s="128"/>
    </row>
    <row r="21" spans="2:20" ht="15">
      <c r="B21" s="154" t="s">
        <v>150</v>
      </c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26" t="str">
        <f t="shared" ref="M21" si="2">B21</f>
        <v>JHARKHAND</v>
      </c>
      <c r="N21" s="127"/>
      <c r="O21" s="127"/>
      <c r="P21" s="127"/>
      <c r="Q21" s="127"/>
      <c r="R21" s="127"/>
      <c r="S21" s="127"/>
      <c r="T21" s="128"/>
    </row>
    <row r="22" spans="2:20" ht="15">
      <c r="B22" s="38" t="s">
        <v>56</v>
      </c>
      <c r="C22" s="24"/>
      <c r="D22" s="93">
        <v>20</v>
      </c>
      <c r="E22" s="46"/>
      <c r="F22" s="46"/>
      <c r="G22" s="46"/>
      <c r="H22" s="46"/>
      <c r="I22" s="46"/>
      <c r="J22" s="46"/>
      <c r="K22" s="46"/>
      <c r="L22" s="46"/>
      <c r="M22" s="38" t="s">
        <v>56</v>
      </c>
      <c r="N22" s="39"/>
      <c r="O22" s="91">
        <f>D22</f>
        <v>20</v>
      </c>
      <c r="P22" s="42"/>
      <c r="Q22" s="42"/>
      <c r="R22" s="42"/>
      <c r="S22" s="42"/>
      <c r="T22" s="43"/>
    </row>
    <row r="23" spans="2:20" ht="15.75" thickBot="1">
      <c r="B23" s="5" t="s">
        <v>57</v>
      </c>
      <c r="D23" s="119" t="s">
        <v>151</v>
      </c>
      <c r="E23" s="41"/>
      <c r="F23" s="41"/>
      <c r="G23" s="41"/>
      <c r="H23" s="41"/>
      <c r="I23" s="41"/>
      <c r="J23" s="41"/>
      <c r="K23" s="41"/>
      <c r="L23" s="41"/>
      <c r="M23" s="5" t="s">
        <v>57</v>
      </c>
      <c r="N23" s="26"/>
      <c r="O23" s="1" t="str">
        <f>D23</f>
        <v>20AIVPC3574C1ZK</v>
      </c>
      <c r="P23" s="44"/>
      <c r="Q23" s="44"/>
      <c r="R23" s="44"/>
      <c r="S23" s="44"/>
      <c r="T23" s="45"/>
    </row>
    <row r="24" spans="2:20" ht="25.5" customHeight="1" thickTop="1">
      <c r="B24" s="75" t="s">
        <v>0</v>
      </c>
      <c r="C24" s="143" t="s">
        <v>1</v>
      </c>
      <c r="D24" s="144"/>
      <c r="E24" s="144"/>
      <c r="F24" s="144"/>
      <c r="G24" s="145"/>
      <c r="H24" s="77" t="s">
        <v>2</v>
      </c>
      <c r="I24" s="77" t="s">
        <v>3</v>
      </c>
      <c r="J24" s="77" t="s">
        <v>4</v>
      </c>
      <c r="K24" s="77" t="s">
        <v>5</v>
      </c>
      <c r="L24" s="77" t="s">
        <v>6</v>
      </c>
      <c r="M24" s="75" t="s">
        <v>7</v>
      </c>
      <c r="N24" s="137" t="s">
        <v>9</v>
      </c>
      <c r="O24" s="138"/>
      <c r="P24" s="137" t="s">
        <v>10</v>
      </c>
      <c r="Q24" s="138"/>
      <c r="R24" s="137" t="s">
        <v>11</v>
      </c>
      <c r="S24" s="138"/>
      <c r="T24" s="76" t="s">
        <v>12</v>
      </c>
    </row>
    <row r="25" spans="2:20" s="48" customFormat="1" ht="18" customHeight="1">
      <c r="B25" s="78"/>
      <c r="C25" s="79"/>
      <c r="D25" s="80"/>
      <c r="E25" s="80"/>
      <c r="F25" s="80"/>
      <c r="G25" s="81"/>
      <c r="H25" s="82"/>
      <c r="I25" s="82"/>
      <c r="J25" s="82"/>
      <c r="K25" s="82"/>
      <c r="L25" s="82"/>
      <c r="M25" s="78"/>
      <c r="N25" s="83" t="s">
        <v>6</v>
      </c>
      <c r="O25" s="83" t="s">
        <v>8</v>
      </c>
      <c r="P25" s="83" t="s">
        <v>6</v>
      </c>
      <c r="Q25" s="83" t="s">
        <v>8</v>
      </c>
      <c r="R25" s="83" t="s">
        <v>6</v>
      </c>
      <c r="S25" s="83" t="s">
        <v>8</v>
      </c>
      <c r="T25" s="82"/>
    </row>
    <row r="26" spans="2:20">
      <c r="B26" s="10"/>
      <c r="C26" s="11"/>
      <c r="D26" s="12"/>
      <c r="E26" s="12"/>
      <c r="F26" s="12"/>
      <c r="G26" s="13"/>
      <c r="H26" s="10"/>
      <c r="I26" s="14"/>
      <c r="J26" s="15"/>
      <c r="K26" s="16"/>
      <c r="L26" s="16"/>
      <c r="M26" s="16"/>
      <c r="N26" s="17"/>
      <c r="O26" s="16"/>
      <c r="P26" s="17"/>
      <c r="Q26" s="16"/>
      <c r="R26" s="17"/>
      <c r="S26" s="16"/>
      <c r="T26" s="16"/>
    </row>
    <row r="27" spans="2:20" ht="22.5" customHeight="1">
      <c r="B27" s="99">
        <v>1</v>
      </c>
      <c r="C27" s="139" t="s">
        <v>141</v>
      </c>
      <c r="D27" s="140"/>
      <c r="E27" s="140"/>
      <c r="F27" s="140"/>
      <c r="G27" s="141"/>
      <c r="H27" s="99">
        <v>3921</v>
      </c>
      <c r="I27" s="100">
        <v>5</v>
      </c>
      <c r="J27" s="101">
        <v>78.066999999999993</v>
      </c>
      <c r="K27" s="102" t="s">
        <v>14</v>
      </c>
      <c r="L27" s="107">
        <v>247.8</v>
      </c>
      <c r="M27" s="94">
        <f>ROUND(J27*L27,2)</f>
        <v>19345</v>
      </c>
      <c r="N27" s="19">
        <v>0</v>
      </c>
      <c r="O27" s="33">
        <v>0</v>
      </c>
      <c r="P27" s="19">
        <v>0</v>
      </c>
      <c r="Q27" s="33">
        <v>0</v>
      </c>
      <c r="R27" s="19">
        <v>18</v>
      </c>
      <c r="S27" s="33">
        <f>ROUND(R27*$M27/100,2)</f>
        <v>3482.1</v>
      </c>
      <c r="T27" s="33">
        <f>M27+S27+O27+Q27</f>
        <v>22827.1</v>
      </c>
    </row>
    <row r="28" spans="2:20" ht="29.25" customHeight="1">
      <c r="B28" s="99"/>
      <c r="C28" s="139"/>
      <c r="D28" s="140"/>
      <c r="E28" s="140"/>
      <c r="F28" s="140"/>
      <c r="G28" s="141"/>
      <c r="H28" s="99"/>
      <c r="I28" s="100"/>
      <c r="J28" s="101"/>
      <c r="K28" s="102"/>
      <c r="L28" s="102"/>
      <c r="M28" s="33"/>
      <c r="N28" s="19"/>
      <c r="O28" s="33"/>
      <c r="P28" s="19"/>
      <c r="Q28" s="33"/>
      <c r="R28" s="19"/>
      <c r="S28" s="33"/>
      <c r="T28" s="33"/>
    </row>
    <row r="29" spans="2:20" ht="27" customHeight="1">
      <c r="B29" s="99"/>
      <c r="C29" s="139"/>
      <c r="D29" s="140"/>
      <c r="E29" s="140"/>
      <c r="F29" s="140"/>
      <c r="G29" s="141"/>
      <c r="H29" s="99"/>
      <c r="I29" s="100"/>
      <c r="J29" s="101"/>
      <c r="K29" s="102"/>
      <c r="L29" s="102"/>
      <c r="M29" s="33"/>
      <c r="N29" s="19"/>
      <c r="O29" s="33"/>
      <c r="P29" s="19"/>
      <c r="Q29" s="33"/>
      <c r="R29" s="19"/>
      <c r="S29" s="33"/>
      <c r="T29" s="33"/>
    </row>
    <row r="30" spans="2:20" ht="27" customHeight="1">
      <c r="B30" s="103"/>
      <c r="C30" s="149"/>
      <c r="D30" s="150"/>
      <c r="E30" s="150"/>
      <c r="F30" s="150"/>
      <c r="G30" s="151"/>
      <c r="H30" s="103"/>
      <c r="I30" s="104"/>
      <c r="J30" s="105"/>
      <c r="K30" s="106"/>
      <c r="L30" s="106"/>
      <c r="M30" s="33"/>
      <c r="N30" s="19"/>
      <c r="O30" s="33"/>
      <c r="P30" s="19"/>
      <c r="Q30" s="33"/>
      <c r="R30" s="19"/>
      <c r="S30" s="33"/>
      <c r="T30" s="33"/>
    </row>
    <row r="31" spans="2:20" ht="27" customHeight="1">
      <c r="B31" s="31"/>
      <c r="C31" s="123"/>
      <c r="D31" s="124"/>
      <c r="E31" s="124"/>
      <c r="F31" s="124"/>
      <c r="G31" s="125"/>
      <c r="H31" s="31"/>
      <c r="I31" s="19"/>
      <c r="J31" s="32"/>
      <c r="K31" s="33"/>
      <c r="L31" s="33"/>
      <c r="M31" s="33"/>
      <c r="N31" s="19"/>
      <c r="O31" s="33"/>
      <c r="P31" s="19"/>
      <c r="Q31" s="33"/>
      <c r="R31" s="19"/>
      <c r="S31" s="33"/>
      <c r="T31" s="33"/>
    </row>
    <row r="32" spans="2:20" ht="27" customHeight="1">
      <c r="B32" s="31"/>
      <c r="C32" s="123"/>
      <c r="D32" s="124"/>
      <c r="E32" s="124"/>
      <c r="F32" s="124"/>
      <c r="G32" s="125"/>
      <c r="H32" s="31"/>
      <c r="I32" s="19"/>
      <c r="J32" s="32"/>
      <c r="K32" s="33"/>
      <c r="L32" s="33"/>
      <c r="M32" s="33"/>
      <c r="N32" s="19"/>
      <c r="O32" s="33"/>
      <c r="P32" s="19"/>
      <c r="Q32" s="33"/>
      <c r="R32" s="19"/>
      <c r="S32" s="33"/>
      <c r="T32" s="33"/>
    </row>
    <row r="33" spans="2:20" ht="27" customHeight="1">
      <c r="B33" s="31"/>
      <c r="C33" s="123"/>
      <c r="D33" s="124"/>
      <c r="E33" s="124"/>
      <c r="F33" s="124"/>
      <c r="G33" s="125"/>
      <c r="H33" s="31"/>
      <c r="I33" s="19"/>
      <c r="J33" s="32"/>
      <c r="K33" s="33"/>
      <c r="L33" s="33"/>
      <c r="M33" s="33"/>
      <c r="N33" s="19"/>
      <c r="O33" s="33"/>
      <c r="P33" s="19"/>
      <c r="Q33" s="33"/>
      <c r="R33" s="19"/>
      <c r="S33" s="33"/>
      <c r="T33" s="33"/>
    </row>
    <row r="34" spans="2:20" ht="27" customHeight="1">
      <c r="B34" s="31"/>
      <c r="C34" s="123"/>
      <c r="D34" s="124"/>
      <c r="E34" s="124"/>
      <c r="F34" s="124"/>
      <c r="G34" s="125"/>
      <c r="H34" s="31"/>
      <c r="I34" s="19"/>
      <c r="J34" s="32"/>
      <c r="K34" s="33"/>
      <c r="L34" s="33"/>
      <c r="M34" s="33"/>
      <c r="N34" s="19"/>
      <c r="O34" s="33"/>
      <c r="P34" s="19"/>
      <c r="Q34" s="33"/>
      <c r="R34" s="19"/>
      <c r="S34" s="33"/>
      <c r="T34" s="33"/>
    </row>
    <row r="35" spans="2:20" ht="27" customHeight="1">
      <c r="B35" s="31"/>
      <c r="C35" s="123"/>
      <c r="D35" s="124"/>
      <c r="E35" s="124"/>
      <c r="F35" s="124"/>
      <c r="G35" s="125"/>
      <c r="H35" s="31"/>
      <c r="I35" s="19"/>
      <c r="J35" s="32"/>
      <c r="K35" s="33"/>
      <c r="L35" s="33"/>
      <c r="M35" s="33"/>
      <c r="N35" s="19"/>
      <c r="O35" s="33"/>
      <c r="P35" s="19"/>
      <c r="Q35" s="33"/>
      <c r="R35" s="19"/>
      <c r="S35" s="33"/>
      <c r="T35" s="33"/>
    </row>
    <row r="36" spans="2:20" ht="27" customHeight="1">
      <c r="B36" s="31"/>
      <c r="C36" s="123"/>
      <c r="D36" s="124"/>
      <c r="E36" s="124"/>
      <c r="F36" s="124"/>
      <c r="G36" s="125"/>
      <c r="H36" s="31"/>
      <c r="I36" s="19"/>
      <c r="J36" s="32"/>
      <c r="K36" s="33"/>
      <c r="L36" s="33"/>
      <c r="M36" s="33"/>
      <c r="N36" s="19"/>
      <c r="O36" s="33"/>
      <c r="P36" s="19"/>
      <c r="Q36" s="33"/>
      <c r="R36" s="19"/>
      <c r="S36" s="33"/>
      <c r="T36" s="33"/>
    </row>
    <row r="37" spans="2:20" ht="27" customHeight="1">
      <c r="B37" s="18"/>
      <c r="C37" s="123"/>
      <c r="D37" s="124"/>
      <c r="E37" s="124"/>
      <c r="F37" s="124"/>
      <c r="G37" s="125"/>
      <c r="H37" s="31"/>
      <c r="I37" s="19"/>
      <c r="J37" s="32"/>
      <c r="K37" s="33"/>
      <c r="L37" s="33"/>
      <c r="M37" s="33"/>
      <c r="N37" s="19"/>
      <c r="O37" s="33"/>
      <c r="P37" s="19"/>
      <c r="Q37" s="33"/>
      <c r="R37" s="19"/>
      <c r="S37" s="33"/>
      <c r="T37" s="33"/>
    </row>
    <row r="38" spans="2:20">
      <c r="B38" s="6"/>
      <c r="C38" s="146"/>
      <c r="D38" s="147"/>
      <c r="E38" s="147"/>
      <c r="F38" s="147"/>
      <c r="G38" s="148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2:20" s="48" customFormat="1" ht="26.25" customHeight="1">
      <c r="B39" s="84"/>
      <c r="C39" s="88" t="s">
        <v>13</v>
      </c>
      <c r="D39" s="88"/>
      <c r="E39" s="88"/>
      <c r="F39" s="88"/>
      <c r="G39" s="88"/>
      <c r="H39" s="88"/>
      <c r="I39" s="88"/>
      <c r="J39" s="88"/>
      <c r="K39" s="88" t="s">
        <v>13</v>
      </c>
      <c r="L39" s="95" t="s">
        <v>153</v>
      </c>
      <c r="M39" s="96">
        <f>SUM(M26:M38)</f>
        <v>19345</v>
      </c>
      <c r="N39" s="84"/>
      <c r="O39" s="97">
        <f>SUM(O26:O38)</f>
        <v>0</v>
      </c>
      <c r="P39" s="98"/>
      <c r="Q39" s="97">
        <f>SUM(Q26:Q38)</f>
        <v>0</v>
      </c>
      <c r="R39" s="84"/>
      <c r="S39" s="89">
        <f>SUM(S26:S38)</f>
        <v>3482.1</v>
      </c>
      <c r="T39" s="90">
        <f>SUM(T26:T38)</f>
        <v>22827.1</v>
      </c>
    </row>
    <row r="40" spans="2:20" ht="15">
      <c r="B40" s="3"/>
      <c r="Q40" s="40" t="s">
        <v>15</v>
      </c>
      <c r="R40" s="40"/>
      <c r="T40" s="86">
        <f>M39</f>
        <v>19345</v>
      </c>
    </row>
    <row r="41" spans="2:20" ht="15">
      <c r="B41" s="3"/>
      <c r="Q41" s="40"/>
      <c r="R41" s="40" t="s">
        <v>16</v>
      </c>
      <c r="T41" s="92">
        <f>O39</f>
        <v>0</v>
      </c>
    </row>
    <row r="42" spans="2:20" ht="15">
      <c r="B42" s="3"/>
      <c r="Q42" s="40"/>
      <c r="R42" s="40" t="s">
        <v>17</v>
      </c>
      <c r="T42" s="92">
        <f>Q39</f>
        <v>0</v>
      </c>
    </row>
    <row r="43" spans="2:20" ht="15">
      <c r="B43" s="3"/>
      <c r="Q43" s="40"/>
      <c r="R43" s="40" t="s">
        <v>18</v>
      </c>
      <c r="T43" s="86">
        <f>S39</f>
        <v>3482.1</v>
      </c>
    </row>
    <row r="44" spans="2:20" ht="15">
      <c r="B44" s="3"/>
      <c r="Q44" s="40"/>
      <c r="R44" s="40" t="s">
        <v>27</v>
      </c>
      <c r="T44" s="86">
        <f>SUM(T41:T43)</f>
        <v>3482.1</v>
      </c>
    </row>
    <row r="45" spans="2:20" ht="12.75">
      <c r="B45" s="3"/>
      <c r="Q45" s="40"/>
      <c r="R45" s="2" t="s">
        <v>152</v>
      </c>
      <c r="T45" s="2">
        <v>-0.1</v>
      </c>
    </row>
    <row r="46" spans="2:20" s="48" customFormat="1" ht="15.75" customHeight="1">
      <c r="B46" s="84" t="s">
        <v>59</v>
      </c>
      <c r="C46" s="47"/>
      <c r="D46" s="47"/>
      <c r="E46" s="142" t="s">
        <v>154</v>
      </c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85" t="s">
        <v>54</v>
      </c>
      <c r="R46" s="85"/>
      <c r="S46" s="47"/>
      <c r="T46" s="87">
        <f>T40+T44+T45</f>
        <v>22827</v>
      </c>
    </row>
    <row r="47" spans="2:20">
      <c r="B47" s="49" t="s">
        <v>19</v>
      </c>
      <c r="T47" s="4"/>
    </row>
    <row r="48" spans="2:20">
      <c r="B48" s="20" t="s">
        <v>20</v>
      </c>
      <c r="O48" s="2" t="s">
        <v>58</v>
      </c>
      <c r="T48" s="4"/>
    </row>
    <row r="49" spans="2:20">
      <c r="B49" s="20" t="s">
        <v>21</v>
      </c>
      <c r="T49" s="4"/>
    </row>
    <row r="50" spans="2:20" ht="15">
      <c r="B50" s="20" t="s">
        <v>22</v>
      </c>
      <c r="R50" s="1" t="s">
        <v>140</v>
      </c>
      <c r="S50" s="1"/>
      <c r="T50" s="4"/>
    </row>
    <row r="51" spans="2:20">
      <c r="B51" s="3"/>
      <c r="T51" s="4"/>
    </row>
    <row r="52" spans="2:20">
      <c r="B52" s="3"/>
      <c r="T52" s="4"/>
    </row>
    <row r="53" spans="2:20">
      <c r="B53" s="3"/>
      <c r="C53" s="22" t="s">
        <v>23</v>
      </c>
      <c r="D53" s="22"/>
      <c r="E53" s="22"/>
      <c r="F53" s="22"/>
      <c r="G53" s="22"/>
      <c r="L53" s="22" t="s">
        <v>24</v>
      </c>
      <c r="T53" s="4"/>
    </row>
    <row r="54" spans="2:20">
      <c r="B54" s="3"/>
      <c r="L54" s="23" t="s">
        <v>25</v>
      </c>
      <c r="S54" s="22" t="s">
        <v>26</v>
      </c>
      <c r="T54" s="4"/>
    </row>
    <row r="55" spans="2:20">
      <c r="B55" s="3"/>
      <c r="F55" s="21" t="s">
        <v>53</v>
      </c>
      <c r="T55" s="4"/>
    </row>
    <row r="56" spans="2:20">
      <c r="B56" s="3"/>
      <c r="T56" s="4"/>
    </row>
    <row r="57" spans="2:20">
      <c r="B57" s="3"/>
      <c r="T57" s="4"/>
    </row>
    <row r="58" spans="2:20"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9"/>
    </row>
  </sheetData>
  <mergeCells count="40">
    <mergeCell ref="P11:T11"/>
    <mergeCell ref="P12:T12"/>
    <mergeCell ref="B20:L20"/>
    <mergeCell ref="B21:L21"/>
    <mergeCell ref="B14:L14"/>
    <mergeCell ref="B15:L15"/>
    <mergeCell ref="B16:L16"/>
    <mergeCell ref="B17:L17"/>
    <mergeCell ref="M19:T19"/>
    <mergeCell ref="B18:L18"/>
    <mergeCell ref="B19:L19"/>
    <mergeCell ref="C34:G34"/>
    <mergeCell ref="E46:P46"/>
    <mergeCell ref="C24:G24"/>
    <mergeCell ref="C36:G36"/>
    <mergeCell ref="C37:G37"/>
    <mergeCell ref="C38:G38"/>
    <mergeCell ref="C28:G28"/>
    <mergeCell ref="C29:G29"/>
    <mergeCell ref="C35:G35"/>
    <mergeCell ref="C33:G33"/>
    <mergeCell ref="N24:O24"/>
    <mergeCell ref="C30:G30"/>
    <mergeCell ref="C31:G31"/>
    <mergeCell ref="B8:T8"/>
    <mergeCell ref="C32:G32"/>
    <mergeCell ref="M20:T20"/>
    <mergeCell ref="M21:T21"/>
    <mergeCell ref="E10:I10"/>
    <mergeCell ref="E9:I9"/>
    <mergeCell ref="P9:T9"/>
    <mergeCell ref="P10:T10"/>
    <mergeCell ref="M14:T14"/>
    <mergeCell ref="M15:T15"/>
    <mergeCell ref="M16:T16"/>
    <mergeCell ref="M17:T17"/>
    <mergeCell ref="M18:T18"/>
    <mergeCell ref="P24:Q24"/>
    <mergeCell ref="R24:S24"/>
    <mergeCell ref="C27:G27"/>
  </mergeCells>
  <pageMargins left="0.19685039370078741" right="9.8425196850393706E-2" top="9.8425196850393706E-2" bottom="9.8425196850393706E-2" header="0" footer="0"/>
  <pageSetup scale="80" orientation="portrait" verticalDpi="0" r:id="rId1"/>
  <colBreaks count="1" manualBreakCount="1"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30"/>
  <sheetViews>
    <sheetView workbookViewId="0"/>
  </sheetViews>
  <sheetFormatPr defaultRowHeight="12.75"/>
  <cols>
    <col min="1" max="1" width="2.85546875" style="51" customWidth="1"/>
    <col min="2" max="2" width="22.85546875" style="51" customWidth="1"/>
    <col min="3" max="3" width="4" style="51" customWidth="1"/>
    <col min="4" max="4" width="5.85546875" style="51" customWidth="1"/>
    <col min="5" max="5" width="6.85546875" style="51" customWidth="1"/>
    <col min="6" max="7" width="5.85546875" style="51" customWidth="1"/>
    <col min="8" max="8" width="1.85546875" style="51" customWidth="1"/>
    <col min="9" max="9" width="8" style="51" customWidth="1"/>
    <col min="10" max="10" width="4" style="51" customWidth="1"/>
    <col min="11" max="11" width="8" style="51" customWidth="1"/>
    <col min="12" max="12" width="4" style="51" customWidth="1"/>
    <col min="13" max="13" width="8" style="51" customWidth="1"/>
    <col min="14" max="14" width="4" style="51" customWidth="1"/>
    <col min="15" max="16" width="8" style="51" customWidth="1"/>
    <col min="17" max="16384" width="9.140625" style="51"/>
  </cols>
  <sheetData>
    <row r="1" spans="1:16" ht="22.7" customHeight="1">
      <c r="A1" s="50" t="s">
        <v>42</v>
      </c>
    </row>
    <row r="2" spans="1:16" ht="15.2" customHeight="1">
      <c r="A2" s="52" t="s">
        <v>43</v>
      </c>
    </row>
    <row r="3" spans="1:16" ht="17.100000000000001" customHeight="1">
      <c r="A3" s="53" t="s">
        <v>44</v>
      </c>
    </row>
    <row r="4" spans="1:16" ht="15.2" customHeight="1">
      <c r="A4" s="54" t="s">
        <v>45</v>
      </c>
    </row>
    <row r="5" spans="1:16" ht="15.2" customHeight="1">
      <c r="A5" s="55" t="s">
        <v>46</v>
      </c>
    </row>
    <row r="6" spans="1:16" ht="15.2" customHeight="1">
      <c r="A6" s="54" t="s">
        <v>47</v>
      </c>
    </row>
    <row r="7" spans="1:16" ht="15.2" customHeight="1">
      <c r="A7" s="54" t="s">
        <v>48</v>
      </c>
    </row>
    <row r="8" spans="1:16" ht="12.2" customHeight="1">
      <c r="A8" s="56" t="s">
        <v>60</v>
      </c>
    </row>
    <row r="9" spans="1:16" ht="12.2" customHeight="1">
      <c r="A9" s="56" t="s">
        <v>61</v>
      </c>
    </row>
    <row r="10" spans="1:16" ht="21" customHeight="1">
      <c r="A10" s="165" t="s">
        <v>62</v>
      </c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7"/>
    </row>
    <row r="11" spans="1:16" ht="59.1" customHeight="1">
      <c r="A11" s="168" t="s">
        <v>29</v>
      </c>
      <c r="B11" s="169"/>
      <c r="C11" s="169"/>
      <c r="D11" s="57"/>
      <c r="E11" s="57"/>
      <c r="F11" s="57"/>
      <c r="G11" s="170" t="s">
        <v>63</v>
      </c>
      <c r="H11" s="170"/>
      <c r="I11" s="170"/>
      <c r="J11" s="170"/>
      <c r="K11" s="170"/>
      <c r="L11" s="170"/>
      <c r="M11" s="170"/>
      <c r="N11" s="170"/>
      <c r="O11" s="170"/>
      <c r="P11" s="171"/>
    </row>
    <row r="12" spans="1:16" ht="18" customHeight="1">
      <c r="A12" s="172" t="s">
        <v>64</v>
      </c>
      <c r="B12" s="173"/>
      <c r="C12" s="173"/>
      <c r="D12" s="173"/>
      <c r="E12" s="173"/>
      <c r="F12" s="173"/>
      <c r="G12" s="174"/>
      <c r="H12" s="175" t="s">
        <v>65</v>
      </c>
      <c r="I12" s="176"/>
      <c r="J12" s="176"/>
      <c r="K12" s="176"/>
      <c r="L12" s="176"/>
      <c r="M12" s="176"/>
      <c r="N12" s="176"/>
      <c r="O12" s="176"/>
      <c r="P12" s="177"/>
    </row>
    <row r="13" spans="1:16" ht="14.25" customHeight="1">
      <c r="A13" s="162" t="s">
        <v>28</v>
      </c>
      <c r="B13" s="163"/>
      <c r="C13" s="163"/>
      <c r="D13" s="163"/>
      <c r="E13" s="163"/>
      <c r="F13" s="163"/>
      <c r="G13" s="164"/>
      <c r="H13" s="162" t="s">
        <v>28</v>
      </c>
      <c r="I13" s="163"/>
      <c r="J13" s="163"/>
      <c r="K13" s="163"/>
      <c r="L13" s="163"/>
      <c r="M13" s="163"/>
      <c r="N13" s="163"/>
      <c r="O13" s="163"/>
      <c r="P13" s="164"/>
    </row>
    <row r="14" spans="1:16" ht="13.5" customHeight="1">
      <c r="A14" s="178" t="s">
        <v>66</v>
      </c>
      <c r="B14" s="179"/>
      <c r="C14" s="179"/>
      <c r="D14" s="179"/>
      <c r="E14" s="179"/>
      <c r="F14" s="179"/>
      <c r="G14" s="180"/>
      <c r="H14" s="178" t="s">
        <v>66</v>
      </c>
      <c r="I14" s="179"/>
      <c r="J14" s="179"/>
      <c r="K14" s="179"/>
      <c r="L14" s="179"/>
      <c r="M14" s="179"/>
      <c r="N14" s="179"/>
      <c r="O14" s="179"/>
      <c r="P14" s="180"/>
    </row>
    <row r="15" spans="1:16" ht="13.5" customHeight="1">
      <c r="A15" s="181" t="s">
        <v>67</v>
      </c>
      <c r="B15" s="182"/>
      <c r="C15" s="182"/>
      <c r="D15" s="182"/>
      <c r="E15" s="182"/>
      <c r="F15" s="182"/>
      <c r="G15" s="183"/>
      <c r="H15" s="181" t="s">
        <v>67</v>
      </c>
      <c r="I15" s="182"/>
      <c r="J15" s="182"/>
      <c r="K15" s="182"/>
      <c r="L15" s="182"/>
      <c r="M15" s="182"/>
      <c r="N15" s="182"/>
      <c r="O15" s="182"/>
      <c r="P15" s="183"/>
    </row>
    <row r="16" spans="1:16" ht="13.5" customHeight="1">
      <c r="A16" s="181" t="s">
        <v>68</v>
      </c>
      <c r="B16" s="182"/>
      <c r="C16" s="182"/>
      <c r="D16" s="182"/>
      <c r="E16" s="182"/>
      <c r="F16" s="182"/>
      <c r="G16" s="183"/>
      <c r="H16" s="181" t="s">
        <v>68</v>
      </c>
      <c r="I16" s="182"/>
      <c r="J16" s="182"/>
      <c r="K16" s="182"/>
      <c r="L16" s="182"/>
      <c r="M16" s="182"/>
      <c r="N16" s="182"/>
      <c r="O16" s="182"/>
      <c r="P16" s="183"/>
    </row>
    <row r="17" spans="1:16" ht="13.5" customHeight="1">
      <c r="A17" s="181" t="s">
        <v>69</v>
      </c>
      <c r="B17" s="182"/>
      <c r="C17" s="182"/>
      <c r="D17" s="182"/>
      <c r="E17" s="182"/>
      <c r="F17" s="182"/>
      <c r="G17" s="183"/>
      <c r="H17" s="181" t="s">
        <v>69</v>
      </c>
      <c r="I17" s="182"/>
      <c r="J17" s="182"/>
      <c r="K17" s="182"/>
      <c r="L17" s="182"/>
      <c r="M17" s="182"/>
      <c r="N17" s="182"/>
      <c r="O17" s="182"/>
      <c r="P17" s="183"/>
    </row>
    <row r="18" spans="1:16" ht="18.95" customHeight="1">
      <c r="A18" s="178" t="s">
        <v>70</v>
      </c>
      <c r="B18" s="179"/>
      <c r="C18" s="179"/>
      <c r="D18" s="179"/>
      <c r="E18" s="179"/>
      <c r="F18" s="179"/>
      <c r="G18" s="180"/>
      <c r="H18" s="178" t="s">
        <v>70</v>
      </c>
      <c r="I18" s="179"/>
      <c r="J18" s="179"/>
      <c r="K18" s="179"/>
      <c r="L18" s="179"/>
      <c r="M18" s="179"/>
      <c r="N18" s="179"/>
      <c r="O18" s="179"/>
      <c r="P18" s="180"/>
    </row>
    <row r="19" spans="1:16" ht="34.35" customHeight="1">
      <c r="A19" s="184" t="s">
        <v>71</v>
      </c>
      <c r="B19" s="185"/>
      <c r="C19" s="185"/>
      <c r="D19" s="185"/>
      <c r="E19" s="185"/>
      <c r="F19" s="185"/>
      <c r="G19" s="186"/>
      <c r="H19" s="184" t="s">
        <v>71</v>
      </c>
      <c r="I19" s="185"/>
      <c r="J19" s="185"/>
      <c r="K19" s="185"/>
      <c r="L19" s="185"/>
      <c r="M19" s="185"/>
      <c r="N19" s="185"/>
      <c r="O19" s="185"/>
      <c r="P19" s="186"/>
    </row>
    <row r="20" spans="1:16" ht="13.7" customHeight="1">
      <c r="A20" s="191" t="s">
        <v>72</v>
      </c>
      <c r="B20" s="193" t="s">
        <v>73</v>
      </c>
      <c r="C20" s="193" t="s">
        <v>74</v>
      </c>
      <c r="D20" s="193" t="s">
        <v>75</v>
      </c>
      <c r="E20" s="189" t="s">
        <v>76</v>
      </c>
      <c r="F20" s="193" t="s">
        <v>77</v>
      </c>
      <c r="G20" s="195" t="s">
        <v>78</v>
      </c>
      <c r="H20" s="196"/>
      <c r="I20" s="189" t="s">
        <v>79</v>
      </c>
      <c r="J20" s="199" t="s">
        <v>80</v>
      </c>
      <c r="K20" s="200"/>
      <c r="L20" s="199" t="s">
        <v>81</v>
      </c>
      <c r="M20" s="200"/>
      <c r="N20" s="199" t="s">
        <v>82</v>
      </c>
      <c r="O20" s="200"/>
      <c r="P20" s="189" t="s">
        <v>83</v>
      </c>
    </row>
    <row r="21" spans="1:16" ht="13.5" customHeight="1">
      <c r="A21" s="192"/>
      <c r="B21" s="194"/>
      <c r="C21" s="194"/>
      <c r="D21" s="194"/>
      <c r="E21" s="190"/>
      <c r="F21" s="194"/>
      <c r="G21" s="197"/>
      <c r="H21" s="198"/>
      <c r="I21" s="190"/>
      <c r="J21" s="58" t="s">
        <v>78</v>
      </c>
      <c r="K21" s="58" t="s">
        <v>84</v>
      </c>
      <c r="L21" s="58" t="s">
        <v>78</v>
      </c>
      <c r="M21" s="58" t="s">
        <v>84</v>
      </c>
      <c r="N21" s="59" t="s">
        <v>78</v>
      </c>
      <c r="O21" s="58" t="s">
        <v>84</v>
      </c>
      <c r="P21" s="190"/>
    </row>
    <row r="22" spans="1:16" ht="266.25" customHeight="1">
      <c r="A22" s="60">
        <v>1</v>
      </c>
      <c r="B22" s="61" t="s">
        <v>85</v>
      </c>
      <c r="C22" s="62">
        <v>3921</v>
      </c>
      <c r="D22" s="63">
        <v>5</v>
      </c>
      <c r="E22" s="64">
        <v>390.33499999999998</v>
      </c>
      <c r="F22" s="61" t="s">
        <v>86</v>
      </c>
      <c r="G22" s="187">
        <v>303.57</v>
      </c>
      <c r="H22" s="188"/>
      <c r="I22" s="65">
        <v>118494</v>
      </c>
      <c r="J22" s="66"/>
      <c r="K22" s="66"/>
      <c r="L22" s="66"/>
      <c r="M22" s="66"/>
      <c r="N22" s="65">
        <v>18</v>
      </c>
      <c r="O22" s="63">
        <v>21328.92</v>
      </c>
      <c r="P22" s="65">
        <v>139822.92000000001</v>
      </c>
    </row>
    <row r="23" spans="1:16" ht="21.6" customHeight="1">
      <c r="A23" s="201" t="s">
        <v>83</v>
      </c>
      <c r="B23" s="202"/>
      <c r="C23" s="202"/>
      <c r="D23" s="67"/>
      <c r="E23" s="67"/>
      <c r="F23" s="68" t="s">
        <v>83</v>
      </c>
      <c r="G23" s="203" t="s">
        <v>87</v>
      </c>
      <c r="H23" s="204"/>
      <c r="I23" s="69">
        <v>118494</v>
      </c>
      <c r="J23" s="205"/>
      <c r="K23" s="206"/>
      <c r="L23" s="205"/>
      <c r="M23" s="206"/>
      <c r="N23" s="209">
        <v>21328.92</v>
      </c>
      <c r="O23" s="210"/>
      <c r="P23" s="69">
        <v>139822.92000000001</v>
      </c>
    </row>
    <row r="24" spans="1:16" ht="15.2" customHeight="1">
      <c r="A24" s="214"/>
      <c r="B24" s="215"/>
      <c r="C24" s="215"/>
      <c r="D24" s="215"/>
      <c r="E24" s="215"/>
      <c r="F24" s="215"/>
      <c r="G24" s="218" t="s">
        <v>88</v>
      </c>
      <c r="H24" s="218"/>
      <c r="I24" s="218"/>
      <c r="J24" s="218"/>
      <c r="K24" s="218"/>
      <c r="L24" s="218"/>
      <c r="M24" s="218"/>
      <c r="N24" s="218"/>
      <c r="O24" s="218"/>
      <c r="P24" s="70">
        <v>118494</v>
      </c>
    </row>
    <row r="25" spans="1:16" ht="13.5" customHeight="1">
      <c r="A25" s="216"/>
      <c r="B25" s="217"/>
      <c r="C25" s="217"/>
      <c r="D25" s="217"/>
      <c r="E25" s="217"/>
      <c r="F25" s="217"/>
      <c r="G25" s="219" t="s">
        <v>89</v>
      </c>
      <c r="H25" s="219"/>
      <c r="I25" s="219"/>
      <c r="J25" s="219"/>
      <c r="K25" s="219"/>
      <c r="L25" s="219"/>
      <c r="M25" s="219"/>
      <c r="N25" s="219"/>
      <c r="O25" s="219"/>
      <c r="P25" s="71"/>
    </row>
    <row r="26" spans="1:16" ht="13.5" customHeight="1">
      <c r="A26" s="216"/>
      <c r="B26" s="217"/>
      <c r="C26" s="217"/>
      <c r="D26" s="217"/>
      <c r="E26" s="217"/>
      <c r="F26" s="217"/>
      <c r="G26" s="219" t="s">
        <v>90</v>
      </c>
      <c r="H26" s="219"/>
      <c r="I26" s="219"/>
      <c r="J26" s="219"/>
      <c r="K26" s="219"/>
      <c r="L26" s="219"/>
      <c r="M26" s="219"/>
      <c r="N26" s="219"/>
      <c r="O26" s="219"/>
      <c r="P26" s="71"/>
    </row>
    <row r="27" spans="1:16" ht="13.5" customHeight="1">
      <c r="A27" s="216"/>
      <c r="B27" s="217"/>
      <c r="C27" s="217"/>
      <c r="D27" s="217"/>
      <c r="E27" s="217"/>
      <c r="F27" s="217"/>
      <c r="G27" s="219" t="s">
        <v>91</v>
      </c>
      <c r="H27" s="219"/>
      <c r="I27" s="219"/>
      <c r="J27" s="219"/>
      <c r="K27" s="219"/>
      <c r="L27" s="219"/>
      <c r="M27" s="219"/>
      <c r="N27" s="219"/>
      <c r="O27" s="219"/>
      <c r="P27" s="72">
        <v>21328.92</v>
      </c>
    </row>
    <row r="28" spans="1:16" ht="13.5" customHeight="1">
      <c r="A28" s="184"/>
      <c r="B28" s="185"/>
      <c r="C28" s="185"/>
      <c r="D28" s="185"/>
      <c r="E28" s="185"/>
      <c r="F28" s="185"/>
      <c r="G28" s="220" t="s">
        <v>92</v>
      </c>
      <c r="H28" s="220"/>
      <c r="I28" s="220"/>
      <c r="J28" s="220"/>
      <c r="K28" s="220"/>
      <c r="L28" s="220"/>
      <c r="M28" s="220"/>
      <c r="N28" s="220"/>
      <c r="O28" s="220"/>
      <c r="P28" s="73">
        <v>21328.92</v>
      </c>
    </row>
    <row r="29" spans="1:16" ht="14.45" customHeight="1">
      <c r="A29" s="207" t="s">
        <v>93</v>
      </c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  <c r="M29" s="208"/>
      <c r="N29" s="208"/>
      <c r="O29" s="208"/>
      <c r="P29" s="74">
        <v>139822.92000000001</v>
      </c>
    </row>
    <row r="30" spans="1:16" ht="109.5" customHeight="1">
      <c r="A30" s="211" t="s">
        <v>94</v>
      </c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3"/>
    </row>
  </sheetData>
  <mergeCells count="48">
    <mergeCell ref="A30:P30"/>
    <mergeCell ref="A24:C28"/>
    <mergeCell ref="D24:D28"/>
    <mergeCell ref="E24:E28"/>
    <mergeCell ref="F24:F28"/>
    <mergeCell ref="G24:O24"/>
    <mergeCell ref="G25:O25"/>
    <mergeCell ref="G26:O26"/>
    <mergeCell ref="G27:O27"/>
    <mergeCell ref="G28:O28"/>
    <mergeCell ref="A23:C23"/>
    <mergeCell ref="G23:H23"/>
    <mergeCell ref="J23:K23"/>
    <mergeCell ref="L23:M23"/>
    <mergeCell ref="A29:O29"/>
    <mergeCell ref="N23:O23"/>
    <mergeCell ref="G22:H22"/>
    <mergeCell ref="P20:P21"/>
    <mergeCell ref="A20:A21"/>
    <mergeCell ref="B20:B21"/>
    <mergeCell ref="C20:C21"/>
    <mergeCell ref="D20:D21"/>
    <mergeCell ref="E20:E21"/>
    <mergeCell ref="F20:F21"/>
    <mergeCell ref="G20:H21"/>
    <mergeCell ref="I20:I21"/>
    <mergeCell ref="J20:K20"/>
    <mergeCell ref="L20:M20"/>
    <mergeCell ref="N20:O20"/>
    <mergeCell ref="A17:G17"/>
    <mergeCell ref="H17:P17"/>
    <mergeCell ref="A18:G18"/>
    <mergeCell ref="H18:P18"/>
    <mergeCell ref="A19:G19"/>
    <mergeCell ref="H19:P19"/>
    <mergeCell ref="A14:G14"/>
    <mergeCell ref="H14:P14"/>
    <mergeCell ref="A15:G15"/>
    <mergeCell ref="H15:P15"/>
    <mergeCell ref="A16:G16"/>
    <mergeCell ref="H16:P16"/>
    <mergeCell ref="A13:G13"/>
    <mergeCell ref="H13:P13"/>
    <mergeCell ref="A10:P10"/>
    <mergeCell ref="A11:C11"/>
    <mergeCell ref="G11:P11"/>
    <mergeCell ref="A12:G12"/>
    <mergeCell ref="H12:P1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D20"/>
  <sheetViews>
    <sheetView workbookViewId="0">
      <selection activeCell="G13" sqref="G13"/>
    </sheetView>
  </sheetViews>
  <sheetFormatPr defaultRowHeight="15"/>
  <cols>
    <col min="1" max="1" width="12.42578125" style="112" customWidth="1"/>
    <col min="2" max="2" width="30.28515625" style="112" customWidth="1"/>
    <col min="3" max="3" width="9.140625" style="112"/>
    <col min="4" max="4" width="25.85546875" style="112" customWidth="1"/>
    <col min="5" max="16384" width="9.140625" style="112"/>
  </cols>
  <sheetData>
    <row r="1" spans="1:4" ht="44.25" customHeight="1" thickBot="1">
      <c r="A1" s="109" t="s">
        <v>95</v>
      </c>
      <c r="B1" s="110" t="s">
        <v>96</v>
      </c>
      <c r="C1" s="110" t="s">
        <v>95</v>
      </c>
      <c r="D1" s="111" t="s">
        <v>96</v>
      </c>
    </row>
    <row r="2" spans="1:4" ht="15.75" thickBot="1">
      <c r="A2" s="113">
        <v>1</v>
      </c>
      <c r="B2" s="114" t="s">
        <v>97</v>
      </c>
      <c r="C2" s="114">
        <v>19</v>
      </c>
      <c r="D2" s="115" t="s">
        <v>98</v>
      </c>
    </row>
    <row r="3" spans="1:4" ht="15.75" thickBot="1">
      <c r="A3" s="113">
        <v>2</v>
      </c>
      <c r="B3" s="114" t="s">
        <v>99</v>
      </c>
      <c r="C3" s="114">
        <v>20</v>
      </c>
      <c r="D3" s="115" t="s">
        <v>100</v>
      </c>
    </row>
    <row r="4" spans="1:4" ht="15.75" thickBot="1">
      <c r="A4" s="113">
        <v>3</v>
      </c>
      <c r="B4" s="114" t="s">
        <v>101</v>
      </c>
      <c r="C4" s="114">
        <v>21</v>
      </c>
      <c r="D4" s="115" t="s">
        <v>102</v>
      </c>
    </row>
    <row r="5" spans="1:4" ht="15.75" thickBot="1">
      <c r="A5" s="113">
        <v>4</v>
      </c>
      <c r="B5" s="114" t="s">
        <v>103</v>
      </c>
      <c r="C5" s="114">
        <v>22</v>
      </c>
      <c r="D5" s="115" t="s">
        <v>104</v>
      </c>
    </row>
    <row r="6" spans="1:4" ht="15.75" thickBot="1">
      <c r="A6" s="113">
        <v>5</v>
      </c>
      <c r="B6" s="114" t="s">
        <v>105</v>
      </c>
      <c r="C6" s="114">
        <v>23</v>
      </c>
      <c r="D6" s="115" t="s">
        <v>106</v>
      </c>
    </row>
    <row r="7" spans="1:4" ht="15.75" thickBot="1">
      <c r="A7" s="113">
        <v>6</v>
      </c>
      <c r="B7" s="114" t="s">
        <v>107</v>
      </c>
      <c r="C7" s="114">
        <v>24</v>
      </c>
      <c r="D7" s="115" t="s">
        <v>108</v>
      </c>
    </row>
    <row r="8" spans="1:4" ht="15.75" thickBot="1">
      <c r="A8" s="113">
        <v>7</v>
      </c>
      <c r="B8" s="114" t="s">
        <v>109</v>
      </c>
      <c r="C8" s="114">
        <v>25</v>
      </c>
      <c r="D8" s="115" t="s">
        <v>110</v>
      </c>
    </row>
    <row r="9" spans="1:4" ht="15.75" thickBot="1">
      <c r="A9" s="113">
        <v>8</v>
      </c>
      <c r="B9" s="114" t="s">
        <v>111</v>
      </c>
      <c r="C9" s="114">
        <v>26</v>
      </c>
      <c r="D9" s="115" t="s">
        <v>112</v>
      </c>
    </row>
    <row r="10" spans="1:4" ht="15.75" thickBot="1">
      <c r="A10" s="113">
        <v>9</v>
      </c>
      <c r="B10" s="114" t="s">
        <v>113</v>
      </c>
      <c r="C10" s="114">
        <v>27</v>
      </c>
      <c r="D10" s="115" t="s">
        <v>114</v>
      </c>
    </row>
    <row r="11" spans="1:4" ht="15.75" thickBot="1">
      <c r="A11" s="113">
        <v>10</v>
      </c>
      <c r="B11" s="114" t="s">
        <v>115</v>
      </c>
      <c r="C11" s="114">
        <v>28</v>
      </c>
      <c r="D11" s="115" t="s">
        <v>116</v>
      </c>
    </row>
    <row r="12" spans="1:4" ht="15.75" thickBot="1">
      <c r="A12" s="113">
        <v>11</v>
      </c>
      <c r="B12" s="114" t="s">
        <v>117</v>
      </c>
      <c r="C12" s="114">
        <v>29</v>
      </c>
      <c r="D12" s="115" t="s">
        <v>118</v>
      </c>
    </row>
    <row r="13" spans="1:4" ht="15.75" thickBot="1">
      <c r="A13" s="113">
        <v>12</v>
      </c>
      <c r="B13" s="114" t="s">
        <v>119</v>
      </c>
      <c r="C13" s="114">
        <v>30</v>
      </c>
      <c r="D13" s="115" t="s">
        <v>120</v>
      </c>
    </row>
    <row r="14" spans="1:4" ht="15.75" thickBot="1">
      <c r="A14" s="113">
        <v>13</v>
      </c>
      <c r="B14" s="114" t="s">
        <v>121</v>
      </c>
      <c r="C14" s="114">
        <v>31</v>
      </c>
      <c r="D14" s="115" t="s">
        <v>122</v>
      </c>
    </row>
    <row r="15" spans="1:4" ht="15.75" thickBot="1">
      <c r="A15" s="113">
        <v>14</v>
      </c>
      <c r="B15" s="114" t="s">
        <v>123</v>
      </c>
      <c r="C15" s="114">
        <v>32</v>
      </c>
      <c r="D15" s="115" t="s">
        <v>124</v>
      </c>
    </row>
    <row r="16" spans="1:4" ht="15.75" thickBot="1">
      <c r="A16" s="113">
        <v>15</v>
      </c>
      <c r="B16" s="114" t="s">
        <v>125</v>
      </c>
      <c r="C16" s="114">
        <v>33</v>
      </c>
      <c r="D16" s="115" t="s">
        <v>126</v>
      </c>
    </row>
    <row r="17" spans="1:4" ht="15.75" thickBot="1">
      <c r="A17" s="113">
        <v>16</v>
      </c>
      <c r="B17" s="114" t="s">
        <v>127</v>
      </c>
      <c r="C17" s="114">
        <v>34</v>
      </c>
      <c r="D17" s="115" t="s">
        <v>128</v>
      </c>
    </row>
    <row r="18" spans="1:4" ht="30.75" thickBot="1">
      <c r="A18" s="113">
        <v>17</v>
      </c>
      <c r="B18" s="114" t="s">
        <v>129</v>
      </c>
      <c r="C18" s="114">
        <v>35</v>
      </c>
      <c r="D18" s="115" t="s">
        <v>130</v>
      </c>
    </row>
    <row r="19" spans="1:4" ht="15.75" thickBot="1">
      <c r="A19" s="113">
        <v>18</v>
      </c>
      <c r="B19" s="114" t="s">
        <v>131</v>
      </c>
      <c r="C19" s="114">
        <v>36</v>
      </c>
      <c r="D19" s="115" t="s">
        <v>132</v>
      </c>
    </row>
    <row r="20" spans="1:4">
      <c r="A20" s="116"/>
      <c r="B20" s="117"/>
      <c r="C20" s="117">
        <v>37</v>
      </c>
      <c r="D20" s="118" t="s">
        <v>133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Rajshri</vt:lpstr>
      <vt:lpstr>Table 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2018-10-01T23:03:23Z</dcterms:modified>
</cp:coreProperties>
</file>