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 point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<sst xmlns="http://schemas.openxmlformats.org/spreadsheetml/2006/main" count="192" uniqueCount="47">
  <si>
    <t xml:space="preserve">User: marmic_student</t>
  </si>
  <si>
    <t xml:space="preserve">Path: C:\Program Files (x86)\BMG\SPECTROstar Nano\marmic_student\Data\</t>
  </si>
  <si>
    <t xml:space="preserve">sample</t>
  </si>
  <si>
    <t xml:space="preserve">Mittelwert</t>
  </si>
  <si>
    <t xml:space="preserve">sd</t>
  </si>
  <si>
    <t xml:space="preserve">dilution</t>
  </si>
  <si>
    <t xml:space="preserve">mg/ml</t>
  </si>
  <si>
    <t xml:space="preserve">Test ID: 1016</t>
  </si>
  <si>
    <t xml:space="preserve">x</t>
  </si>
  <si>
    <t xml:space="preserve">y</t>
  </si>
  <si>
    <t xml:space="preserve">C1</t>
  </si>
  <si>
    <t xml:space="preserve">Test Name: BCA_Assay</t>
  </si>
  <si>
    <t xml:space="preserve">C2</t>
  </si>
  <si>
    <t xml:space="preserve">Date: 5/23/2023</t>
  </si>
  <si>
    <t xml:space="preserve">C3</t>
  </si>
  <si>
    <t xml:space="preserve">Time: 2:29:00 PM</t>
  </si>
  <si>
    <t xml:space="preserve">B1</t>
  </si>
  <si>
    <t xml:space="preserve">Absorbance</t>
  </si>
  <si>
    <t xml:space="preserve">Absorbance values are displayed as OD</t>
  </si>
  <si>
    <t xml:space="preserve">B2</t>
  </si>
  <si>
    <t xml:space="preserve">B3</t>
  </si>
  <si>
    <t xml:space="preserve">LB0.1A</t>
  </si>
  <si>
    <t xml:space="preserve">LB0.1B</t>
  </si>
  <si>
    <t xml:space="preserve">Raw Data (562)</t>
  </si>
  <si>
    <t xml:space="preserve">LB0.1C</t>
  </si>
  <si>
    <t xml:space="preserve">LB0.5A</t>
  </si>
  <si>
    <t xml:space="preserve">A</t>
  </si>
  <si>
    <t xml:space="preserve">LB0.5B</t>
  </si>
  <si>
    <t xml:space="preserve">B</t>
  </si>
  <si>
    <t xml:space="preserve">LB0.5C</t>
  </si>
  <si>
    <t xml:space="preserve">C</t>
  </si>
  <si>
    <t xml:space="preserve">BHI0.1A</t>
  </si>
  <si>
    <t xml:space="preserve">D</t>
  </si>
  <si>
    <t xml:space="preserve">BHI0.1B</t>
  </si>
  <si>
    <t xml:space="preserve">E</t>
  </si>
  <si>
    <t xml:space="preserve">BHI0.1C</t>
  </si>
  <si>
    <t xml:space="preserve">F</t>
  </si>
  <si>
    <t xml:space="preserve">BHI0.5A</t>
  </si>
  <si>
    <t xml:space="preserve">G</t>
  </si>
  <si>
    <t xml:space="preserve">BHI0.5B</t>
  </si>
  <si>
    <t xml:space="preserve">H</t>
  </si>
  <si>
    <t xml:space="preserve">BHI0.5C</t>
  </si>
  <si>
    <t xml:space="preserve">LB0.5BHI0.5</t>
  </si>
  <si>
    <t xml:space="preserve">4gen2C</t>
  </si>
  <si>
    <t xml:space="preserve">Sample</t>
  </si>
  <si>
    <t xml:space="preserve">Day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</si>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</sst>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BCA Assay d74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'End point'!$O$6:$O$13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0.05</c:v>
                </c:pt>
                <c:pt idx="6">
                  <c:v>0.025</c:v>
                </c:pt>
                <c:pt idx="7">
                  <c:v>0</c:v>
                </c:pt>
              </c:numCache>
            </c:numRef>
          </c:xVal>
          <c:yVal>
            <c:numRef>
              <c:f>'End point'!$P$6:$P$13</c:f>
              <c:numCache>
                <c:formatCode>General</c:formatCode>
                <c:ptCount val="8"/>
                <c:pt idx="0">
                  <c:v>2.28233333333333</c:v>
                </c:pt>
                <c:pt idx="1">
                  <c:v>1.39666666666667</c:v>
                </c:pt>
                <c:pt idx="2">
                  <c:v>0.814</c:v>
                </c:pt>
                <c:pt idx="3">
                  <c:v>0.478</c:v>
                </c:pt>
                <c:pt idx="4">
                  <c:v>0.273</c:v>
                </c:pt>
                <c:pt idx="5">
                  <c:v>0.156</c:v>
                </c:pt>
                <c:pt idx="6">
                  <c:v>0.115666666666667</c:v>
                </c:pt>
                <c:pt idx="7">
                  <c:v>0.087</c:v>
                </c:pt>
              </c:numCache>
            </c:numRef>
          </c:yVal>
          <c:smooth val="0"/>
        </c:ser>
        <c:axId val="80443908"/>
        <c:axId val="79422336"/>
      </c:scatterChart>
      <c:valAx>
        <c:axId val="804439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422336"/>
        <c:crosses val="autoZero"/>
        <c:crossBetween val="midCat"/>
      </c:valAx>
      <c:valAx>
        <c:axId val="794223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443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89585885812301"/>
          <c:y val="0.0479545899393228"/>
          <c:w val="0.657877971085518"/>
          <c:h val="0.865922881190057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Tabelle2!$G$2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Tabelle2!$G$3:$G$6</c:f>
              <c:numCache>
                <c:formatCode>General</c:formatCode>
                <c:ptCount val="4"/>
                <c:pt idx="0">
                  <c:v>1.266932</c:v>
                </c:pt>
                <c:pt idx="1">
                  <c:v>1.089588</c:v>
                </c:pt>
                <c:pt idx="2">
                  <c:v>1.03663333333333</c:v>
                </c:pt>
                <c:pt idx="3">
                  <c:v>1.06869733333333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Tabelle2!$H$2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Tabelle2!$H$3:$H$6</c:f>
              <c:numCache>
                <c:formatCode>General</c:formatCode>
                <c:ptCount val="4"/>
                <c:pt idx="0">
                  <c:v>1.758</c:v>
                </c:pt>
                <c:pt idx="1">
                  <c:v>1.566308</c:v>
                </c:pt>
                <c:pt idx="2">
                  <c:v>1.467555</c:v>
                </c:pt>
                <c:pt idx="3">
                  <c:v>1.39509933333333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Tabelle2!$I$2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Tabelle2!$I$3:$I$6</c:f>
              <c:numCache>
                <c:formatCode>General</c:formatCode>
                <c:ptCount val="4"/>
                <c:pt idx="0">
                  <c:v>1.28334</c:v>
                </c:pt>
                <c:pt idx="1">
                  <c:v>1.307344</c:v>
                </c:pt>
                <c:pt idx="2">
                  <c:v>1.18872333333333</c:v>
                </c:pt>
                <c:pt idx="3">
                  <c:v>1.25622066666667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Tabelle2!$J$2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Tabelle2!$J$3:$J$6</c:f>
              <c:numCache>
                <c:formatCode>General</c:formatCode>
                <c:ptCount val="4"/>
                <c:pt idx="0">
                  <c:v>1.43062133333333</c:v>
                </c:pt>
                <c:pt idx="1">
                  <c:v>1.408748</c:v>
                </c:pt>
                <c:pt idx="2">
                  <c:v>1.06160333333333</c:v>
                </c:pt>
                <c:pt idx="3">
                  <c:v>1.30375133333333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Tabelle2!$K$2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Tabelle2!$K$3:$K$6</c:f>
              <c:numCache>
                <c:formatCode>General</c:formatCode>
                <c:ptCount val="4"/>
                <c:pt idx="0">
                  <c:v>1.27122933333333</c:v>
                </c:pt>
                <c:pt idx="1">
                  <c:v>1.261288</c:v>
                </c:pt>
                <c:pt idx="2">
                  <c:v>1.02793166666667</c:v>
                </c:pt>
                <c:pt idx="3">
                  <c:v>1.20237733333333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Tabelle2!$L$2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Tabelle2!$L$3:$L$6</c:f>
              <c:numCache>
                <c:formatCode>General</c:formatCode>
                <c:ptCount val="4"/>
                <c:pt idx="0">
                  <c:v>0.703590666666667</c:v>
                </c:pt>
                <c:pt idx="1">
                  <c:v>0.673468</c:v>
                </c:pt>
                <c:pt idx="2">
                  <c:v>0.549718333333333</c:v>
                </c:pt>
                <c:pt idx="3">
                  <c:v>0.685852666666667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Tabelle2!$M$2</c:f>
              <c:strCache>
                <c:ptCount val="1"/>
                <c:pt idx="0">
                  <c:v>LB0.1A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Tabelle2!$M$3:$M$6</c:f>
              <c:numCache>
                <c:formatCode>General</c:formatCode>
                <c:ptCount val="4"/>
                <c:pt idx="0">
                  <c:v>1.4357</c:v>
                </c:pt>
                <c:pt idx="1">
                  <c:v>1.318252</c:v>
                </c:pt>
                <c:pt idx="2">
                  <c:v>1.37637666666667</c:v>
                </c:pt>
                <c:pt idx="3">
                  <c:v>1.33085866666667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Tabelle2!$N$2</c:f>
              <c:strCache>
                <c:ptCount val="1"/>
                <c:pt idx="0">
                  <c:v>LB0.1B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Tabelle2!$N$3:$N$6</c:f>
              <c:numCache>
                <c:formatCode>General</c:formatCode>
                <c:ptCount val="4"/>
                <c:pt idx="0">
                  <c:v>1.325532</c:v>
                </c:pt>
                <c:pt idx="1">
                  <c:v>1.473388</c:v>
                </c:pt>
                <c:pt idx="2">
                  <c:v>1.30033166666667</c:v>
                </c:pt>
                <c:pt idx="3">
                  <c:v>1.29855266666667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Tabelle2!$O$2</c:f>
              <c:strCache>
                <c:ptCount val="1"/>
                <c:pt idx="0">
                  <c:v>LB0.1C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Tabelle2!$O$3:$O$6</c:f>
              <c:numCache>
                <c:formatCode>General</c:formatCode>
                <c:ptCount val="4"/>
                <c:pt idx="0">
                  <c:v>1.378272</c:v>
                </c:pt>
                <c:pt idx="1">
                  <c:v>1.425312</c:v>
                </c:pt>
                <c:pt idx="2">
                  <c:v>1.26893</c:v>
                </c:pt>
                <c:pt idx="3">
                  <c:v>1.210918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Tabelle2!$P$2</c:f>
              <c:strCache>
                <c:ptCount val="1"/>
                <c:pt idx="0">
                  <c:v>LB0.5A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Tabelle2!$P$3:$P$6</c:f>
              <c:numCache>
                <c:formatCode>General</c:formatCode>
                <c:ptCount val="4"/>
                <c:pt idx="0">
                  <c:v>5.20368</c:v>
                </c:pt>
                <c:pt idx="1">
                  <c:v>2.894256</c:v>
                </c:pt>
                <c:pt idx="2">
                  <c:v>2.2473</c:v>
                </c:pt>
                <c:pt idx="3">
                  <c:v>2.524324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Tabelle2!$Q$2</c:f>
              <c:strCache>
                <c:ptCount val="1"/>
                <c:pt idx="0">
                  <c:v>LB0.5B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Tabelle2!$Q$3:$Q$6</c:f>
              <c:numCache>
                <c:formatCode>General</c:formatCode>
                <c:ptCount val="4"/>
                <c:pt idx="0">
                  <c:v>4.43992666666667</c:v>
                </c:pt>
                <c:pt idx="1">
                  <c:v>2.417536</c:v>
                </c:pt>
                <c:pt idx="2">
                  <c:v>2.38577</c:v>
                </c:pt>
                <c:pt idx="3">
                  <c:v>2.288156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Tabelle2!$R$2</c:f>
              <c:strCache>
                <c:ptCount val="1"/>
                <c:pt idx="0">
                  <c:v>LB0.5C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Tabelle2!$R$3:$R$6</c:f>
              <c:numCache>
                <c:formatCode>General</c:formatCode>
                <c:ptCount val="4"/>
                <c:pt idx="0">
                  <c:v>4.76222666666667</c:v>
                </c:pt>
                <c:pt idx="1">
                  <c:v>2.79568</c:v>
                </c:pt>
                <c:pt idx="2">
                  <c:v>2.27302666666667</c:v>
                </c:pt>
                <c:pt idx="3">
                  <c:v>2.71221866666667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Tabelle2!$S$2</c:f>
              <c:strCache>
                <c:ptCount val="1"/>
                <c:pt idx="0">
                  <c:v>BHI0.1A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Tabelle2!$S$3:$S$6</c:f>
              <c:numCache>
                <c:formatCode>General</c:formatCode>
                <c:ptCount val="4"/>
                <c:pt idx="0">
                  <c:v>1.44546666666667</c:v>
                </c:pt>
                <c:pt idx="1">
                  <c:v>1.467328</c:v>
                </c:pt>
                <c:pt idx="2">
                  <c:v>1.26590333333333</c:v>
                </c:pt>
                <c:pt idx="3">
                  <c:v>1.30523666666667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Tabelle2!$T$2</c:f>
              <c:strCache>
                <c:ptCount val="1"/>
                <c:pt idx="0">
                  <c:v>BHI0.1B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Tabelle2!$T$3:$T$6</c:f>
              <c:numCache>
                <c:formatCode>General</c:formatCode>
                <c:ptCount val="4"/>
                <c:pt idx="0">
                  <c:v>0.830166666666667</c:v>
                </c:pt>
                <c:pt idx="1">
                  <c:v>0.978892</c:v>
                </c:pt>
                <c:pt idx="2">
                  <c:v>0.970803333333333</c:v>
                </c:pt>
                <c:pt idx="3">
                  <c:v>0.909395333333333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Tabelle2!$U$2</c:f>
              <c:strCache>
                <c:ptCount val="1"/>
                <c:pt idx="0">
                  <c:v>BHI0.1C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Tabelle2!$U$3:$U$6</c:f>
              <c:numCache>
                <c:formatCode>General</c:formatCode>
                <c:ptCount val="4"/>
                <c:pt idx="0">
                  <c:v>1.47750133333333</c:v>
                </c:pt>
                <c:pt idx="1">
                  <c:v>1.33926</c:v>
                </c:pt>
                <c:pt idx="2">
                  <c:v>1.451665</c:v>
                </c:pt>
                <c:pt idx="3">
                  <c:v>1.36390733333333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Tabelle2!$V$2</c:f>
              <c:strCache>
                <c:ptCount val="1"/>
                <c:pt idx="0">
                  <c:v>BHI0.5A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Tabelle2!$V$3:$V$6</c:f>
              <c:numCache>
                <c:formatCode>General</c:formatCode>
                <c:ptCount val="4"/>
                <c:pt idx="0">
                  <c:v>5.05522666666667</c:v>
                </c:pt>
                <c:pt idx="1">
                  <c:v>2.578328</c:v>
                </c:pt>
                <c:pt idx="2">
                  <c:v>3.07887666666667</c:v>
                </c:pt>
                <c:pt idx="3">
                  <c:v>3.07315466666667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Tabelle2!$W$2</c:f>
              <c:strCache>
                <c:ptCount val="1"/>
                <c:pt idx="0">
                  <c:v>BHI0.5B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Tabelle2!$W$3:$W$6</c:f>
              <c:numCache>
                <c:formatCode>General</c:formatCode>
                <c:ptCount val="4"/>
                <c:pt idx="0">
                  <c:v>3.73282</c:v>
                </c:pt>
                <c:pt idx="1">
                  <c:v>2.999296</c:v>
                </c:pt>
                <c:pt idx="2">
                  <c:v>2.83144666666667</c:v>
                </c:pt>
                <c:pt idx="3">
                  <c:v>3.02859466666667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Tabelle2!$X$2</c:f>
              <c:strCache>
                <c:ptCount val="1"/>
                <c:pt idx="0">
                  <c:v>BHI0.5C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Tabelle2!$X$3:$X$6</c:f>
              <c:numCache>
                <c:formatCode>General</c:formatCode>
                <c:ptCount val="4"/>
                <c:pt idx="0">
                  <c:v>4.08051333333333</c:v>
                </c:pt>
                <c:pt idx="1">
                  <c:v>2.616304</c:v>
                </c:pt>
                <c:pt idx="2">
                  <c:v>2.66044</c:v>
                </c:pt>
                <c:pt idx="3">
                  <c:v>2.780544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Tabelle2!$Y$2</c:f>
              <c:strCache>
                <c:ptCount val="1"/>
                <c:pt idx="0">
                  <c:v>LB0.5BHI0.5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Pt>
            <c:idx val="0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314004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Tabelle2!$Y$3:$Y$6</c:f>
              <c:numCache>
                <c:formatCode>General</c:formatCode>
                <c:ptCount val="4"/>
                <c:pt idx="0">
                  <c:v>6.31317333333333</c:v>
                </c:pt>
                <c:pt idx="1">
                  <c:v>5.2924</c:v>
                </c:pt>
                <c:pt idx="2">
                  <c:v>5.08858333333333</c:v>
                </c:pt>
                <c:pt idx="3">
                  <c:v>5.31006666666667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Tabelle2!$Z$2</c:f>
              <c:strCache>
                <c:ptCount val="1"/>
                <c:pt idx="0">
                  <c:v>4gen2C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Tabelle2!$F$3:$F$6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Tabelle2!$Z$3:$Z$6</c:f>
              <c:numCache>
                <c:formatCode>General</c:formatCode>
                <c:ptCount val="4"/>
                <c:pt idx="0">
                  <c:v>1.00479466666667</c:v>
                </c:pt>
                <c:pt idx="1">
                  <c:v>1.004344</c:v>
                </c:pt>
                <c:pt idx="2">
                  <c:v>0.833846666666667</c:v>
                </c:pt>
                <c:pt idx="3">
                  <c:v>0.929076</c:v>
                </c:pt>
              </c:numCache>
            </c:numRef>
          </c:yVal>
          <c:smooth val="0"/>
        </c:ser>
        <c:axId val="71984925"/>
        <c:axId val="74809202"/>
      </c:scatterChart>
      <c:valAx>
        <c:axId val="719849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809202"/>
        <c:crosses val="autoZero"/>
        <c:crossBetween val="midCat"/>
      </c:valAx>
      <c:valAx>
        <c:axId val="748092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849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40906084656085"/>
          <c:y val="0.169239311493615"/>
          <c:w val="0.225639329805996"/>
          <c:h val="0.69239311493614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3989251756924"/>
          <c:y val="0.0538167938931298"/>
          <c:w val="0.829102935097148"/>
          <c:h val="0.86574427480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Tabelle2!$A$2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Tabelle2!$B$1:$E$1</c:f>
              <c:numCache>
                <c:formatCode>General</c:formatCode>
                <c:ptCount val="4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74</c:v>
                </c:pt>
              </c:numCache>
            </c:numRef>
          </c:xVal>
          <c:yVal>
            <c:numRef>
              <c:f>Tabelle2!$B$2:$E$2</c:f>
              <c:numCache>
                <c:formatCode>General</c:formatCode>
                <c:ptCount val="4"/>
                <c:pt idx="0">
                  <c:v>1.266932</c:v>
                </c:pt>
                <c:pt idx="1">
                  <c:v>1.089588</c:v>
                </c:pt>
                <c:pt idx="2">
                  <c:v>1.03663333333333</c:v>
                </c:pt>
                <c:pt idx="3">
                  <c:v>1.06869733333333</c:v>
                </c:pt>
              </c:numCache>
            </c:numRef>
          </c:yVal>
          <c:smooth val="0"/>
        </c:ser>
        <c:axId val="50368319"/>
        <c:axId val="81935184"/>
      </c:scatterChart>
      <c:valAx>
        <c:axId val="503683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935184"/>
        <c:crosses val="autoZero"/>
        <c:crossBetween val="midCat"/>
      </c:valAx>
      <c:valAx>
        <c:axId val="819351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3683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316440</xdr:colOff>
      <xdr:row>28</xdr:row>
      <xdr:rowOff>92880</xdr:rowOff>
    </xdr:from>
    <xdr:to>
      <xdr:col>15</xdr:col>
      <xdr:colOff>565920</xdr:colOff>
      <xdr:row>47</xdr:row>
      <xdr:rowOff>1800</xdr:rowOff>
    </xdr:to>
    <xdr:graphicFrame>
      <xdr:nvGraphicFramePr>
        <xdr:cNvPr id="0" name="Chart 1"/>
        <xdr:cNvGraphicFramePr/>
      </xdr:nvGraphicFramePr>
      <xdr:xfrm>
        <a:off x="3691800" y="5426640"/>
        <a:ext cx="5781600" cy="35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303840</xdr:colOff>
      <xdr:row>7</xdr:row>
      <xdr:rowOff>14760</xdr:rowOff>
    </xdr:from>
    <xdr:to>
      <xdr:col>18</xdr:col>
      <xdr:colOff>303480</xdr:colOff>
      <xdr:row>45</xdr:row>
      <xdr:rowOff>132480</xdr:rowOff>
    </xdr:to>
    <xdr:graphicFrame>
      <xdr:nvGraphicFramePr>
        <xdr:cNvPr id="1" name="Chart 1"/>
        <xdr:cNvGraphicFramePr/>
      </xdr:nvGraphicFramePr>
      <xdr:xfrm>
        <a:off x="3976560" y="1348200"/>
        <a:ext cx="7345440" cy="73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70</xdr:row>
      <xdr:rowOff>190080</xdr:rowOff>
    </xdr:from>
    <xdr:to>
      <xdr:col>7</xdr:col>
      <xdr:colOff>69120</xdr:colOff>
      <xdr:row>90</xdr:row>
      <xdr:rowOff>152280</xdr:rowOff>
    </xdr:to>
    <xdr:graphicFrame>
      <xdr:nvGraphicFramePr>
        <xdr:cNvPr id="2" name="Chart 2"/>
        <xdr:cNvGraphicFramePr/>
      </xdr:nvGraphicFramePr>
      <xdr:xfrm>
        <a:off x="0" y="13524840"/>
        <a:ext cx="4353840" cy="377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"/>
  <sheetViews>
    <sheetView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T37" activeCellId="0" sqref="T37"/>
    </sheetView>
  </sheetViews>
  <sheetFormatPr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18" min="2" style="0" width="8.71"/>
    <col collapsed="false" customWidth="true" hidden="false" outlineLevel="0" max="19" min="19" style="0" width="10.42"/>
    <col collapsed="false" customWidth="true" hidden="false" outlineLevel="0" max="1025" min="20" style="0" width="8.71"/>
  </cols>
  <sheetData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1</v>
      </c>
      <c r="R4" s="0" t="s">
        <v>2</v>
      </c>
      <c r="S4" s="0" t="s">
        <v>3</v>
      </c>
      <c r="T4" s="0" t="s">
        <v>4</v>
      </c>
      <c r="U4" s="0" t="s">
        <v>5</v>
      </c>
      <c r="W4" s="0" t="s">
        <v>6</v>
      </c>
      <c r="X4" s="0" t="s">
        <v>4</v>
      </c>
      <c r="Y4" s="0" t="s">
        <v>4</v>
      </c>
    </row>
    <row r="5" customFormat="false" ht="15" hidden="false" customHeight="false" outlineLevel="0" collapsed="false">
      <c r="A5" s="1" t="s">
        <v>7</v>
      </c>
      <c r="O5" s="0" t="s">
        <v>8</v>
      </c>
      <c r="P5" s="0" t="s">
        <v>9</v>
      </c>
      <c r="R5" s="0" t="s">
        <v>10</v>
      </c>
      <c r="S5" s="0" t="n">
        <f aca="false">AVERAGE(E15:G15)</f>
        <v>0.959333333333333</v>
      </c>
      <c r="T5" s="0" t="n">
        <f aca="false">_xlfn.STDEV.S(E15:G15)</f>
        <v>0.0461771949487334</v>
      </c>
      <c r="U5" s="0" t="n">
        <v>1</v>
      </c>
      <c r="V5" s="0" t="n">
        <f aca="false">S5*U5</f>
        <v>0.959333333333333</v>
      </c>
      <c r="W5" s="0" t="n">
        <f aca="false">1.114*V5</f>
        <v>1.06869733333333</v>
      </c>
      <c r="X5" s="0" t="n">
        <f aca="false">1.114*T5</f>
        <v>0.051441395172889</v>
      </c>
    </row>
    <row r="6" customFormat="false" ht="15" hidden="false" customHeight="false" outlineLevel="0" collapsed="false">
      <c r="A6" s="1" t="s">
        <v>11</v>
      </c>
      <c r="O6" s="2" t="n">
        <v>2</v>
      </c>
      <c r="P6" s="0" t="n">
        <f aca="false">AVERAGE(B15:D15)</f>
        <v>2.28233333333333</v>
      </c>
      <c r="R6" s="0" t="s">
        <v>12</v>
      </c>
      <c r="S6" s="0" t="n">
        <f aca="false">AVERAGE(E16:G16)</f>
        <v>1.25233333333333</v>
      </c>
      <c r="T6" s="0" t="n">
        <f aca="false">_xlfn.STDEV.S(E16:G16)</f>
        <v>0.0208406653764541</v>
      </c>
      <c r="U6" s="0" t="n">
        <v>1</v>
      </c>
      <c r="V6" s="0" t="n">
        <f aca="false">S6*U6</f>
        <v>1.25233333333333</v>
      </c>
      <c r="W6" s="0" t="n">
        <f aca="false">1.114*V6</f>
        <v>1.39509933333333</v>
      </c>
      <c r="X6" s="0" t="n">
        <f aca="false">1.114*T6</f>
        <v>0.0232165012293698</v>
      </c>
    </row>
    <row r="7" customFormat="false" ht="15" hidden="false" customHeight="false" outlineLevel="0" collapsed="false">
      <c r="A7" s="1" t="s">
        <v>13</v>
      </c>
      <c r="O7" s="2" t="n">
        <v>1</v>
      </c>
      <c r="P7" s="0" t="n">
        <f aca="false">AVERAGE(B16:D16)</f>
        <v>1.39666666666667</v>
      </c>
      <c r="R7" s="0" t="s">
        <v>14</v>
      </c>
      <c r="S7" s="0" t="n">
        <f aca="false">AVERAGE(E17:G17)</f>
        <v>1.12766666666667</v>
      </c>
      <c r="T7" s="0" t="n">
        <f aca="false">_xlfn.STDEV.S(E17:G17)</f>
        <v>0.0360739980225832</v>
      </c>
      <c r="U7" s="0" t="n">
        <v>1</v>
      </c>
      <c r="V7" s="0" t="n">
        <f aca="false">S7*U7</f>
        <v>1.12766666666667</v>
      </c>
      <c r="W7" s="0" t="n">
        <f aca="false">1.114*V7</f>
        <v>1.25622066666667</v>
      </c>
      <c r="X7" s="0" t="n">
        <f aca="false">1.114*T7</f>
        <v>0.0401864337971577</v>
      </c>
    </row>
    <row r="8" customFormat="false" ht="15" hidden="false" customHeight="false" outlineLevel="0" collapsed="false">
      <c r="A8" s="1" t="s">
        <v>15</v>
      </c>
      <c r="O8" s="2" t="n">
        <v>0.5</v>
      </c>
      <c r="P8" s="0" t="n">
        <f aca="false">AVERAGE(B17:D17)</f>
        <v>0.814</v>
      </c>
      <c r="R8" s="3" t="s">
        <v>16</v>
      </c>
      <c r="S8" s="0" t="n">
        <f aca="false">AVERAGE(E18:G18)</f>
        <v>1.17033333333333</v>
      </c>
      <c r="T8" s="0" t="n">
        <f aca="false">_xlfn.STDEV.S(E18:G18)</f>
        <v>0.0285715476187996</v>
      </c>
      <c r="U8" s="0" t="n">
        <v>1</v>
      </c>
      <c r="V8" s="0" t="n">
        <f aca="false">S8*U8</f>
        <v>1.17033333333333</v>
      </c>
      <c r="W8" s="0" t="n">
        <f aca="false">1.114*V8</f>
        <v>1.30375133333333</v>
      </c>
      <c r="X8" s="0" t="n">
        <f aca="false">1.114*T8</f>
        <v>0.0318287040473427</v>
      </c>
    </row>
    <row r="9" customFormat="false" ht="15" hidden="false" customHeight="false" outlineLevel="0" collapsed="false">
      <c r="A9" s="1" t="s">
        <v>17</v>
      </c>
      <c r="D9" s="1" t="s">
        <v>18</v>
      </c>
      <c r="O9" s="2" t="n">
        <v>0.25</v>
      </c>
      <c r="P9" s="0" t="n">
        <f aca="false">AVERAGE(B18:D18)</f>
        <v>0.478</v>
      </c>
      <c r="R9" s="3" t="s">
        <v>19</v>
      </c>
      <c r="S9" s="0" t="n">
        <f aca="false">AVERAGE(E19:G19)</f>
        <v>1.07933333333333</v>
      </c>
      <c r="T9" s="0" t="n">
        <f aca="false">_xlfn.STDEV.S(E19:G19)</f>
        <v>0.0215019378971602</v>
      </c>
      <c r="U9" s="0" t="n">
        <v>1</v>
      </c>
      <c r="V9" s="0" t="n">
        <f aca="false">S9*U9</f>
        <v>1.07933333333333</v>
      </c>
      <c r="W9" s="0" t="n">
        <f aca="false">1.114*V9</f>
        <v>1.20237733333333</v>
      </c>
      <c r="X9" s="0" t="n">
        <f aca="false">1.114*T9</f>
        <v>0.0239531588174365</v>
      </c>
    </row>
    <row r="10" customFormat="false" ht="15" hidden="false" customHeight="false" outlineLevel="0" collapsed="false">
      <c r="O10" s="2" t="n">
        <v>0.125</v>
      </c>
      <c r="P10" s="0" t="n">
        <f aca="false">AVERAGE(B19:D19)</f>
        <v>0.273</v>
      </c>
      <c r="R10" s="3" t="s">
        <v>20</v>
      </c>
      <c r="S10" s="0" t="n">
        <f aca="false">AVERAGE(E20:G20)</f>
        <v>0.615666666666667</v>
      </c>
      <c r="T10" s="0" t="n">
        <f aca="false">_xlfn.STDEV.S(E20:G20)</f>
        <v>0.0255799400572662</v>
      </c>
      <c r="U10" s="0" t="n">
        <v>1</v>
      </c>
      <c r="V10" s="0" t="n">
        <f aca="false">S10*U10</f>
        <v>0.615666666666667</v>
      </c>
      <c r="W10" s="0" t="n">
        <f aca="false">1.114*V10</f>
        <v>0.685852666666667</v>
      </c>
      <c r="X10" s="0" t="n">
        <f aca="false">1.114*T10</f>
        <v>0.0284960532237945</v>
      </c>
    </row>
    <row r="11" customFormat="false" ht="15" hidden="false" customHeight="false" outlineLevel="0" collapsed="false">
      <c r="O11" s="2" t="n">
        <v>0.05</v>
      </c>
      <c r="P11" s="0" t="n">
        <f aca="false">AVERAGE(B20:D20)</f>
        <v>0.156</v>
      </c>
      <c r="R11" s="3" t="s">
        <v>21</v>
      </c>
      <c r="S11" s="0" t="n">
        <f aca="false">AVERAGE(E21:G21)</f>
        <v>1.19466666666667</v>
      </c>
      <c r="T11" s="0" t="n">
        <f aca="false">_xlfn.STDEV.S(E21:G21)</f>
        <v>0.0241315837303178</v>
      </c>
      <c r="U11" s="0" t="n">
        <v>1</v>
      </c>
      <c r="V11" s="0" t="n">
        <f aca="false">S11*U11</f>
        <v>1.19466666666667</v>
      </c>
      <c r="W11" s="0" t="n">
        <f aca="false">1.114*V11</f>
        <v>1.33085866666667</v>
      </c>
      <c r="X11" s="0" t="n">
        <f aca="false">1.114*T11</f>
        <v>0.026882584275574</v>
      </c>
    </row>
    <row r="12" customFormat="false" ht="15" hidden="false" customHeight="false" outlineLevel="0" collapsed="false">
      <c r="O12" s="2" t="n">
        <v>0.025</v>
      </c>
      <c r="P12" s="0" t="n">
        <f aca="false">AVERAGE(B21:D21)</f>
        <v>0.115666666666667</v>
      </c>
      <c r="R12" s="3" t="s">
        <v>22</v>
      </c>
      <c r="S12" s="0" t="n">
        <f aca="false">AVERAGE(E22:G22)</f>
        <v>1.16566666666667</v>
      </c>
      <c r="T12" s="0" t="n">
        <f aca="false">_xlfn.STDEV.S(E22:G22)</f>
        <v>0.0472687352626801</v>
      </c>
      <c r="U12" s="0" t="n">
        <v>1</v>
      </c>
      <c r="V12" s="0" t="n">
        <f aca="false">S12*U12</f>
        <v>1.16566666666667</v>
      </c>
      <c r="W12" s="0" t="n">
        <f aca="false">1.114*V12</f>
        <v>1.29855266666667</v>
      </c>
      <c r="X12" s="0" t="n">
        <f aca="false">1.114*T12</f>
        <v>0.0526573710826256</v>
      </c>
    </row>
    <row r="13" customFormat="false" ht="15" hidden="false" customHeight="false" outlineLevel="0" collapsed="false">
      <c r="B13" s="0" t="s">
        <v>23</v>
      </c>
      <c r="O13" s="2" t="n">
        <v>0</v>
      </c>
      <c r="P13" s="0" t="n">
        <f aca="false">AVERAGE(B22:D22)</f>
        <v>0.087</v>
      </c>
      <c r="R13" s="3" t="s">
        <v>24</v>
      </c>
      <c r="S13" s="0" t="n">
        <f aca="false">AVERAGE(G15:I15)</f>
        <v>1.087</v>
      </c>
      <c r="T13" s="0" t="n">
        <f aca="false">_xlfn.STDEV.S(H15:J15)</f>
        <v>0.0519358578761662</v>
      </c>
      <c r="U13" s="0" t="n">
        <v>1</v>
      </c>
      <c r="V13" s="0" t="n">
        <f aca="false">S13*U13</f>
        <v>1.087</v>
      </c>
      <c r="W13" s="0" t="n">
        <f aca="false">1.114*V13</f>
        <v>1.210918</v>
      </c>
      <c r="X13" s="0" t="n">
        <f aca="false">1.114*T13</f>
        <v>0.0578565456740492</v>
      </c>
    </row>
    <row r="14" customFormat="false" ht="15" hidden="false" customHeight="false" outlineLevel="0" collapsed="false">
      <c r="B14" s="4" t="n">
        <v>1</v>
      </c>
      <c r="C14" s="4" t="n">
        <v>2</v>
      </c>
      <c r="D14" s="4" t="n">
        <v>3</v>
      </c>
      <c r="E14" s="4" t="n">
        <v>4</v>
      </c>
      <c r="F14" s="4" t="n">
        <v>5</v>
      </c>
      <c r="G14" s="4" t="n">
        <v>6</v>
      </c>
      <c r="H14" s="4" t="n">
        <v>7</v>
      </c>
      <c r="I14" s="4" t="n">
        <v>8</v>
      </c>
      <c r="J14" s="4" t="n">
        <v>9</v>
      </c>
      <c r="K14" s="4" t="n">
        <v>10</v>
      </c>
      <c r="L14" s="4" t="n">
        <v>11</v>
      </c>
      <c r="M14" s="4" t="n">
        <v>12</v>
      </c>
      <c r="R14" s="3" t="s">
        <v>25</v>
      </c>
      <c r="S14" s="0" t="n">
        <f aca="false">AVERAGE(G16:I16)</f>
        <v>1.133</v>
      </c>
      <c r="T14" s="0" t="n">
        <f aca="false">_xlfn.STDEV.S(H16:J16)</f>
        <v>0.0051316014394469</v>
      </c>
      <c r="U14" s="0" t="n">
        <v>2</v>
      </c>
      <c r="V14" s="0" t="n">
        <f aca="false">S14*U14</f>
        <v>2.266</v>
      </c>
      <c r="W14" s="0" t="n">
        <f aca="false">1.114*V14</f>
        <v>2.524324</v>
      </c>
      <c r="X14" s="0" t="n">
        <f aca="false">1.114*T14</f>
        <v>0.00571660400354385</v>
      </c>
    </row>
    <row r="15" customFormat="false" ht="15" hidden="false" customHeight="false" outlineLevel="0" collapsed="false">
      <c r="A15" s="4" t="s">
        <v>26</v>
      </c>
      <c r="B15" s="5" t="n">
        <v>2.307</v>
      </c>
      <c r="C15" s="6" t="n">
        <v>2.346</v>
      </c>
      <c r="D15" s="6" t="n">
        <v>2.194</v>
      </c>
      <c r="E15" s="6" t="n">
        <v>0.964</v>
      </c>
      <c r="F15" s="6" t="n">
        <v>0.911</v>
      </c>
      <c r="G15" s="6" t="n">
        <v>1.003</v>
      </c>
      <c r="H15" s="6" t="n">
        <v>1.095</v>
      </c>
      <c r="I15" s="6" t="n">
        <v>1.163</v>
      </c>
      <c r="J15" s="6" t="n">
        <v>1.197</v>
      </c>
      <c r="K15" s="6" t="n">
        <v>1.383</v>
      </c>
      <c r="L15" s="6" t="n">
        <v>1.34</v>
      </c>
      <c r="M15" s="7" t="n">
        <v>1.355</v>
      </c>
      <c r="R15" s="3" t="s">
        <v>27</v>
      </c>
      <c r="S15" s="0" t="n">
        <f aca="false">AVERAGE(G17:I17)</f>
        <v>1.027</v>
      </c>
      <c r="T15" s="0" t="n">
        <f aca="false">_xlfn.STDEV.S(H17:J17)</f>
        <v>0.030199337741083</v>
      </c>
      <c r="U15" s="0" t="n">
        <v>2</v>
      </c>
      <c r="V15" s="0" t="n">
        <f aca="false">S15*U15</f>
        <v>2.054</v>
      </c>
      <c r="W15" s="0" t="n">
        <f aca="false">1.114*V15</f>
        <v>2.288156</v>
      </c>
      <c r="X15" s="0" t="n">
        <f aca="false">1.114*T15</f>
        <v>0.0336420622435664</v>
      </c>
    </row>
    <row r="16" customFormat="false" ht="15" hidden="false" customHeight="false" outlineLevel="0" collapsed="false">
      <c r="A16" s="4" t="s">
        <v>28</v>
      </c>
      <c r="B16" s="8" t="n">
        <v>1.398</v>
      </c>
      <c r="C16" s="9" t="n">
        <v>1.385</v>
      </c>
      <c r="D16" s="9" t="n">
        <v>1.407</v>
      </c>
      <c r="E16" s="9" t="n">
        <v>1.275</v>
      </c>
      <c r="F16" s="9" t="n">
        <v>1.234</v>
      </c>
      <c r="G16" s="9" t="n">
        <v>1.248</v>
      </c>
      <c r="H16" s="9" t="n">
        <v>1.077</v>
      </c>
      <c r="I16" s="9" t="n">
        <v>1.074</v>
      </c>
      <c r="J16" s="9" t="n">
        <v>1.084</v>
      </c>
      <c r="K16" s="9" t="n">
        <v>1.269</v>
      </c>
      <c r="L16" s="9" t="n">
        <v>1.288</v>
      </c>
      <c r="M16" s="10" t="n">
        <v>1.187</v>
      </c>
      <c r="R16" s="3" t="s">
        <v>29</v>
      </c>
      <c r="S16" s="0" t="n">
        <f aca="false">AVERAGE(G18:I18)</f>
        <v>1.21733333333333</v>
      </c>
      <c r="T16" s="0" t="n">
        <f aca="false">_xlfn.STDEV.S(H18:J18)</f>
        <v>0.0581979381078059</v>
      </c>
      <c r="U16" s="0" t="n">
        <v>2</v>
      </c>
      <c r="V16" s="0" t="n">
        <f aca="false">S16*U16</f>
        <v>2.43466666666667</v>
      </c>
      <c r="W16" s="0" t="n">
        <f aca="false">1.114*V16</f>
        <v>2.71221866666667</v>
      </c>
      <c r="X16" s="0" t="n">
        <f aca="false">1.114*T16</f>
        <v>0.0648325030520957</v>
      </c>
    </row>
    <row r="17" customFormat="false" ht="15" hidden="false" customHeight="false" outlineLevel="0" collapsed="false">
      <c r="A17" s="4" t="s">
        <v>30</v>
      </c>
      <c r="B17" s="8" t="n">
        <v>0.841</v>
      </c>
      <c r="C17" s="9" t="n">
        <v>0.805</v>
      </c>
      <c r="D17" s="9" t="n">
        <v>0.796</v>
      </c>
      <c r="E17" s="9" t="n">
        <v>1.093</v>
      </c>
      <c r="F17" s="9" t="n">
        <v>1.125</v>
      </c>
      <c r="G17" s="9" t="n">
        <v>1.165</v>
      </c>
      <c r="H17" s="9" t="n">
        <v>0.97</v>
      </c>
      <c r="I17" s="9" t="n">
        <v>0.946</v>
      </c>
      <c r="J17" s="9" t="n">
        <v>1.006</v>
      </c>
      <c r="K17" s="9" t="n">
        <v>1.005</v>
      </c>
      <c r="L17" s="9" t="n">
        <v>0.967</v>
      </c>
      <c r="M17" s="10" t="n">
        <v>0.888</v>
      </c>
      <c r="R17" s="3" t="s">
        <v>31</v>
      </c>
      <c r="S17" s="0" t="n">
        <f aca="false">AVERAGE(G19:I19)</f>
        <v>1.17166666666667</v>
      </c>
      <c r="T17" s="0" t="n">
        <f aca="false">_xlfn.STDEV.S(H19:J19)</f>
        <v>0.0471734388542253</v>
      </c>
      <c r="U17" s="0" t="n">
        <v>1</v>
      </c>
      <c r="V17" s="0" t="n">
        <f aca="false">S17*U17</f>
        <v>1.17166666666667</v>
      </c>
      <c r="W17" s="0" t="n">
        <f aca="false">1.114*V17</f>
        <v>1.30523666666667</v>
      </c>
      <c r="X17" s="0" t="n">
        <f aca="false">1.114*T17</f>
        <v>0.052551210883607</v>
      </c>
    </row>
    <row r="18" customFormat="false" ht="15" hidden="false" customHeight="false" outlineLevel="0" collapsed="false">
      <c r="A18" s="4" t="s">
        <v>32</v>
      </c>
      <c r="B18" s="8" t="n">
        <v>0.488</v>
      </c>
      <c r="C18" s="9" t="n">
        <v>0.475</v>
      </c>
      <c r="D18" s="9" t="n">
        <v>0.471</v>
      </c>
      <c r="E18" s="9" t="n">
        <v>1.143</v>
      </c>
      <c r="F18" s="9" t="n">
        <v>1.168</v>
      </c>
      <c r="G18" s="9" t="n">
        <v>1.2</v>
      </c>
      <c r="H18" s="9" t="n">
        <v>1.274</v>
      </c>
      <c r="I18" s="9" t="n">
        <v>1.178</v>
      </c>
      <c r="J18" s="9" t="n">
        <v>1.169</v>
      </c>
      <c r="K18" s="9" t="n">
        <v>0.824</v>
      </c>
      <c r="L18" s="9" t="n">
        <v>0.831</v>
      </c>
      <c r="M18" s="10" t="n">
        <v>0.847</v>
      </c>
      <c r="R18" s="3" t="s">
        <v>33</v>
      </c>
      <c r="S18" s="0" t="n">
        <f aca="false">AVERAGE(G20:I20)</f>
        <v>0.816333333333333</v>
      </c>
      <c r="T18" s="0" t="n">
        <f aca="false">_xlfn.STDEV.S(H20:J20)</f>
        <v>0.0432666153055679</v>
      </c>
      <c r="U18" s="0" t="n">
        <v>1</v>
      </c>
      <c r="V18" s="0" t="n">
        <f aca="false">S18*U18</f>
        <v>0.816333333333333</v>
      </c>
      <c r="W18" s="0" t="n">
        <f aca="false">1.114*V18</f>
        <v>0.909395333333334</v>
      </c>
      <c r="X18" s="0" t="n">
        <f aca="false">1.114*T18</f>
        <v>0.0481990094504026</v>
      </c>
    </row>
    <row r="19" customFormat="false" ht="15" hidden="false" customHeight="false" outlineLevel="0" collapsed="false">
      <c r="A19" s="4" t="s">
        <v>34</v>
      </c>
      <c r="B19" s="8" t="n">
        <v>0.277</v>
      </c>
      <c r="C19" s="9" t="n">
        <v>0.274</v>
      </c>
      <c r="D19" s="9" t="n">
        <v>0.268</v>
      </c>
      <c r="E19" s="9" t="n">
        <v>1.061</v>
      </c>
      <c r="F19" s="9" t="n">
        <v>1.074</v>
      </c>
      <c r="G19" s="9" t="n">
        <v>1.103</v>
      </c>
      <c r="H19" s="9" t="n">
        <v>1.226</v>
      </c>
      <c r="I19" s="9" t="n">
        <v>1.186</v>
      </c>
      <c r="J19" s="9" t="n">
        <v>1.28</v>
      </c>
      <c r="K19" s="9" t="n">
        <v>0.05</v>
      </c>
      <c r="L19" s="9" t="n">
        <v>0.052</v>
      </c>
      <c r="M19" s="10" t="n">
        <v>0.054</v>
      </c>
      <c r="R19" s="3" t="s">
        <v>35</v>
      </c>
      <c r="S19" s="0" t="n">
        <f aca="false">AVERAGE(G21:I21)</f>
        <v>1.22433333333333</v>
      </c>
      <c r="T19" s="0" t="n">
        <f aca="false">_xlfn.STDEV.S(H21:J21)</f>
        <v>0.00624499799839839</v>
      </c>
      <c r="U19" s="0" t="n">
        <v>1</v>
      </c>
      <c r="V19" s="0" t="n">
        <f aca="false">S19*U19</f>
        <v>1.22433333333333</v>
      </c>
      <c r="W19" s="0" t="n">
        <f aca="false">1.114*V19</f>
        <v>1.36390733333333</v>
      </c>
      <c r="X19" s="0" t="n">
        <f aca="false">1.114*T19</f>
        <v>0.0069569277702158</v>
      </c>
    </row>
    <row r="20" customFormat="false" ht="15" hidden="false" customHeight="false" outlineLevel="0" collapsed="false">
      <c r="A20" s="4" t="s">
        <v>36</v>
      </c>
      <c r="B20" s="8" t="n">
        <v>0.159</v>
      </c>
      <c r="C20" s="9" t="n">
        <v>0.153</v>
      </c>
      <c r="D20" s="9" t="n">
        <v>0.156</v>
      </c>
      <c r="E20" s="9" t="n">
        <v>0.64</v>
      </c>
      <c r="F20" s="9" t="n">
        <v>0.618</v>
      </c>
      <c r="G20" s="9" t="n">
        <v>0.589</v>
      </c>
      <c r="H20" s="9" t="n">
        <v>0.918</v>
      </c>
      <c r="I20" s="9" t="n">
        <v>0.942</v>
      </c>
      <c r="J20" s="9" t="n">
        <v>1.002</v>
      </c>
      <c r="K20" s="9" t="n">
        <v>0.046</v>
      </c>
      <c r="L20" s="9" t="n">
        <v>0.048</v>
      </c>
      <c r="M20" s="10" t="n">
        <v>0.053</v>
      </c>
      <c r="R20" s="3" t="s">
        <v>37</v>
      </c>
      <c r="S20" s="0" t="n">
        <f aca="false">AVERAGE(G22:I22)</f>
        <v>1.37933333333333</v>
      </c>
      <c r="T20" s="0" t="n">
        <f aca="false">_xlfn.STDEV.S(H22:J22)</f>
        <v>0.0640806783151781</v>
      </c>
      <c r="U20" s="0" t="n">
        <v>2</v>
      </c>
      <c r="V20" s="0" t="n">
        <f aca="false">S20*U20</f>
        <v>2.75866666666667</v>
      </c>
      <c r="W20" s="0" t="n">
        <f aca="false">1.114*V20</f>
        <v>3.07315466666667</v>
      </c>
      <c r="X20" s="0" t="n">
        <f aca="false">1.114*T20</f>
        <v>0.0713858756431084</v>
      </c>
    </row>
    <row r="21" customFormat="false" ht="15" hidden="false" customHeight="false" outlineLevel="0" collapsed="false">
      <c r="A21" s="4" t="s">
        <v>38</v>
      </c>
      <c r="B21" s="8" t="n">
        <v>0.117</v>
      </c>
      <c r="C21" s="9" t="n">
        <v>0.112</v>
      </c>
      <c r="D21" s="9" t="n">
        <v>0.118</v>
      </c>
      <c r="E21" s="9" t="n">
        <v>1.215</v>
      </c>
      <c r="F21" s="9" t="n">
        <v>1.168</v>
      </c>
      <c r="G21" s="9" t="n">
        <v>1.201</v>
      </c>
      <c r="H21" s="9" t="n">
        <v>1.242</v>
      </c>
      <c r="I21" s="9" t="n">
        <v>1.23</v>
      </c>
      <c r="J21" s="9" t="n">
        <v>1.233</v>
      </c>
      <c r="K21" s="9" t="n">
        <v>0.048</v>
      </c>
      <c r="L21" s="9" t="n">
        <v>0.063</v>
      </c>
      <c r="M21" s="10" t="n">
        <v>0.046</v>
      </c>
      <c r="R21" s="3" t="s">
        <v>39</v>
      </c>
      <c r="S21" s="0" t="n">
        <f aca="false">AVERAGE(K15:M15)</f>
        <v>1.35933333333333</v>
      </c>
      <c r="T21" s="0" t="n">
        <f aca="false">_xlfn.STDEV.S(K15:M15)</f>
        <v>0.0218250620464944</v>
      </c>
      <c r="U21" s="0" t="n">
        <v>2</v>
      </c>
      <c r="V21" s="0" t="n">
        <f aca="false">S21*U21</f>
        <v>2.71866666666667</v>
      </c>
      <c r="W21" s="0" t="n">
        <f aca="false">1.114*V21</f>
        <v>3.02859466666667</v>
      </c>
      <c r="X21" s="0" t="n">
        <f aca="false">1.114*T21</f>
        <v>0.0243131191197948</v>
      </c>
    </row>
    <row r="22" customFormat="false" ht="15" hidden="false" customHeight="false" outlineLevel="0" collapsed="false">
      <c r="A22" s="4" t="s">
        <v>40</v>
      </c>
      <c r="B22" s="11" t="n">
        <v>0.087</v>
      </c>
      <c r="C22" s="12" t="n">
        <v>0.087</v>
      </c>
      <c r="D22" s="12" t="n">
        <v>0.087</v>
      </c>
      <c r="E22" s="12" t="n">
        <v>1.143</v>
      </c>
      <c r="F22" s="12" t="n">
        <v>1.134</v>
      </c>
      <c r="G22" s="12" t="n">
        <v>1.22</v>
      </c>
      <c r="H22" s="12" t="n">
        <v>1.52</v>
      </c>
      <c r="I22" s="12" t="n">
        <v>1.398</v>
      </c>
      <c r="J22" s="12" t="n">
        <v>1.425</v>
      </c>
      <c r="K22" s="12" t="n">
        <v>0.046</v>
      </c>
      <c r="L22" s="12" t="n">
        <v>0.046</v>
      </c>
      <c r="M22" s="13" t="n">
        <v>0.047</v>
      </c>
      <c r="R22" s="3" t="s">
        <v>41</v>
      </c>
      <c r="S22" s="0" t="n">
        <f aca="false">AVERAGE(K16:M16)</f>
        <v>1.248</v>
      </c>
      <c r="T22" s="0" t="n">
        <f aca="false">_xlfn.STDEV.S(K16:M16)</f>
        <v>0.0536749476012785</v>
      </c>
      <c r="U22" s="0" t="n">
        <v>2</v>
      </c>
      <c r="V22" s="0" t="n">
        <f aca="false">S22*U22</f>
        <v>2.496</v>
      </c>
      <c r="W22" s="0" t="n">
        <f aca="false">1.114*V22</f>
        <v>2.780544</v>
      </c>
      <c r="X22" s="0" t="n">
        <f aca="false">1.114*T22</f>
        <v>0.0597938916278243</v>
      </c>
    </row>
    <row r="23" customFormat="false" ht="15" hidden="false" customHeight="false" outlineLevel="0" collapsed="false">
      <c r="R23" s="3" t="s">
        <v>42</v>
      </c>
      <c r="S23" s="0" t="n">
        <f aca="false">AVERAGE(K17:M17)</f>
        <v>0.953333333333333</v>
      </c>
      <c r="T23" s="0" t="n">
        <f aca="false">_xlfn.STDEV.S(K17:M17)</f>
        <v>0.0596852857355423</v>
      </c>
      <c r="U23" s="0" t="n">
        <v>5</v>
      </c>
      <c r="V23" s="0" t="n">
        <f aca="false">S23*U23</f>
        <v>4.76666666666667</v>
      </c>
      <c r="W23" s="0" t="n">
        <f aca="false">1.114*V23</f>
        <v>5.31006666666667</v>
      </c>
      <c r="X23" s="0" t="n">
        <f aca="false">1.114*T23</f>
        <v>0.0664894083093941</v>
      </c>
    </row>
    <row r="24" customFormat="false" ht="15" hidden="false" customHeight="false" outlineLevel="0" collapsed="false">
      <c r="R24" s="3" t="s">
        <v>43</v>
      </c>
      <c r="S24" s="0" t="n">
        <f aca="false">AVERAGE(K18:M18)</f>
        <v>0.834</v>
      </c>
      <c r="T24" s="0" t="n">
        <f aca="false">_xlfn.STDEV.S(K18:M18)</f>
        <v>0.0117898261225516</v>
      </c>
      <c r="U24" s="0" t="n">
        <v>1</v>
      </c>
      <c r="V24" s="0" t="n">
        <f aca="false">S24*U24</f>
        <v>0.834</v>
      </c>
      <c r="W24" s="0" t="n">
        <f aca="false">1.114*V24</f>
        <v>0.929076</v>
      </c>
      <c r="X24" s="0" t="n">
        <f aca="false">1.114*T24</f>
        <v>0.0131338663005225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2</v>
      </c>
      <c r="B1" s="0" t="n">
        <v>14</v>
      </c>
      <c r="C1" s="0" t="n">
        <v>28</v>
      </c>
      <c r="D1" s="0" t="n">
        <v>42</v>
      </c>
      <c r="E1" s="0" t="n">
        <v>74</v>
      </c>
    </row>
    <row r="2" customFormat="false" ht="15" hidden="false" customHeight="false" outlineLevel="0" collapsed="false">
      <c r="A2" s="14" t="s">
        <v>10</v>
      </c>
      <c r="B2" s="0" t="n">
        <v>1.266932</v>
      </c>
      <c r="C2" s="0" t="n">
        <v>1.089588</v>
      </c>
      <c r="D2" s="0" t="n">
        <v>1.03663333333333</v>
      </c>
      <c r="E2" s="0" t="n">
        <v>1.06869733333333</v>
      </c>
      <c r="G2" s="0" t="s">
        <v>10</v>
      </c>
      <c r="H2" s="0" t="s">
        <v>12</v>
      </c>
      <c r="I2" s="0" t="s">
        <v>14</v>
      </c>
      <c r="J2" s="0" t="s">
        <v>16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24</v>
      </c>
      <c r="P2" s="0" t="s">
        <v>25</v>
      </c>
      <c r="Q2" s="0" t="s">
        <v>27</v>
      </c>
      <c r="R2" s="0" t="s">
        <v>29</v>
      </c>
      <c r="S2" s="0" t="s">
        <v>31</v>
      </c>
      <c r="T2" s="0" t="s">
        <v>33</v>
      </c>
      <c r="U2" s="0" t="s">
        <v>35</v>
      </c>
      <c r="V2" s="0" t="s">
        <v>37</v>
      </c>
      <c r="W2" s="0" t="s">
        <v>39</v>
      </c>
      <c r="X2" s="0" t="s">
        <v>41</v>
      </c>
      <c r="Y2" s="0" t="s">
        <v>42</v>
      </c>
      <c r="Z2" s="0" t="s">
        <v>43</v>
      </c>
    </row>
    <row r="3" customFormat="false" ht="15" hidden="false" customHeight="false" outlineLevel="0" collapsed="false">
      <c r="A3" s="14" t="s">
        <v>12</v>
      </c>
      <c r="B3" s="0" t="n">
        <v>1.758</v>
      </c>
      <c r="C3" s="0" t="n">
        <v>1.566308</v>
      </c>
      <c r="D3" s="0" t="n">
        <v>1.467555</v>
      </c>
      <c r="E3" s="0" t="n">
        <v>1.39509933333333</v>
      </c>
      <c r="F3" s="0" t="n">
        <v>14</v>
      </c>
      <c r="G3" s="0" t="n">
        <v>1.266932</v>
      </c>
      <c r="H3" s="0" t="n">
        <v>1.758</v>
      </c>
      <c r="I3" s="0" t="n">
        <v>1.28334</v>
      </c>
      <c r="J3" s="0" t="n">
        <v>1.43062133333333</v>
      </c>
      <c r="K3" s="0" t="n">
        <v>1.27122933333333</v>
      </c>
      <c r="L3" s="0" t="n">
        <v>0.703590666666667</v>
      </c>
      <c r="M3" s="0" t="n">
        <v>1.4357</v>
      </c>
      <c r="N3" s="0" t="n">
        <v>1.325532</v>
      </c>
      <c r="O3" s="0" t="n">
        <v>1.378272</v>
      </c>
      <c r="P3" s="0" t="n">
        <v>5.20368</v>
      </c>
      <c r="Q3" s="0" t="n">
        <v>4.43992666666667</v>
      </c>
      <c r="R3" s="0" t="n">
        <v>4.76222666666667</v>
      </c>
      <c r="S3" s="0" t="n">
        <v>1.44546666666667</v>
      </c>
      <c r="T3" s="0" t="n">
        <v>0.830166666666667</v>
      </c>
      <c r="U3" s="0" t="n">
        <v>1.47750133333333</v>
      </c>
      <c r="V3" s="0" t="n">
        <v>5.05522666666667</v>
      </c>
      <c r="W3" s="0" t="n">
        <v>3.73282</v>
      </c>
      <c r="X3" s="0" t="n">
        <v>4.08051333333333</v>
      </c>
      <c r="Y3" s="0" t="n">
        <v>6.31317333333333</v>
      </c>
      <c r="Z3" s="0" t="n">
        <v>1.00479466666667</v>
      </c>
    </row>
    <row r="4" customFormat="false" ht="15" hidden="false" customHeight="false" outlineLevel="0" collapsed="false">
      <c r="A4" s="14" t="s">
        <v>14</v>
      </c>
      <c r="B4" s="0" t="n">
        <v>1.28334</v>
      </c>
      <c r="C4" s="0" t="n">
        <v>1.307344</v>
      </c>
      <c r="D4" s="0" t="n">
        <v>1.18872333333333</v>
      </c>
      <c r="E4" s="0" t="n">
        <v>1.25622066666667</v>
      </c>
      <c r="F4" s="0" t="n">
        <v>28</v>
      </c>
      <c r="G4" s="0" t="n">
        <v>1.089588</v>
      </c>
      <c r="H4" s="0" t="n">
        <v>1.566308</v>
      </c>
      <c r="I4" s="0" t="n">
        <v>1.307344</v>
      </c>
      <c r="J4" s="0" t="n">
        <v>1.408748</v>
      </c>
      <c r="K4" s="0" t="n">
        <v>1.261288</v>
      </c>
      <c r="L4" s="0" t="n">
        <v>0.673468</v>
      </c>
      <c r="M4" s="0" t="n">
        <v>1.318252</v>
      </c>
      <c r="N4" s="0" t="n">
        <v>1.473388</v>
      </c>
      <c r="O4" s="0" t="n">
        <v>1.425312</v>
      </c>
      <c r="P4" s="0" t="n">
        <v>2.894256</v>
      </c>
      <c r="Q4" s="0" t="n">
        <v>2.417536</v>
      </c>
      <c r="R4" s="0" t="n">
        <v>2.79568</v>
      </c>
      <c r="S4" s="0" t="n">
        <v>1.467328</v>
      </c>
      <c r="T4" s="0" t="n">
        <v>0.978892</v>
      </c>
      <c r="U4" s="0" t="n">
        <v>1.33926</v>
      </c>
      <c r="V4" s="0" t="n">
        <v>2.578328</v>
      </c>
      <c r="W4" s="0" t="n">
        <v>2.999296</v>
      </c>
      <c r="X4" s="0" t="n">
        <v>2.616304</v>
      </c>
      <c r="Y4" s="0" t="n">
        <v>5.2924</v>
      </c>
      <c r="Z4" s="0" t="n">
        <v>1.004344</v>
      </c>
    </row>
    <row r="5" customFormat="false" ht="15" hidden="false" customHeight="false" outlineLevel="0" collapsed="false">
      <c r="A5" s="15" t="s">
        <v>16</v>
      </c>
      <c r="B5" s="0" t="n">
        <v>1.43062133333333</v>
      </c>
      <c r="C5" s="0" t="n">
        <v>1.408748</v>
      </c>
      <c r="D5" s="0" t="n">
        <v>1.06160333333333</v>
      </c>
      <c r="E5" s="0" t="n">
        <v>1.30375133333333</v>
      </c>
      <c r="F5" s="0" t="n">
        <v>42</v>
      </c>
      <c r="G5" s="0" t="n">
        <v>1.03663333333333</v>
      </c>
      <c r="H5" s="0" t="n">
        <v>1.467555</v>
      </c>
      <c r="I5" s="0" t="n">
        <v>1.18872333333333</v>
      </c>
      <c r="J5" s="0" t="n">
        <v>1.06160333333333</v>
      </c>
      <c r="K5" s="0" t="n">
        <v>1.02793166666667</v>
      </c>
      <c r="L5" s="0" t="n">
        <v>0.549718333333333</v>
      </c>
      <c r="M5" s="0" t="n">
        <v>1.37637666666667</v>
      </c>
      <c r="N5" s="0" t="n">
        <v>1.30033166666667</v>
      </c>
      <c r="O5" s="0" t="n">
        <v>1.26893</v>
      </c>
      <c r="P5" s="0" t="n">
        <v>2.2473</v>
      </c>
      <c r="Q5" s="0" t="n">
        <v>2.38577</v>
      </c>
      <c r="R5" s="0" t="n">
        <v>2.27302666666667</v>
      </c>
      <c r="S5" s="0" t="n">
        <v>1.26590333333333</v>
      </c>
      <c r="T5" s="0" t="n">
        <v>0.970803333333333</v>
      </c>
      <c r="U5" s="0" t="n">
        <v>1.451665</v>
      </c>
      <c r="V5" s="0" t="n">
        <v>3.07887666666667</v>
      </c>
      <c r="W5" s="0" t="n">
        <v>2.83144666666667</v>
      </c>
      <c r="X5" s="0" t="n">
        <v>2.66044</v>
      </c>
      <c r="Y5" s="0" t="n">
        <v>5.08858333333333</v>
      </c>
      <c r="Z5" s="0" t="n">
        <v>0.833846666666667</v>
      </c>
    </row>
    <row r="6" customFormat="false" ht="15" hidden="false" customHeight="false" outlineLevel="0" collapsed="false">
      <c r="A6" s="15" t="s">
        <v>19</v>
      </c>
      <c r="B6" s="0" t="n">
        <v>1.27122933333333</v>
      </c>
      <c r="C6" s="0" t="n">
        <v>1.261288</v>
      </c>
      <c r="D6" s="0" t="n">
        <v>1.02793166666667</v>
      </c>
      <c r="E6" s="0" t="n">
        <v>1.20237733333333</v>
      </c>
      <c r="F6" s="0" t="n">
        <v>74</v>
      </c>
      <c r="G6" s="0" t="n">
        <v>1.06869733333333</v>
      </c>
      <c r="H6" s="0" t="n">
        <v>1.39509933333333</v>
      </c>
      <c r="I6" s="0" t="n">
        <v>1.25622066666667</v>
      </c>
      <c r="J6" s="0" t="n">
        <v>1.30375133333333</v>
      </c>
      <c r="K6" s="0" t="n">
        <v>1.20237733333333</v>
      </c>
      <c r="L6" s="0" t="n">
        <v>0.685852666666667</v>
      </c>
      <c r="M6" s="0" t="n">
        <v>1.33085866666667</v>
      </c>
      <c r="N6" s="0" t="n">
        <v>1.29855266666667</v>
      </c>
      <c r="O6" s="0" t="n">
        <v>1.210918</v>
      </c>
      <c r="P6" s="0" t="n">
        <v>2.524324</v>
      </c>
      <c r="Q6" s="0" t="n">
        <v>2.288156</v>
      </c>
      <c r="R6" s="0" t="n">
        <v>2.71221866666667</v>
      </c>
      <c r="S6" s="0" t="n">
        <v>1.30523666666667</v>
      </c>
      <c r="T6" s="0" t="n">
        <v>0.909395333333333</v>
      </c>
      <c r="U6" s="0" t="n">
        <v>1.36390733333333</v>
      </c>
      <c r="V6" s="0" t="n">
        <v>3.07315466666667</v>
      </c>
      <c r="W6" s="0" t="n">
        <v>3.02859466666667</v>
      </c>
      <c r="X6" s="0" t="n">
        <v>2.780544</v>
      </c>
      <c r="Y6" s="0" t="n">
        <v>5.31006666666667</v>
      </c>
      <c r="Z6" s="0" t="n">
        <v>0.929076</v>
      </c>
    </row>
    <row r="7" customFormat="false" ht="15" hidden="false" customHeight="false" outlineLevel="0" collapsed="false">
      <c r="A7" s="15" t="s">
        <v>20</v>
      </c>
      <c r="B7" s="0" t="n">
        <v>0.703590666666667</v>
      </c>
      <c r="C7" s="0" t="n">
        <v>0.673468</v>
      </c>
      <c r="D7" s="0" t="n">
        <v>0.549718333333333</v>
      </c>
      <c r="E7" s="0" t="n">
        <v>0.685852666666667</v>
      </c>
    </row>
    <row r="8" customFormat="false" ht="15" hidden="false" customHeight="false" outlineLevel="0" collapsed="false">
      <c r="A8" s="15" t="s">
        <v>21</v>
      </c>
      <c r="B8" s="0" t="n">
        <v>1.4357</v>
      </c>
      <c r="C8" s="0" t="n">
        <v>1.318252</v>
      </c>
      <c r="D8" s="0" t="n">
        <v>1.37637666666667</v>
      </c>
      <c r="E8" s="0" t="n">
        <v>1.33085866666667</v>
      </c>
    </row>
    <row r="9" customFormat="false" ht="15" hidden="false" customHeight="false" outlineLevel="0" collapsed="false">
      <c r="A9" s="15" t="s">
        <v>22</v>
      </c>
      <c r="B9" s="0" t="n">
        <v>1.325532</v>
      </c>
      <c r="C9" s="0" t="n">
        <v>1.473388</v>
      </c>
      <c r="D9" s="0" t="n">
        <v>1.30033166666667</v>
      </c>
      <c r="E9" s="0" t="n">
        <v>1.29855266666667</v>
      </c>
    </row>
    <row r="10" customFormat="false" ht="15" hidden="false" customHeight="false" outlineLevel="0" collapsed="false">
      <c r="A10" s="15" t="s">
        <v>24</v>
      </c>
      <c r="B10" s="0" t="n">
        <v>1.378272</v>
      </c>
      <c r="C10" s="0" t="n">
        <v>1.425312</v>
      </c>
      <c r="D10" s="0" t="n">
        <v>1.26893</v>
      </c>
      <c r="E10" s="0" t="n">
        <v>1.210918</v>
      </c>
    </row>
    <row r="11" customFormat="false" ht="15" hidden="false" customHeight="false" outlineLevel="0" collapsed="false">
      <c r="A11" s="15" t="s">
        <v>25</v>
      </c>
      <c r="B11" s="0" t="n">
        <v>5.20368</v>
      </c>
      <c r="C11" s="0" t="n">
        <v>2.894256</v>
      </c>
      <c r="D11" s="0" t="n">
        <v>2.2473</v>
      </c>
      <c r="E11" s="0" t="n">
        <v>2.524324</v>
      </c>
    </row>
    <row r="12" customFormat="false" ht="15" hidden="false" customHeight="false" outlineLevel="0" collapsed="false">
      <c r="A12" s="15" t="s">
        <v>27</v>
      </c>
      <c r="B12" s="0" t="n">
        <v>4.43992666666667</v>
      </c>
      <c r="C12" s="0" t="n">
        <v>2.417536</v>
      </c>
      <c r="D12" s="0" t="n">
        <v>2.38577</v>
      </c>
      <c r="E12" s="0" t="n">
        <v>2.288156</v>
      </c>
    </row>
    <row r="13" customFormat="false" ht="15" hidden="false" customHeight="false" outlineLevel="0" collapsed="false">
      <c r="A13" s="15" t="s">
        <v>29</v>
      </c>
      <c r="B13" s="0" t="n">
        <v>4.76222666666667</v>
      </c>
      <c r="C13" s="0" t="n">
        <v>2.79568</v>
      </c>
      <c r="D13" s="0" t="n">
        <v>2.27302666666667</v>
      </c>
      <c r="E13" s="0" t="n">
        <v>2.71221866666667</v>
      </c>
    </row>
    <row r="14" customFormat="false" ht="15" hidden="false" customHeight="false" outlineLevel="0" collapsed="false">
      <c r="A14" s="15" t="s">
        <v>31</v>
      </c>
      <c r="B14" s="0" t="n">
        <v>1.44546666666667</v>
      </c>
      <c r="C14" s="0" t="n">
        <v>1.467328</v>
      </c>
      <c r="D14" s="0" t="n">
        <v>1.26590333333333</v>
      </c>
      <c r="E14" s="0" t="n">
        <v>1.30523666666667</v>
      </c>
    </row>
    <row r="15" customFormat="false" ht="15" hidden="false" customHeight="false" outlineLevel="0" collapsed="false">
      <c r="A15" s="15" t="s">
        <v>33</v>
      </c>
      <c r="B15" s="0" t="n">
        <v>0.830166666666667</v>
      </c>
      <c r="C15" s="0" t="n">
        <v>0.978892</v>
      </c>
      <c r="D15" s="0" t="n">
        <v>0.970803333333333</v>
      </c>
      <c r="E15" s="0" t="n">
        <v>0.909395333333333</v>
      </c>
    </row>
    <row r="16" customFormat="false" ht="15" hidden="false" customHeight="false" outlineLevel="0" collapsed="false">
      <c r="A16" s="15" t="s">
        <v>35</v>
      </c>
      <c r="B16" s="0" t="n">
        <v>1.47750133333333</v>
      </c>
      <c r="C16" s="0" t="n">
        <v>1.33926</v>
      </c>
      <c r="D16" s="0" t="n">
        <v>1.451665</v>
      </c>
      <c r="E16" s="0" t="n">
        <v>1.36390733333333</v>
      </c>
    </row>
    <row r="17" customFormat="false" ht="15" hidden="false" customHeight="false" outlineLevel="0" collapsed="false">
      <c r="A17" s="15" t="s">
        <v>37</v>
      </c>
      <c r="B17" s="0" t="n">
        <v>5.05522666666667</v>
      </c>
      <c r="C17" s="0" t="n">
        <v>2.578328</v>
      </c>
      <c r="D17" s="0" t="n">
        <v>3.07887666666667</v>
      </c>
      <c r="E17" s="0" t="n">
        <v>3.07315466666667</v>
      </c>
    </row>
    <row r="18" customFormat="false" ht="15" hidden="false" customHeight="false" outlineLevel="0" collapsed="false">
      <c r="A18" s="15" t="s">
        <v>39</v>
      </c>
      <c r="B18" s="0" t="n">
        <v>3.73282</v>
      </c>
      <c r="C18" s="0" t="n">
        <v>2.999296</v>
      </c>
      <c r="D18" s="0" t="n">
        <v>2.83144666666667</v>
      </c>
      <c r="E18" s="0" t="n">
        <v>3.02859466666667</v>
      </c>
    </row>
    <row r="19" customFormat="false" ht="15" hidden="false" customHeight="false" outlineLevel="0" collapsed="false">
      <c r="A19" s="15" t="s">
        <v>41</v>
      </c>
      <c r="B19" s="0" t="n">
        <v>4.08051333333333</v>
      </c>
      <c r="C19" s="0" t="n">
        <v>2.616304</v>
      </c>
      <c r="D19" s="0" t="n">
        <v>2.66044</v>
      </c>
      <c r="E19" s="0" t="n">
        <v>2.780544</v>
      </c>
    </row>
    <row r="20" customFormat="false" ht="15" hidden="false" customHeight="false" outlineLevel="0" collapsed="false">
      <c r="A20" s="15" t="s">
        <v>42</v>
      </c>
      <c r="B20" s="0" t="n">
        <v>6.31317333333333</v>
      </c>
      <c r="C20" s="0" t="n">
        <v>5.2924</v>
      </c>
      <c r="D20" s="0" t="n">
        <v>5.08858333333333</v>
      </c>
      <c r="E20" s="0" t="n">
        <v>5.31006666666667</v>
      </c>
    </row>
    <row r="21" customFormat="false" ht="15" hidden="false" customHeight="false" outlineLevel="0" collapsed="false">
      <c r="A21" s="15" t="s">
        <v>43</v>
      </c>
      <c r="B21" s="0" t="n">
        <v>1.00479466666667</v>
      </c>
      <c r="C21" s="0" t="n">
        <v>1.004344</v>
      </c>
      <c r="D21" s="0" t="n">
        <v>0.833846666666667</v>
      </c>
      <c r="E21" s="0" t="n">
        <v>0.929076</v>
      </c>
    </row>
    <row r="22" customFormat="false" ht="15" hidden="false" customHeight="false" outlineLevel="0" collapsed="false">
      <c r="B22" s="0" t="s">
        <v>4</v>
      </c>
    </row>
    <row r="23" customFormat="false" ht="15" hidden="false" customHeight="false" outlineLevel="0" collapsed="false">
      <c r="A23" s="14" t="s">
        <v>10</v>
      </c>
      <c r="B23" s="0" t="n">
        <v>0.0184194258325281</v>
      </c>
      <c r="C23" s="0" t="n">
        <v>0.0224465541230719</v>
      </c>
      <c r="D23" s="0" t="n">
        <v>0.0165388363657584</v>
      </c>
      <c r="E23" s="0" t="n">
        <v>1.19052882933333</v>
      </c>
    </row>
    <row r="24" customFormat="false" ht="15" hidden="false" customHeight="false" outlineLevel="0" collapsed="false">
      <c r="A24" s="14" t="s">
        <v>12</v>
      </c>
      <c r="B24" s="0" t="n">
        <v>0.309647634475059</v>
      </c>
      <c r="C24" s="0" t="n">
        <v>0.0144595883758841</v>
      </c>
      <c r="D24" s="0" t="n">
        <v>0.0454425425675105</v>
      </c>
      <c r="E24" s="0" t="n">
        <v>1.55414065733333</v>
      </c>
    </row>
    <row r="25" customFormat="false" ht="15" hidden="false" customHeight="false" outlineLevel="0" collapsed="false">
      <c r="A25" s="14" t="s">
        <v>14</v>
      </c>
      <c r="B25" s="0" t="n">
        <v>0.0675198140992702</v>
      </c>
      <c r="C25" s="0" t="n">
        <v>0.0129595240653352</v>
      </c>
      <c r="D25" s="0" t="n">
        <v>0.0379900172194398</v>
      </c>
      <c r="E25" s="0" t="n">
        <v>1.39942982266667</v>
      </c>
    </row>
    <row r="26" customFormat="false" ht="15" hidden="false" customHeight="false" outlineLevel="0" collapsed="false">
      <c r="A26" s="15" t="s">
        <v>16</v>
      </c>
      <c r="B26" s="0" t="n">
        <v>0.0383430924852617</v>
      </c>
      <c r="C26" s="0" t="n">
        <v>0.0128456753812323</v>
      </c>
      <c r="D26" s="0" t="n">
        <v>0.0375980349663826</v>
      </c>
      <c r="E26" s="0" t="n">
        <v>1.45237898533333</v>
      </c>
    </row>
    <row r="27" customFormat="false" ht="15" hidden="false" customHeight="false" outlineLevel="0" collapsed="false">
      <c r="A27" s="15" t="s">
        <v>19</v>
      </c>
      <c r="B27" s="0" t="n">
        <v>0.034456268476626</v>
      </c>
      <c r="C27" s="0" t="n">
        <v>0.0298932701456364</v>
      </c>
      <c r="D27" s="0" t="n">
        <v>0.0144610462392364</v>
      </c>
      <c r="E27" s="0" t="n">
        <v>1.33944834933333</v>
      </c>
    </row>
    <row r="28" customFormat="false" ht="15" hidden="false" customHeight="false" outlineLevel="0" collapsed="false">
      <c r="A28" s="15" t="s">
        <v>20</v>
      </c>
      <c r="B28" s="0" t="n">
        <v>0.0245933897893993</v>
      </c>
      <c r="C28" s="0" t="n">
        <v>0.0097212172077369</v>
      </c>
      <c r="D28" s="0" t="n">
        <v>0.00772578528910385</v>
      </c>
      <c r="E28" s="0" t="n">
        <v>0.764039870666667</v>
      </c>
    </row>
    <row r="29" customFormat="false" ht="15" hidden="false" customHeight="false" outlineLevel="0" collapsed="false">
      <c r="A29" s="15" t="s">
        <v>21</v>
      </c>
      <c r="B29" s="0" t="n">
        <v>0.0521638754695239</v>
      </c>
      <c r="C29" s="0" t="n">
        <v>0.0832877134756382</v>
      </c>
      <c r="D29" s="0" t="n">
        <v>0.0290332319649973</v>
      </c>
      <c r="E29" s="0" t="n">
        <v>1.48257655466667</v>
      </c>
    </row>
    <row r="30" customFormat="false" ht="15" hidden="false" customHeight="false" outlineLevel="0" collapsed="false">
      <c r="A30" s="15" t="s">
        <v>22</v>
      </c>
      <c r="B30" s="0" t="n">
        <v>0.0798681669753351</v>
      </c>
      <c r="C30" s="0" t="n">
        <v>0.0396517304540419</v>
      </c>
      <c r="D30" s="0" t="n">
        <v>0.0153260026860671</v>
      </c>
      <c r="E30" s="0" t="n">
        <v>1.44658767066667</v>
      </c>
    </row>
    <row r="31" customFormat="false" ht="15" hidden="false" customHeight="false" outlineLevel="0" collapsed="false">
      <c r="A31" s="15" t="s">
        <v>24</v>
      </c>
      <c r="B31" s="0" t="n">
        <v>0.04782755713324</v>
      </c>
      <c r="C31" s="0" t="n">
        <v>0.0286384426950908</v>
      </c>
      <c r="D31" s="0" t="n">
        <v>0.014813090775842</v>
      </c>
      <c r="E31" s="0" t="n">
        <v>1.348962652</v>
      </c>
    </row>
    <row r="32" customFormat="false" ht="15" hidden="false" customHeight="false" outlineLevel="0" collapsed="false">
      <c r="A32" s="15" t="s">
        <v>25</v>
      </c>
      <c r="B32" s="0" t="n">
        <v>0.0110773118279361</v>
      </c>
      <c r="C32" s="0" t="n">
        <v>0.0146111781865803</v>
      </c>
      <c r="D32" s="0" t="n">
        <v>0.0176321193658996</v>
      </c>
      <c r="E32" s="0" t="n">
        <v>2.812096936</v>
      </c>
    </row>
    <row r="33" customFormat="false" ht="15" hidden="false" customHeight="false" outlineLevel="0" collapsed="false">
      <c r="A33" s="15" t="s">
        <v>27</v>
      </c>
      <c r="B33" s="0" t="n">
        <v>0.0270323267219084</v>
      </c>
      <c r="C33" s="0" t="n">
        <v>0.0282251181751291</v>
      </c>
      <c r="D33" s="0" t="n">
        <v>0.0173745232548504</v>
      </c>
      <c r="E33" s="0" t="n">
        <v>2.549005784</v>
      </c>
    </row>
    <row r="34" customFormat="false" ht="15" hidden="false" customHeight="false" outlineLevel="0" collapsed="false">
      <c r="A34" s="15" t="s">
        <v>29</v>
      </c>
      <c r="B34" s="0" t="n">
        <v>0.0445411400542614</v>
      </c>
      <c r="C34" s="0" t="n">
        <v>0.028919176751768</v>
      </c>
      <c r="D34" s="0" t="n">
        <v>0.0222799468880277</v>
      </c>
      <c r="E34" s="0" t="n">
        <v>3.02141159466667</v>
      </c>
    </row>
    <row r="35" customFormat="false" ht="15" hidden="false" customHeight="false" outlineLevel="0" collapsed="false">
      <c r="A35" s="15" t="s">
        <v>31</v>
      </c>
      <c r="B35" s="0" t="n">
        <v>0.0351665105083421</v>
      </c>
      <c r="C35" s="0" t="n">
        <v>0.0143576393602849</v>
      </c>
      <c r="D35" s="0" t="n">
        <v>0.0250472668169603</v>
      </c>
      <c r="E35" s="0" t="n">
        <v>1.45403364666667</v>
      </c>
    </row>
    <row r="36" customFormat="false" ht="15" hidden="false" customHeight="false" outlineLevel="0" collapsed="false">
      <c r="A36" s="15" t="s">
        <v>33</v>
      </c>
      <c r="B36" s="0" t="n">
        <v>0.0405032981043931</v>
      </c>
      <c r="C36" s="0" t="n">
        <v>0.0142033438316475</v>
      </c>
      <c r="D36" s="0" t="n">
        <v>0.0785148777833432</v>
      </c>
      <c r="E36" s="0" t="n">
        <v>1.01306640133333</v>
      </c>
    </row>
    <row r="37" customFormat="false" ht="15" hidden="false" customHeight="false" outlineLevel="0" collapsed="false">
      <c r="A37" s="15" t="s">
        <v>35</v>
      </c>
      <c r="B37" s="0" t="n">
        <v>0.0294713920494661</v>
      </c>
      <c r="C37" s="0" t="n">
        <v>0.0243307301986603</v>
      </c>
      <c r="D37" s="0" t="n">
        <v>0.0253878299256422</v>
      </c>
      <c r="E37" s="0" t="n">
        <v>1.51939276933333</v>
      </c>
    </row>
    <row r="38" customFormat="false" ht="15" hidden="false" customHeight="false" outlineLevel="0" collapsed="false">
      <c r="A38" s="15" t="s">
        <v>37</v>
      </c>
      <c r="B38" s="0" t="n">
        <v>0.0357604069328076</v>
      </c>
      <c r="C38" s="0" t="n">
        <v>0.00737230818672129</v>
      </c>
      <c r="D38" s="0" t="n">
        <v>0.0822568362407243</v>
      </c>
      <c r="E38" s="0" t="n">
        <v>3.42349429866667</v>
      </c>
    </row>
    <row r="39" customFormat="false" ht="15" hidden="false" customHeight="false" outlineLevel="0" collapsed="false">
      <c r="A39" s="15" t="s">
        <v>39</v>
      </c>
      <c r="B39" s="0" t="n">
        <v>0.00820400000000001</v>
      </c>
      <c r="C39" s="0" t="n">
        <v>0.0495192607376161</v>
      </c>
      <c r="D39" s="0" t="n">
        <v>0.0433286652613871</v>
      </c>
      <c r="E39" s="0" t="n">
        <v>3.37385445866667</v>
      </c>
    </row>
    <row r="40" customFormat="false" ht="15" hidden="false" customHeight="false" outlineLevel="0" collapsed="false">
      <c r="A40" s="15" t="s">
        <v>41</v>
      </c>
      <c r="B40" s="0" t="n">
        <v>0.00666427410400663</v>
      </c>
      <c r="C40" s="0" t="n">
        <v>0.0140473536297768</v>
      </c>
      <c r="D40" s="0" t="n">
        <v>0.221249320394436</v>
      </c>
      <c r="E40" s="0" t="n">
        <v>3.097526016</v>
      </c>
    </row>
    <row r="41" customFormat="false" ht="15" hidden="false" customHeight="false" outlineLevel="0" collapsed="false">
      <c r="A41" s="15" t="s">
        <v>42</v>
      </c>
      <c r="B41" s="0" t="n">
        <v>0.062527417388961</v>
      </c>
      <c r="C41" s="0" t="n">
        <v>0.0927661770258967</v>
      </c>
      <c r="D41" s="0" t="n">
        <v>0.0454897654240306</v>
      </c>
      <c r="E41" s="0" t="n">
        <v>5.91541426666667</v>
      </c>
    </row>
    <row r="42" customFormat="false" ht="15" hidden="false" customHeight="false" outlineLevel="0" collapsed="false">
      <c r="A42" s="15" t="s">
        <v>43</v>
      </c>
      <c r="B42" s="0" t="n">
        <v>0.0375467048532003</v>
      </c>
      <c r="C42" s="0" t="n">
        <v>0.0194046208929728</v>
      </c>
      <c r="D42" s="0" t="n">
        <v>0.0301648182214535</v>
      </c>
      <c r="E42" s="0" t="n">
        <v>1.034990664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69" activeCellId="0" sqref="G6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</v>
      </c>
    </row>
    <row r="2" customFormat="false" ht="15" hidden="false" customHeight="false" outlineLevel="0" collapsed="false">
      <c r="A2" s="14" t="s">
        <v>10</v>
      </c>
      <c r="B2" s="0" t="n">
        <v>14</v>
      </c>
      <c r="C2" s="0" t="n">
        <v>1.266932</v>
      </c>
      <c r="D2" s="0" t="n">
        <v>0.0184194258325281</v>
      </c>
    </row>
    <row r="3" customFormat="false" ht="15" hidden="false" customHeight="false" outlineLevel="0" collapsed="false">
      <c r="A3" s="14" t="s">
        <v>12</v>
      </c>
      <c r="B3" s="0" t="n">
        <v>14</v>
      </c>
      <c r="C3" s="0" t="n">
        <v>1.758</v>
      </c>
      <c r="D3" s="0" t="n">
        <v>0.309647634475059</v>
      </c>
    </row>
    <row r="4" customFormat="false" ht="15" hidden="false" customHeight="false" outlineLevel="0" collapsed="false">
      <c r="A4" s="14" t="s">
        <v>14</v>
      </c>
      <c r="B4" s="0" t="n">
        <v>14</v>
      </c>
      <c r="C4" s="0" t="n">
        <v>1.28334</v>
      </c>
      <c r="D4" s="0" t="n">
        <v>0.0675198140992702</v>
      </c>
    </row>
    <row r="5" customFormat="false" ht="15" hidden="false" customHeight="false" outlineLevel="0" collapsed="false">
      <c r="A5" s="15" t="s">
        <v>16</v>
      </c>
      <c r="B5" s="0" t="n">
        <v>14</v>
      </c>
      <c r="C5" s="0" t="n">
        <v>1.43062133333333</v>
      </c>
      <c r="D5" s="0" t="n">
        <v>0.0383430924852617</v>
      </c>
    </row>
    <row r="6" customFormat="false" ht="15" hidden="false" customHeight="false" outlineLevel="0" collapsed="false">
      <c r="A6" s="15" t="s">
        <v>19</v>
      </c>
      <c r="B6" s="0" t="n">
        <v>14</v>
      </c>
      <c r="C6" s="0" t="n">
        <v>1.27122933333333</v>
      </c>
      <c r="D6" s="0" t="n">
        <v>0.034456268476626</v>
      </c>
    </row>
    <row r="7" customFormat="false" ht="15" hidden="false" customHeight="false" outlineLevel="0" collapsed="false">
      <c r="A7" s="15" t="s">
        <v>20</v>
      </c>
      <c r="B7" s="0" t="n">
        <v>14</v>
      </c>
      <c r="C7" s="0" t="n">
        <v>0.703590666666667</v>
      </c>
      <c r="D7" s="0" t="n">
        <v>0.0245933897893993</v>
      </c>
    </row>
    <row r="8" customFormat="false" ht="15" hidden="false" customHeight="false" outlineLevel="0" collapsed="false">
      <c r="A8" s="15" t="s">
        <v>21</v>
      </c>
      <c r="B8" s="0" t="n">
        <v>14</v>
      </c>
      <c r="C8" s="0" t="n">
        <v>1.4357</v>
      </c>
      <c r="D8" s="0" t="n">
        <v>0.0521638754695239</v>
      </c>
    </row>
    <row r="9" customFormat="false" ht="15" hidden="false" customHeight="false" outlineLevel="0" collapsed="false">
      <c r="A9" s="15" t="s">
        <v>22</v>
      </c>
      <c r="B9" s="0" t="n">
        <v>14</v>
      </c>
      <c r="C9" s="0" t="n">
        <v>1.325532</v>
      </c>
      <c r="D9" s="0" t="n">
        <v>0.0798681669753351</v>
      </c>
    </row>
    <row r="10" customFormat="false" ht="15" hidden="false" customHeight="false" outlineLevel="0" collapsed="false">
      <c r="A10" s="15" t="s">
        <v>24</v>
      </c>
      <c r="B10" s="0" t="n">
        <v>14</v>
      </c>
      <c r="C10" s="0" t="n">
        <v>1.378272</v>
      </c>
      <c r="D10" s="0" t="n">
        <v>0.04782755713324</v>
      </c>
    </row>
    <row r="11" customFormat="false" ht="15" hidden="false" customHeight="false" outlineLevel="0" collapsed="false">
      <c r="A11" s="15" t="s">
        <v>25</v>
      </c>
      <c r="B11" s="0" t="n">
        <v>14</v>
      </c>
      <c r="C11" s="0" t="n">
        <v>5.20368</v>
      </c>
      <c r="D11" s="0" t="n">
        <v>0.0110773118279361</v>
      </c>
    </row>
    <row r="12" customFormat="false" ht="15" hidden="false" customHeight="false" outlineLevel="0" collapsed="false">
      <c r="A12" s="15" t="s">
        <v>27</v>
      </c>
      <c r="B12" s="0" t="n">
        <v>14</v>
      </c>
      <c r="C12" s="0" t="n">
        <v>4.43992666666667</v>
      </c>
      <c r="D12" s="0" t="n">
        <v>0.0270323267219084</v>
      </c>
    </row>
    <row r="13" customFormat="false" ht="15" hidden="false" customHeight="false" outlineLevel="0" collapsed="false">
      <c r="A13" s="15" t="s">
        <v>29</v>
      </c>
      <c r="B13" s="0" t="n">
        <v>14</v>
      </c>
      <c r="C13" s="0" t="n">
        <v>4.76222666666667</v>
      </c>
      <c r="D13" s="0" t="n">
        <v>0.0445411400542614</v>
      </c>
    </row>
    <row r="14" customFormat="false" ht="15" hidden="false" customHeight="false" outlineLevel="0" collapsed="false">
      <c r="A14" s="15" t="s">
        <v>31</v>
      </c>
      <c r="B14" s="0" t="n">
        <v>14</v>
      </c>
      <c r="C14" s="0" t="n">
        <v>1.44546666666667</v>
      </c>
      <c r="D14" s="0" t="n">
        <v>0.0351665105083421</v>
      </c>
    </row>
    <row r="15" customFormat="false" ht="15" hidden="false" customHeight="false" outlineLevel="0" collapsed="false">
      <c r="A15" s="15" t="s">
        <v>33</v>
      </c>
      <c r="B15" s="0" t="n">
        <v>14</v>
      </c>
      <c r="C15" s="0" t="n">
        <v>0.830166666666667</v>
      </c>
      <c r="D15" s="0" t="n">
        <v>0.0405032981043931</v>
      </c>
    </row>
    <row r="16" customFormat="false" ht="15" hidden="false" customHeight="false" outlineLevel="0" collapsed="false">
      <c r="A16" s="15" t="s">
        <v>35</v>
      </c>
      <c r="B16" s="0" t="n">
        <v>14</v>
      </c>
      <c r="C16" s="0" t="n">
        <v>1.47750133333333</v>
      </c>
      <c r="D16" s="0" t="n">
        <v>0.0294713920494661</v>
      </c>
    </row>
    <row r="17" customFormat="false" ht="15" hidden="false" customHeight="false" outlineLevel="0" collapsed="false">
      <c r="A17" s="15" t="s">
        <v>37</v>
      </c>
      <c r="B17" s="0" t="n">
        <v>14</v>
      </c>
      <c r="C17" s="0" t="n">
        <v>5.05522666666667</v>
      </c>
      <c r="D17" s="0" t="n">
        <v>0.0357604069328076</v>
      </c>
    </row>
    <row r="18" customFormat="false" ht="15" hidden="false" customHeight="false" outlineLevel="0" collapsed="false">
      <c r="A18" s="15" t="s">
        <v>39</v>
      </c>
      <c r="B18" s="0" t="n">
        <v>14</v>
      </c>
      <c r="C18" s="0" t="n">
        <v>3.73282</v>
      </c>
      <c r="D18" s="0" t="n">
        <v>0.00820400000000001</v>
      </c>
    </row>
    <row r="19" customFormat="false" ht="15" hidden="false" customHeight="false" outlineLevel="0" collapsed="false">
      <c r="A19" s="15" t="s">
        <v>41</v>
      </c>
      <c r="B19" s="0" t="n">
        <v>14</v>
      </c>
      <c r="C19" s="0" t="n">
        <v>4.08051333333333</v>
      </c>
      <c r="D19" s="0" t="n">
        <v>0.00666427410400663</v>
      </c>
    </row>
    <row r="20" customFormat="false" ht="15" hidden="false" customHeight="false" outlineLevel="0" collapsed="false">
      <c r="A20" s="15" t="s">
        <v>42</v>
      </c>
      <c r="B20" s="0" t="n">
        <v>14</v>
      </c>
      <c r="C20" s="0" t="n">
        <v>6.31317333333333</v>
      </c>
      <c r="D20" s="0" t="n">
        <v>0.062527417388961</v>
      </c>
    </row>
    <row r="21" customFormat="false" ht="15" hidden="false" customHeight="false" outlineLevel="0" collapsed="false">
      <c r="A21" s="15" t="s">
        <v>43</v>
      </c>
      <c r="B21" s="0" t="n">
        <v>14</v>
      </c>
      <c r="C21" s="0" t="n">
        <v>1.00479466666667</v>
      </c>
      <c r="D21" s="0" t="n">
        <v>0.0375467048532003</v>
      </c>
    </row>
    <row r="22" customFormat="false" ht="15" hidden="false" customHeight="false" outlineLevel="0" collapsed="false">
      <c r="A22" s="14" t="s">
        <v>10</v>
      </c>
      <c r="B22" s="0" t="n">
        <v>28</v>
      </c>
      <c r="C22" s="0" t="n">
        <v>1.089588</v>
      </c>
      <c r="D22" s="0" t="n">
        <v>0.0224465541230719</v>
      </c>
    </row>
    <row r="23" customFormat="false" ht="15" hidden="false" customHeight="false" outlineLevel="0" collapsed="false">
      <c r="A23" s="14" t="s">
        <v>12</v>
      </c>
      <c r="B23" s="0" t="n">
        <v>28</v>
      </c>
      <c r="C23" s="0" t="n">
        <v>1.566308</v>
      </c>
      <c r="D23" s="0" t="n">
        <v>0.0144595883758841</v>
      </c>
    </row>
    <row r="24" customFormat="false" ht="15" hidden="false" customHeight="false" outlineLevel="0" collapsed="false">
      <c r="A24" s="14" t="s">
        <v>14</v>
      </c>
      <c r="B24" s="0" t="n">
        <v>28</v>
      </c>
      <c r="C24" s="0" t="n">
        <v>1.307344</v>
      </c>
      <c r="D24" s="0" t="n">
        <v>0.0129595240653352</v>
      </c>
    </row>
    <row r="25" customFormat="false" ht="15" hidden="false" customHeight="false" outlineLevel="0" collapsed="false">
      <c r="A25" s="15" t="s">
        <v>16</v>
      </c>
      <c r="B25" s="0" t="n">
        <v>28</v>
      </c>
      <c r="C25" s="0" t="n">
        <v>1.408748</v>
      </c>
      <c r="D25" s="0" t="n">
        <v>0.0128456753812323</v>
      </c>
    </row>
    <row r="26" customFormat="false" ht="15" hidden="false" customHeight="false" outlineLevel="0" collapsed="false">
      <c r="A26" s="15" t="s">
        <v>19</v>
      </c>
      <c r="B26" s="0" t="n">
        <v>28</v>
      </c>
      <c r="C26" s="0" t="n">
        <v>1.261288</v>
      </c>
      <c r="D26" s="0" t="n">
        <v>0.0298932701456364</v>
      </c>
    </row>
    <row r="27" customFormat="false" ht="15" hidden="false" customHeight="false" outlineLevel="0" collapsed="false">
      <c r="A27" s="15" t="s">
        <v>20</v>
      </c>
      <c r="B27" s="0" t="n">
        <v>28</v>
      </c>
      <c r="C27" s="0" t="n">
        <v>0.673468</v>
      </c>
      <c r="D27" s="0" t="n">
        <v>0.0097212172077369</v>
      </c>
    </row>
    <row r="28" customFormat="false" ht="15" hidden="false" customHeight="false" outlineLevel="0" collapsed="false">
      <c r="A28" s="15" t="s">
        <v>21</v>
      </c>
      <c r="B28" s="0" t="n">
        <v>28</v>
      </c>
      <c r="C28" s="0" t="n">
        <v>1.318252</v>
      </c>
      <c r="D28" s="0" t="n">
        <v>0.0832877134756382</v>
      </c>
    </row>
    <row r="29" customFormat="false" ht="15" hidden="false" customHeight="false" outlineLevel="0" collapsed="false">
      <c r="A29" s="15" t="s">
        <v>22</v>
      </c>
      <c r="B29" s="0" t="n">
        <v>28</v>
      </c>
      <c r="C29" s="0" t="n">
        <v>1.473388</v>
      </c>
      <c r="D29" s="0" t="n">
        <v>0.0396517304540419</v>
      </c>
    </row>
    <row r="30" customFormat="false" ht="15" hidden="false" customHeight="false" outlineLevel="0" collapsed="false">
      <c r="A30" s="15" t="s">
        <v>24</v>
      </c>
      <c r="B30" s="0" t="n">
        <v>28</v>
      </c>
      <c r="C30" s="0" t="n">
        <v>1.425312</v>
      </c>
      <c r="D30" s="0" t="n">
        <v>0.0286384426950908</v>
      </c>
    </row>
    <row r="31" customFormat="false" ht="15" hidden="false" customHeight="false" outlineLevel="0" collapsed="false">
      <c r="A31" s="15" t="s">
        <v>25</v>
      </c>
      <c r="B31" s="0" t="n">
        <v>28</v>
      </c>
      <c r="C31" s="0" t="n">
        <v>2.894256</v>
      </c>
      <c r="D31" s="0" t="n">
        <v>0.0146111781865803</v>
      </c>
    </row>
    <row r="32" customFormat="false" ht="15" hidden="false" customHeight="false" outlineLevel="0" collapsed="false">
      <c r="A32" s="15" t="s">
        <v>27</v>
      </c>
      <c r="B32" s="0" t="n">
        <v>28</v>
      </c>
      <c r="C32" s="0" t="n">
        <v>2.417536</v>
      </c>
      <c r="D32" s="0" t="n">
        <v>0.0282251181751291</v>
      </c>
    </row>
    <row r="33" customFormat="false" ht="15" hidden="false" customHeight="false" outlineLevel="0" collapsed="false">
      <c r="A33" s="15" t="s">
        <v>29</v>
      </c>
      <c r="B33" s="0" t="n">
        <v>28</v>
      </c>
      <c r="C33" s="0" t="n">
        <v>2.79568</v>
      </c>
      <c r="D33" s="0" t="n">
        <v>0.028919176751768</v>
      </c>
    </row>
    <row r="34" customFormat="false" ht="15" hidden="false" customHeight="false" outlineLevel="0" collapsed="false">
      <c r="A34" s="15" t="s">
        <v>31</v>
      </c>
      <c r="B34" s="0" t="n">
        <v>28</v>
      </c>
      <c r="C34" s="0" t="n">
        <v>1.467328</v>
      </c>
      <c r="D34" s="0" t="n">
        <v>0.0143576393602849</v>
      </c>
    </row>
    <row r="35" customFormat="false" ht="15" hidden="false" customHeight="false" outlineLevel="0" collapsed="false">
      <c r="A35" s="15" t="s">
        <v>33</v>
      </c>
      <c r="B35" s="0" t="n">
        <v>28</v>
      </c>
      <c r="C35" s="0" t="n">
        <v>0.978892</v>
      </c>
      <c r="D35" s="0" t="n">
        <v>0.0142033438316475</v>
      </c>
    </row>
    <row r="36" customFormat="false" ht="15" hidden="false" customHeight="false" outlineLevel="0" collapsed="false">
      <c r="A36" s="15" t="s">
        <v>35</v>
      </c>
      <c r="B36" s="0" t="n">
        <v>28</v>
      </c>
      <c r="C36" s="0" t="n">
        <v>1.33926</v>
      </c>
      <c r="D36" s="0" t="n">
        <v>0.0243307301986603</v>
      </c>
    </row>
    <row r="37" customFormat="false" ht="15" hidden="false" customHeight="false" outlineLevel="0" collapsed="false">
      <c r="A37" s="15" t="s">
        <v>37</v>
      </c>
      <c r="B37" s="0" t="n">
        <v>28</v>
      </c>
      <c r="C37" s="0" t="n">
        <v>2.578328</v>
      </c>
      <c r="D37" s="0" t="n">
        <v>0.00737230818672129</v>
      </c>
    </row>
    <row r="38" customFormat="false" ht="15" hidden="false" customHeight="false" outlineLevel="0" collapsed="false">
      <c r="A38" s="15" t="s">
        <v>39</v>
      </c>
      <c r="B38" s="0" t="n">
        <v>28</v>
      </c>
      <c r="C38" s="0" t="n">
        <v>2.999296</v>
      </c>
      <c r="D38" s="0" t="n">
        <v>0.0495192607376161</v>
      </c>
    </row>
    <row r="39" customFormat="false" ht="15" hidden="false" customHeight="false" outlineLevel="0" collapsed="false">
      <c r="A39" s="15" t="s">
        <v>41</v>
      </c>
      <c r="B39" s="0" t="n">
        <v>28</v>
      </c>
      <c r="C39" s="0" t="n">
        <v>2.616304</v>
      </c>
      <c r="D39" s="0" t="n">
        <v>0.0140473536297768</v>
      </c>
    </row>
    <row r="40" customFormat="false" ht="15" hidden="false" customHeight="false" outlineLevel="0" collapsed="false">
      <c r="A40" s="15" t="s">
        <v>42</v>
      </c>
      <c r="B40" s="0" t="n">
        <v>28</v>
      </c>
      <c r="C40" s="0" t="n">
        <v>5.2924</v>
      </c>
      <c r="D40" s="0" t="n">
        <v>0.0927661770258967</v>
      </c>
    </row>
    <row r="41" customFormat="false" ht="15" hidden="false" customHeight="false" outlineLevel="0" collapsed="false">
      <c r="A41" s="15" t="s">
        <v>43</v>
      </c>
      <c r="B41" s="0" t="n">
        <v>28</v>
      </c>
      <c r="C41" s="0" t="n">
        <v>1.004344</v>
      </c>
      <c r="D41" s="0" t="n">
        <v>0.0194046208929728</v>
      </c>
    </row>
    <row r="42" customFormat="false" ht="15" hidden="false" customHeight="false" outlineLevel="0" collapsed="false">
      <c r="A42" s="14" t="s">
        <v>10</v>
      </c>
      <c r="B42" s="0" t="n">
        <v>42</v>
      </c>
      <c r="C42" s="0" t="n">
        <v>1.03663333333333</v>
      </c>
      <c r="D42" s="0" t="n">
        <v>0.0165388363657584</v>
      </c>
    </row>
    <row r="43" customFormat="false" ht="15" hidden="false" customHeight="false" outlineLevel="0" collapsed="false">
      <c r="A43" s="14" t="s">
        <v>12</v>
      </c>
      <c r="B43" s="0" t="n">
        <v>42</v>
      </c>
      <c r="C43" s="0" t="n">
        <v>1.467555</v>
      </c>
      <c r="D43" s="0" t="n">
        <v>0.0454425425675105</v>
      </c>
    </row>
    <row r="44" customFormat="false" ht="15" hidden="false" customHeight="false" outlineLevel="0" collapsed="false">
      <c r="A44" s="14" t="s">
        <v>14</v>
      </c>
      <c r="B44" s="0" t="n">
        <v>42</v>
      </c>
      <c r="C44" s="0" t="n">
        <v>1.18872333333333</v>
      </c>
      <c r="D44" s="0" t="n">
        <v>0.0379900172194398</v>
      </c>
    </row>
    <row r="45" customFormat="false" ht="15" hidden="false" customHeight="false" outlineLevel="0" collapsed="false">
      <c r="A45" s="15" t="s">
        <v>16</v>
      </c>
      <c r="B45" s="0" t="n">
        <v>42</v>
      </c>
      <c r="C45" s="0" t="n">
        <v>1.06160333333333</v>
      </c>
      <c r="D45" s="0" t="n">
        <v>0.0375980349663826</v>
      </c>
    </row>
    <row r="46" customFormat="false" ht="15" hidden="false" customHeight="false" outlineLevel="0" collapsed="false">
      <c r="A46" s="15" t="s">
        <v>19</v>
      </c>
      <c r="B46" s="0" t="n">
        <v>42</v>
      </c>
      <c r="C46" s="0" t="n">
        <v>1.02793166666667</v>
      </c>
      <c r="D46" s="0" t="n">
        <v>0.0144610462392364</v>
      </c>
    </row>
    <row r="47" customFormat="false" ht="15" hidden="false" customHeight="false" outlineLevel="0" collapsed="false">
      <c r="A47" s="15" t="s">
        <v>20</v>
      </c>
      <c r="B47" s="0" t="n">
        <v>42</v>
      </c>
      <c r="C47" s="0" t="n">
        <v>0.549718333333333</v>
      </c>
      <c r="D47" s="0" t="n">
        <v>0.00772578528910385</v>
      </c>
    </row>
    <row r="48" customFormat="false" ht="15" hidden="false" customHeight="false" outlineLevel="0" collapsed="false">
      <c r="A48" s="15" t="s">
        <v>21</v>
      </c>
      <c r="B48" s="0" t="n">
        <v>42</v>
      </c>
      <c r="C48" s="0" t="n">
        <v>1.37637666666667</v>
      </c>
      <c r="D48" s="0" t="n">
        <v>0.0290332319649973</v>
      </c>
    </row>
    <row r="49" customFormat="false" ht="15" hidden="false" customHeight="false" outlineLevel="0" collapsed="false">
      <c r="A49" s="15" t="s">
        <v>22</v>
      </c>
      <c r="B49" s="0" t="n">
        <v>42</v>
      </c>
      <c r="C49" s="0" t="n">
        <v>1.30033166666667</v>
      </c>
      <c r="D49" s="0" t="n">
        <v>0.0153260026860671</v>
      </c>
    </row>
    <row r="50" customFormat="false" ht="15" hidden="false" customHeight="false" outlineLevel="0" collapsed="false">
      <c r="A50" s="15" t="s">
        <v>24</v>
      </c>
      <c r="B50" s="0" t="n">
        <v>42</v>
      </c>
      <c r="C50" s="0" t="n">
        <v>1.26893</v>
      </c>
      <c r="D50" s="0" t="n">
        <v>0.014813090775842</v>
      </c>
    </row>
    <row r="51" customFormat="false" ht="15" hidden="false" customHeight="false" outlineLevel="0" collapsed="false">
      <c r="A51" s="15" t="s">
        <v>25</v>
      </c>
      <c r="B51" s="0" t="n">
        <v>42</v>
      </c>
      <c r="C51" s="0" t="n">
        <v>2.2473</v>
      </c>
      <c r="D51" s="0" t="n">
        <v>0.0176321193658996</v>
      </c>
    </row>
    <row r="52" customFormat="false" ht="15" hidden="false" customHeight="false" outlineLevel="0" collapsed="false">
      <c r="A52" s="15" t="s">
        <v>27</v>
      </c>
      <c r="B52" s="0" t="n">
        <v>42</v>
      </c>
      <c r="C52" s="0" t="n">
        <v>2.38577</v>
      </c>
      <c r="D52" s="0" t="n">
        <v>0.0173745232548504</v>
      </c>
    </row>
    <row r="53" customFormat="false" ht="15" hidden="false" customHeight="false" outlineLevel="0" collapsed="false">
      <c r="A53" s="15" t="s">
        <v>29</v>
      </c>
      <c r="B53" s="0" t="n">
        <v>42</v>
      </c>
      <c r="C53" s="0" t="n">
        <v>2.27302666666667</v>
      </c>
      <c r="D53" s="0" t="n">
        <v>0.0222799468880277</v>
      </c>
    </row>
    <row r="54" customFormat="false" ht="15" hidden="false" customHeight="false" outlineLevel="0" collapsed="false">
      <c r="A54" s="15" t="s">
        <v>31</v>
      </c>
      <c r="B54" s="0" t="n">
        <v>42</v>
      </c>
      <c r="C54" s="0" t="n">
        <v>1.26590333333333</v>
      </c>
      <c r="D54" s="0" t="n">
        <v>0.0250472668169603</v>
      </c>
    </row>
    <row r="55" customFormat="false" ht="15" hidden="false" customHeight="false" outlineLevel="0" collapsed="false">
      <c r="A55" s="15" t="s">
        <v>33</v>
      </c>
      <c r="B55" s="0" t="n">
        <v>42</v>
      </c>
      <c r="C55" s="0" t="n">
        <v>0.970803333333333</v>
      </c>
      <c r="D55" s="0" t="n">
        <v>0.0785148777833432</v>
      </c>
    </row>
    <row r="56" customFormat="false" ht="15" hidden="false" customHeight="false" outlineLevel="0" collapsed="false">
      <c r="A56" s="15" t="s">
        <v>35</v>
      </c>
      <c r="B56" s="0" t="n">
        <v>42</v>
      </c>
      <c r="C56" s="0" t="n">
        <v>1.451665</v>
      </c>
      <c r="D56" s="0" t="n">
        <v>0.0253878299256422</v>
      </c>
    </row>
    <row r="57" customFormat="false" ht="15" hidden="false" customHeight="false" outlineLevel="0" collapsed="false">
      <c r="A57" s="15" t="s">
        <v>37</v>
      </c>
      <c r="B57" s="0" t="n">
        <v>42</v>
      </c>
      <c r="C57" s="0" t="n">
        <v>3.07887666666667</v>
      </c>
      <c r="D57" s="0" t="n">
        <v>0.0822568362407243</v>
      </c>
    </row>
    <row r="58" customFormat="false" ht="15" hidden="false" customHeight="false" outlineLevel="0" collapsed="false">
      <c r="A58" s="15" t="s">
        <v>39</v>
      </c>
      <c r="B58" s="0" t="n">
        <v>42</v>
      </c>
      <c r="C58" s="0" t="n">
        <v>2.83144666666667</v>
      </c>
      <c r="D58" s="0" t="n">
        <v>0.0433286652613871</v>
      </c>
    </row>
    <row r="59" customFormat="false" ht="15" hidden="false" customHeight="false" outlineLevel="0" collapsed="false">
      <c r="A59" s="15" t="s">
        <v>41</v>
      </c>
      <c r="B59" s="0" t="n">
        <v>42</v>
      </c>
      <c r="C59" s="0" t="n">
        <v>2.66044</v>
      </c>
      <c r="D59" s="0" t="n">
        <v>0.221249320394436</v>
      </c>
    </row>
    <row r="60" customFormat="false" ht="15" hidden="false" customHeight="false" outlineLevel="0" collapsed="false">
      <c r="A60" s="15" t="s">
        <v>42</v>
      </c>
      <c r="B60" s="0" t="n">
        <v>42</v>
      </c>
      <c r="C60" s="0" t="n">
        <v>5.08858333333333</v>
      </c>
      <c r="D60" s="0" t="n">
        <v>0.0454897654240306</v>
      </c>
    </row>
    <row r="61" customFormat="false" ht="15" hidden="false" customHeight="false" outlineLevel="0" collapsed="false">
      <c r="A61" s="15" t="s">
        <v>43</v>
      </c>
      <c r="B61" s="0" t="n">
        <v>42</v>
      </c>
      <c r="C61" s="0" t="n">
        <v>0.833846666666667</v>
      </c>
      <c r="D61" s="0" t="n">
        <v>0.0301648182214535</v>
      </c>
    </row>
    <row r="62" customFormat="false" ht="15" hidden="false" customHeight="false" outlineLevel="0" collapsed="false">
      <c r="A62" s="14" t="s">
        <v>10</v>
      </c>
      <c r="B62" s="0" t="n">
        <v>74</v>
      </c>
      <c r="C62" s="0" t="n">
        <v>1.06869733333333</v>
      </c>
      <c r="D62" s="0" t="n">
        <v>0.051441395172889</v>
      </c>
    </row>
    <row r="63" customFormat="false" ht="15" hidden="false" customHeight="false" outlineLevel="0" collapsed="false">
      <c r="A63" s="14" t="s">
        <v>12</v>
      </c>
      <c r="B63" s="0" t="n">
        <v>74</v>
      </c>
      <c r="C63" s="0" t="n">
        <v>1.39509933333333</v>
      </c>
      <c r="D63" s="0" t="n">
        <v>0.0232165012293698</v>
      </c>
    </row>
    <row r="64" customFormat="false" ht="15" hidden="false" customHeight="false" outlineLevel="0" collapsed="false">
      <c r="A64" s="14" t="s">
        <v>14</v>
      </c>
      <c r="B64" s="0" t="n">
        <v>74</v>
      </c>
      <c r="C64" s="0" t="n">
        <v>1.25622066666667</v>
      </c>
      <c r="D64" s="0" t="n">
        <v>0.0401864337971577</v>
      </c>
    </row>
    <row r="65" customFormat="false" ht="15" hidden="false" customHeight="false" outlineLevel="0" collapsed="false">
      <c r="A65" s="15" t="s">
        <v>16</v>
      </c>
      <c r="B65" s="0" t="n">
        <v>74</v>
      </c>
      <c r="C65" s="0" t="n">
        <v>1.30375133333333</v>
      </c>
      <c r="D65" s="0" t="n">
        <v>0.0318287040473427</v>
      </c>
    </row>
    <row r="66" customFormat="false" ht="15" hidden="false" customHeight="false" outlineLevel="0" collapsed="false">
      <c r="A66" s="15" t="s">
        <v>19</v>
      </c>
      <c r="B66" s="0" t="n">
        <v>74</v>
      </c>
      <c r="C66" s="0" t="n">
        <v>1.20237733333333</v>
      </c>
      <c r="D66" s="0" t="n">
        <v>0.0239531588174365</v>
      </c>
    </row>
    <row r="67" customFormat="false" ht="15" hidden="false" customHeight="false" outlineLevel="0" collapsed="false">
      <c r="A67" s="15" t="s">
        <v>20</v>
      </c>
      <c r="B67" s="0" t="n">
        <v>74</v>
      </c>
      <c r="C67" s="0" t="n">
        <v>0.685852666666667</v>
      </c>
      <c r="D67" s="0" t="n">
        <v>0.0284960532237946</v>
      </c>
    </row>
    <row r="68" customFormat="false" ht="15" hidden="false" customHeight="false" outlineLevel="0" collapsed="false">
      <c r="A68" s="15" t="s">
        <v>21</v>
      </c>
      <c r="B68" s="0" t="n">
        <v>74</v>
      </c>
      <c r="C68" s="0" t="n">
        <v>1.33085866666667</v>
      </c>
      <c r="D68" s="0" t="n">
        <v>0.026882584275574</v>
      </c>
    </row>
    <row r="69" customFormat="false" ht="15" hidden="false" customHeight="false" outlineLevel="0" collapsed="false">
      <c r="A69" s="15" t="s">
        <v>22</v>
      </c>
      <c r="B69" s="0" t="n">
        <v>74</v>
      </c>
      <c r="C69" s="0" t="n">
        <v>1.29855266666667</v>
      </c>
      <c r="D69" s="0" t="n">
        <v>0.0526573710826256</v>
      </c>
    </row>
    <row r="70" customFormat="false" ht="15" hidden="false" customHeight="false" outlineLevel="0" collapsed="false">
      <c r="A70" s="15" t="s">
        <v>24</v>
      </c>
      <c r="B70" s="0" t="n">
        <v>74</v>
      </c>
      <c r="C70" s="0" t="n">
        <v>1.210918</v>
      </c>
      <c r="D70" s="0" t="n">
        <v>0.0578565456740492</v>
      </c>
    </row>
    <row r="71" customFormat="false" ht="15" hidden="false" customHeight="false" outlineLevel="0" collapsed="false">
      <c r="A71" s="15" t="s">
        <v>25</v>
      </c>
      <c r="B71" s="0" t="n">
        <v>74</v>
      </c>
      <c r="C71" s="0" t="n">
        <v>2.524324</v>
      </c>
      <c r="D71" s="0" t="n">
        <v>0.00571660400354385</v>
      </c>
    </row>
    <row r="72" customFormat="false" ht="15" hidden="false" customHeight="false" outlineLevel="0" collapsed="false">
      <c r="A72" s="15" t="s">
        <v>27</v>
      </c>
      <c r="B72" s="0" t="n">
        <v>74</v>
      </c>
      <c r="C72" s="0" t="n">
        <v>2.288156</v>
      </c>
      <c r="D72" s="0" t="n">
        <v>0.0336420622435665</v>
      </c>
    </row>
    <row r="73" customFormat="false" ht="15" hidden="false" customHeight="false" outlineLevel="0" collapsed="false">
      <c r="A73" s="15" t="s">
        <v>29</v>
      </c>
      <c r="B73" s="0" t="n">
        <v>74</v>
      </c>
      <c r="C73" s="0" t="n">
        <v>2.71221866666667</v>
      </c>
      <c r="D73" s="0" t="n">
        <v>0.0648325030520957</v>
      </c>
    </row>
    <row r="74" customFormat="false" ht="15" hidden="false" customHeight="false" outlineLevel="0" collapsed="false">
      <c r="A74" s="15" t="s">
        <v>31</v>
      </c>
      <c r="B74" s="0" t="n">
        <v>74</v>
      </c>
      <c r="C74" s="0" t="n">
        <v>1.30523666666667</v>
      </c>
      <c r="D74" s="0" t="n">
        <v>0.052551210883607</v>
      </c>
    </row>
    <row r="75" customFormat="false" ht="15" hidden="false" customHeight="false" outlineLevel="0" collapsed="false">
      <c r="A75" s="15" t="s">
        <v>33</v>
      </c>
      <c r="B75" s="0" t="n">
        <v>74</v>
      </c>
      <c r="C75" s="0" t="n">
        <v>0.909395333333333</v>
      </c>
      <c r="D75" s="0" t="n">
        <v>0.0481990094504026</v>
      </c>
    </row>
    <row r="76" customFormat="false" ht="15" hidden="false" customHeight="false" outlineLevel="0" collapsed="false">
      <c r="A76" s="15" t="s">
        <v>35</v>
      </c>
      <c r="B76" s="0" t="n">
        <v>74</v>
      </c>
      <c r="C76" s="0" t="n">
        <v>1.36390733333333</v>
      </c>
      <c r="D76" s="0" t="n">
        <v>0.0069569277702158</v>
      </c>
    </row>
    <row r="77" customFormat="false" ht="15" hidden="false" customHeight="false" outlineLevel="0" collapsed="false">
      <c r="A77" s="15" t="s">
        <v>37</v>
      </c>
      <c r="B77" s="0" t="n">
        <v>74</v>
      </c>
      <c r="C77" s="0" t="n">
        <v>3.07315466666667</v>
      </c>
      <c r="D77" s="0" t="n">
        <v>0.0713858756431084</v>
      </c>
    </row>
    <row r="78" customFormat="false" ht="15" hidden="false" customHeight="false" outlineLevel="0" collapsed="false">
      <c r="A78" s="15" t="s">
        <v>39</v>
      </c>
      <c r="B78" s="0" t="n">
        <v>74</v>
      </c>
      <c r="C78" s="0" t="n">
        <v>3.02859466666667</v>
      </c>
      <c r="D78" s="0" t="n">
        <v>0.0243131191197948</v>
      </c>
    </row>
    <row r="79" customFormat="false" ht="15" hidden="false" customHeight="false" outlineLevel="0" collapsed="false">
      <c r="A79" s="15" t="s">
        <v>41</v>
      </c>
      <c r="B79" s="0" t="n">
        <v>74</v>
      </c>
      <c r="C79" s="0" t="n">
        <v>2.780544</v>
      </c>
      <c r="D79" s="0" t="n">
        <v>0.0597938916278243</v>
      </c>
    </row>
    <row r="80" customFormat="false" ht="15" hidden="false" customHeight="false" outlineLevel="0" collapsed="false">
      <c r="A80" s="15" t="s">
        <v>42</v>
      </c>
      <c r="B80" s="0" t="n">
        <v>74</v>
      </c>
      <c r="C80" s="0" t="n">
        <v>5.31006666666667</v>
      </c>
      <c r="D80" s="0" t="n">
        <v>0.0664894083093941</v>
      </c>
    </row>
    <row r="81" customFormat="false" ht="15" hidden="false" customHeight="false" outlineLevel="0" collapsed="false">
      <c r="A81" s="15" t="s">
        <v>43</v>
      </c>
      <c r="B81" s="0" t="n">
        <v>74</v>
      </c>
      <c r="C81" s="0" t="n">
        <v>0.929076</v>
      </c>
      <c r="D81" s="0" t="n">
        <v>0.0131338663005225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</TotalTime>
  <Application>LibreOffice/6.1.3.2$Windows_X86_64 LibreOffice_project/86daf60bf00efa86ad547e59e09d6bb77c699acb</Application>
  <Company>MPIMM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2023-05-23T12:29:57Z</dcterms:created>
  <dc:creator>Mara Maeke</dc:creator>
  <dc:description/>
  <dc:language>de-DE</dc:language>
  <cp:lastModifiedBy/>
  <dcterms:modified xsi:type="dcterms:W3CDTF">2023-08-19T21:42:56Z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MPIMM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