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<sst xmlns="http://schemas.openxmlformats.org/spreadsheetml/2006/main" count="148" uniqueCount="18">
  <si>
    <t xml:space="preserve">Ident</t>
  </si>
  <si>
    <t xml:space="preserve">Methodenname</t>
  </si>
  <si>
    <t xml:space="preserve">Anwender (Kurzname)</t>
  </si>
  <si>
    <t xml:space="preserve">Anionen.Sulfat.Retentionszeit</t>
  </si>
  <si>
    <t xml:space="preserve">Anionen.Sulfat.Höhe</t>
  </si>
  <si>
    <t xml:space="preserve">Anionen.Sulfat.Fläche</t>
  </si>
  <si>
    <t xml:space="preserve">Konz.µM Höhe</t>
  </si>
  <si>
    <t xml:space="preserve">Konz.µM Fläche</t>
  </si>
  <si>
    <t xml:space="preserve">Bl MQ</t>
  </si>
  <si>
    <t xml:space="preserve">Zn_Anionen_kurze_Säule</t>
  </si>
  <si>
    <t xml:space="preserve">Metrohm</t>
  </si>
  <si>
    <t xml:space="preserve">bl MQ</t>
  </si>
  <si>
    <t xml:space="preserve">Stdr.</t>
  </si>
  <si>
    <t xml:space="preserve">Bl Mq</t>
  </si>
  <si>
    <t xml:space="preserve">bl Widdelmedium 1:100</t>
  </si>
  <si>
    <t xml:space="preserve">bl ZnAc/Widdelm</t>
  </si>
  <si>
    <t xml:space="preserve">bl ZnAc</t>
  </si>
  <si>
    <t xml:space="preserve">bl Water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</si>
</sst>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Stdr.µM Höhe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SO4!$A$48:$A$57</c:f>
              <c:numCache>
                <c:formatCode>General</c:formatCode>
                <c:ptCount val="10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0</c:v>
                </c:pt>
              </c:numCache>
            </c:numRef>
          </c:xVal>
          <c:yVal>
            <c:numRef>
              <c:f>SO4!$E$48:$E$57</c:f>
              <c:numCache>
                <c:formatCode>General</c:formatCode>
                <c:ptCount val="10"/>
                <c:pt idx="0">
                  <c:v>12.788</c:v>
                </c:pt>
                <c:pt idx="1">
                  <c:v>10.541</c:v>
                </c:pt>
                <c:pt idx="2">
                  <c:v>9.233</c:v>
                </c:pt>
                <c:pt idx="3">
                  <c:v>7.821</c:v>
                </c:pt>
                <c:pt idx="4">
                  <c:v>6.363</c:v>
                </c:pt>
                <c:pt idx="5">
                  <c:v>4.409</c:v>
                </c:pt>
                <c:pt idx="6">
                  <c:v>2.62</c:v>
                </c:pt>
                <c:pt idx="7">
                  <c:v>1.455</c:v>
                </c:pt>
                <c:pt idx="8">
                  <c:v>0.638</c:v>
                </c:pt>
                <c:pt idx="9">
                  <c:v>0.003</c:v>
                </c:pt>
              </c:numCache>
            </c:numRef>
          </c:yVal>
          <c:smooth val="0"/>
        </c:ser>
        <c:axId val="21851860"/>
        <c:axId val="96371150"/>
      </c:scatterChart>
      <c:valAx>
        <c:axId val="218518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71150"/>
        <c:crosses val="autoZero"/>
        <c:crossBetween val="midCat"/>
      </c:valAx>
      <c:valAx>
        <c:axId val="963711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8518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Stdr. Sulfate day 54 and 74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SO4!$A$48:$A$57</c:f>
              <c:numCache>
                <c:formatCode>General</c:formatCode>
                <c:ptCount val="10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  <c:pt idx="8">
                  <c:v>20</c:v>
                </c:pt>
                <c:pt idx="9">
                  <c:v>0</c:v>
                </c:pt>
              </c:numCache>
            </c:numRef>
          </c:xVal>
          <c:yVal>
            <c:numRef>
              <c:f>SO4!$F$48:$F$57</c:f>
              <c:numCache>
                <c:formatCode>General</c:formatCode>
                <c:ptCount val="10"/>
                <c:pt idx="0">
                  <c:v>5.004979</c:v>
                </c:pt>
                <c:pt idx="1">
                  <c:v>4.091036</c:v>
                </c:pt>
                <c:pt idx="2">
                  <c:v>3.62236</c:v>
                </c:pt>
                <c:pt idx="3">
                  <c:v>3.061384</c:v>
                </c:pt>
                <c:pt idx="4">
                  <c:v>2.467673</c:v>
                </c:pt>
                <c:pt idx="5">
                  <c:v>1.667891</c:v>
                </c:pt>
                <c:pt idx="6">
                  <c:v>0.978674</c:v>
                </c:pt>
                <c:pt idx="7">
                  <c:v>0.526108</c:v>
                </c:pt>
                <c:pt idx="8">
                  <c:v>0.230266</c:v>
                </c:pt>
                <c:pt idx="9">
                  <c:v>0.001407</c:v>
                </c:pt>
              </c:numCache>
            </c:numRef>
          </c:yVal>
          <c:smooth val="0"/>
        </c:ser>
        <c:axId val="63940529"/>
        <c:axId val="142398"/>
      </c:scatterChart>
      <c:valAx>
        <c:axId val="639405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2398"/>
        <c:crosses val="autoZero"/>
        <c:crossBetween val="midCat"/>
      </c:valAx>
      <c:valAx>
        <c:axId val="1423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94052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85680</xdr:colOff>
      <xdr:row>44</xdr:row>
      <xdr:rowOff>152280</xdr:rowOff>
    </xdr:from>
    <xdr:to>
      <xdr:col>15</xdr:col>
      <xdr:colOff>390240</xdr:colOff>
      <xdr:row>59</xdr:row>
      <xdr:rowOff>37800</xdr:rowOff>
    </xdr:to>
    <xdr:graphicFrame>
      <xdr:nvGraphicFramePr>
        <xdr:cNvPr id="0" name="Chart 1"/>
        <xdr:cNvGraphicFramePr/>
      </xdr:nvGraphicFramePr>
      <xdr:xfrm>
        <a:off x="10888200" y="853416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90360</xdr:colOff>
      <xdr:row>59</xdr:row>
      <xdr:rowOff>114480</xdr:rowOff>
    </xdr:from>
    <xdr:to>
      <xdr:col>15</xdr:col>
      <xdr:colOff>394920</xdr:colOff>
      <xdr:row>73</xdr:row>
      <xdr:rowOff>190440</xdr:rowOff>
    </xdr:to>
    <xdr:graphicFrame>
      <xdr:nvGraphicFramePr>
        <xdr:cNvPr id="1" name="Chart 2"/>
        <xdr:cNvGraphicFramePr/>
      </xdr:nvGraphicFramePr>
      <xdr:xfrm>
        <a:off x="10892880" y="11353680"/>
        <a:ext cx="4589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showFormulas="false" showGridLines="true" showRowColHeaders="true" showZeros="true" rightToLeft="false" tabSelected="true" showOutlineSymbols="true" defaultGridColor="true" view="normal" topLeftCell="E55" colorId="64" zoomScale="100" zoomScaleNormal="100" zoomScalePageLayoutView="100" workbookViewId="0">
      <selection pane="topLeft" activeCell="Q74" activeCellId="0" sqref="Q74"/>
    </sheetView>
  </sheetViews>
  <sheetFormatPr defaultRowHeight="1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23.86"/>
    <col collapsed="false" customWidth="true" hidden="false" outlineLevel="0" max="3" min="3" style="0" width="8.67"/>
    <col collapsed="false" customWidth="true" hidden="false" outlineLevel="0" max="4" min="4" style="0" width="28.42"/>
    <col collapsed="false" customWidth="true" hidden="false" outlineLevel="0" max="5" min="5" style="0" width="19.85"/>
    <col collapsed="false" customWidth="true" hidden="false" outlineLevel="0" max="6" min="6" style="0" width="20.86"/>
    <col collapsed="false" customWidth="true" hidden="false" outlineLevel="0" max="7" min="7" style="0" width="14.01"/>
    <col collapsed="false" customWidth="true" hidden="false" outlineLevel="0" max="8" min="8" style="0" width="15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v>12.41</v>
      </c>
      <c r="E3" s="0" t="n">
        <v>0.004</v>
      </c>
      <c r="F3" s="0" t="n">
        <v>0.001837</v>
      </c>
      <c r="G3" s="0" t="n">
        <f aca="false">(E3+0.145)/0.0315</f>
        <v>4.73015873015873</v>
      </c>
      <c r="H3" s="0" t="n">
        <f aca="false">(F3+0.0878)/0.0124</f>
        <v>7.22879032258065</v>
      </c>
    </row>
    <row r="4" customFormat="false" ht="15" hidden="false" customHeight="false" outlineLevel="0" collapsed="false">
      <c r="A4" s="0" t="n">
        <v>180</v>
      </c>
      <c r="B4" s="0" t="s">
        <v>9</v>
      </c>
      <c r="C4" s="0" t="s">
        <v>10</v>
      </c>
      <c r="D4" s="0" t="n">
        <v>12.42</v>
      </c>
      <c r="E4" s="0" t="n">
        <v>11.297</v>
      </c>
      <c r="F4" s="0" t="n">
        <v>3.941246</v>
      </c>
      <c r="G4" s="0" t="n">
        <f aca="false">(E4+0.145)/0.0315</f>
        <v>363.238095238095</v>
      </c>
      <c r="H4" s="0" t="n">
        <f aca="false">(F4+0.0878)/0.0124</f>
        <v>324.923064516129</v>
      </c>
    </row>
    <row r="5" customFormat="false" ht="15" hidden="false" customHeight="false" outlineLevel="0" collapsed="false">
      <c r="A5" s="0" t="n">
        <v>179</v>
      </c>
      <c r="B5" s="0" t="s">
        <v>9</v>
      </c>
      <c r="C5" s="0" t="s">
        <v>10</v>
      </c>
      <c r="D5" s="0" t="n">
        <v>12.42</v>
      </c>
      <c r="E5" s="0" t="n">
        <v>9.128</v>
      </c>
      <c r="F5" s="0" t="n">
        <v>3.162646</v>
      </c>
      <c r="G5" s="0" t="n">
        <f aca="false">(E5+0.145)/0.0315</f>
        <v>294.380952380952</v>
      </c>
      <c r="H5" s="0" t="n">
        <f aca="false">(F5+0.0878)/0.0124</f>
        <v>262.132741935484</v>
      </c>
    </row>
    <row r="6" customFormat="false" ht="15" hidden="false" customHeight="false" outlineLevel="0" collapsed="false">
      <c r="A6" s="0" t="n">
        <v>178</v>
      </c>
      <c r="B6" s="0" t="s">
        <v>9</v>
      </c>
      <c r="C6" s="0" t="s">
        <v>10</v>
      </c>
      <c r="D6" s="0" t="n">
        <v>12.43</v>
      </c>
      <c r="E6" s="0" t="n">
        <v>6.533</v>
      </c>
      <c r="F6" s="0" t="n">
        <v>2.304987</v>
      </c>
      <c r="G6" s="0" t="n">
        <f aca="false">(E6+0.145)/0.0315</f>
        <v>212</v>
      </c>
      <c r="H6" s="0" t="n">
        <f aca="false">(F6+0.0878)/0.0124</f>
        <v>192.966693548387</v>
      </c>
    </row>
    <row r="7" customFormat="false" ht="15" hidden="false" customHeight="false" outlineLevel="0" collapsed="false">
      <c r="A7" s="0" t="n">
        <v>177</v>
      </c>
      <c r="B7" s="0" t="s">
        <v>9</v>
      </c>
      <c r="C7" s="0" t="s">
        <v>10</v>
      </c>
      <c r="D7" s="0" t="n">
        <v>12.42</v>
      </c>
      <c r="E7" s="0" t="n">
        <v>6.664</v>
      </c>
      <c r="F7" s="0" t="n">
        <v>2.346023</v>
      </c>
      <c r="G7" s="0" t="n">
        <f aca="false">(E7+0.145)/0.0315</f>
        <v>216.15873015873</v>
      </c>
      <c r="H7" s="0" t="n">
        <f aca="false">(F7+0.0878)/0.0124</f>
        <v>196.276048387097</v>
      </c>
    </row>
    <row r="8" customFormat="false" ht="15" hidden="false" customHeight="false" outlineLevel="0" collapsed="false">
      <c r="A8" s="0" t="n">
        <v>176</v>
      </c>
      <c r="B8" s="0" t="s">
        <v>9</v>
      </c>
      <c r="C8" s="0" t="s">
        <v>10</v>
      </c>
      <c r="D8" s="0" t="n">
        <v>12.42</v>
      </c>
      <c r="E8" s="0" t="n">
        <v>9.649</v>
      </c>
      <c r="F8" s="0" t="n">
        <v>3.398905</v>
      </c>
      <c r="G8" s="0" t="n">
        <f aca="false">(E8+0.145)/0.0315</f>
        <v>310.920634920635</v>
      </c>
      <c r="H8" s="0" t="n">
        <f aca="false">(F8+0.0878)/0.0124</f>
        <v>281.185887096774</v>
      </c>
    </row>
    <row r="9" customFormat="false" ht="15" hidden="false" customHeight="false" outlineLevel="0" collapsed="false">
      <c r="A9" s="0" t="n">
        <v>175</v>
      </c>
      <c r="B9" s="0" t="s">
        <v>9</v>
      </c>
      <c r="C9" s="0" t="s">
        <v>10</v>
      </c>
      <c r="D9" s="0" t="n">
        <v>12.42</v>
      </c>
      <c r="E9" s="0" t="n">
        <v>7.352</v>
      </c>
      <c r="F9" s="0" t="n">
        <v>2.560011</v>
      </c>
      <c r="G9" s="0" t="n">
        <f aca="false">(E9+0.145)/0.0315</f>
        <v>238</v>
      </c>
      <c r="H9" s="0" t="n">
        <f aca="false">(F9+0.0878)/0.0124</f>
        <v>213.53314516129</v>
      </c>
    </row>
    <row r="10" customFormat="false" ht="15" hidden="false" customHeight="false" outlineLevel="0" collapsed="false">
      <c r="A10" s="0" t="n">
        <v>174</v>
      </c>
      <c r="B10" s="0" t="s">
        <v>9</v>
      </c>
      <c r="C10" s="0" t="s">
        <v>10</v>
      </c>
      <c r="D10" s="0" t="n">
        <v>12.43</v>
      </c>
      <c r="E10" s="0" t="n">
        <v>6.957</v>
      </c>
      <c r="F10" s="0" t="n">
        <v>2.412558</v>
      </c>
      <c r="G10" s="0" t="n">
        <f aca="false">(E10+0.145)/0.0315</f>
        <v>225.460317460317</v>
      </c>
      <c r="H10" s="0" t="n">
        <f aca="false">(F10+0.0878)/0.0124</f>
        <v>201.641774193548</v>
      </c>
    </row>
    <row r="11" customFormat="false" ht="15" hidden="false" customHeight="false" outlineLevel="0" collapsed="false">
      <c r="A11" s="0" t="n">
        <v>173</v>
      </c>
      <c r="B11" s="0" t="s">
        <v>9</v>
      </c>
      <c r="C11" s="0" t="s">
        <v>10</v>
      </c>
      <c r="D11" s="0" t="n">
        <v>12.42</v>
      </c>
      <c r="E11" s="0" t="n">
        <v>8.66</v>
      </c>
      <c r="F11" s="0" t="n">
        <v>3.00898</v>
      </c>
      <c r="G11" s="0" t="n">
        <f aca="false">(E11+0.145)/0.0315</f>
        <v>279.523809523809</v>
      </c>
      <c r="H11" s="0" t="n">
        <f aca="false">(F11+0.0878)/0.0124</f>
        <v>249.740322580645</v>
      </c>
    </row>
    <row r="12" customFormat="false" ht="15" hidden="false" customHeight="false" outlineLevel="0" collapsed="false">
      <c r="A12" s="0" t="n">
        <v>172</v>
      </c>
      <c r="B12" s="0" t="s">
        <v>9</v>
      </c>
      <c r="C12" s="0" t="s">
        <v>10</v>
      </c>
      <c r="D12" s="0" t="n">
        <v>12.42</v>
      </c>
      <c r="E12" s="0" t="n">
        <v>7.107</v>
      </c>
      <c r="F12" s="0" t="n">
        <v>2.456209</v>
      </c>
      <c r="G12" s="0" t="n">
        <f aca="false">(E12+0.145)/0.0315</f>
        <v>230.222222222222</v>
      </c>
      <c r="H12" s="0" t="n">
        <f aca="false">(F12+0.0878)/0.0124</f>
        <v>205.162016129032</v>
      </c>
    </row>
    <row r="13" customFormat="false" ht="15" hidden="false" customHeight="false" outlineLevel="0" collapsed="false">
      <c r="A13" s="0" t="n">
        <v>171</v>
      </c>
      <c r="B13" s="0" t="s">
        <v>9</v>
      </c>
      <c r="C13" s="0" t="s">
        <v>10</v>
      </c>
      <c r="D13" s="0" t="n">
        <v>12.42</v>
      </c>
      <c r="E13" s="0" t="n">
        <v>7.699</v>
      </c>
      <c r="F13" s="0" t="n">
        <v>2.654655</v>
      </c>
      <c r="G13" s="0" t="n">
        <f aca="false">(E13+0.145)/0.0315</f>
        <v>249.015873015873</v>
      </c>
      <c r="H13" s="0" t="n">
        <f aca="false">(F13+0.0878)/0.0124</f>
        <v>221.165725806452</v>
      </c>
    </row>
    <row r="14" customFormat="false" ht="15" hidden="false" customHeight="false" outlineLevel="0" collapsed="false">
      <c r="A14" s="0" t="n">
        <v>170</v>
      </c>
      <c r="B14" s="0" t="s">
        <v>9</v>
      </c>
      <c r="C14" s="0" t="s">
        <v>10</v>
      </c>
      <c r="D14" s="0" t="n">
        <v>12.43</v>
      </c>
      <c r="E14" s="0" t="n">
        <v>9.095</v>
      </c>
      <c r="F14" s="0" t="n">
        <v>3.139144</v>
      </c>
      <c r="G14" s="0" t="n">
        <f aca="false">(E14+0.145)/0.0315</f>
        <v>293.333333333333</v>
      </c>
      <c r="H14" s="0" t="n">
        <f aca="false">(F14+0.0878)/0.0124</f>
        <v>260.237419354839</v>
      </c>
    </row>
    <row r="15" customFormat="false" ht="15" hidden="false" customHeight="false" outlineLevel="0" collapsed="false">
      <c r="A15" s="0" t="n">
        <v>169</v>
      </c>
      <c r="B15" s="0" t="s">
        <v>9</v>
      </c>
      <c r="C15" s="0" t="s">
        <v>10</v>
      </c>
      <c r="D15" s="0" t="n">
        <v>12.42</v>
      </c>
      <c r="E15" s="0" t="n">
        <v>9.791</v>
      </c>
      <c r="F15" s="0" t="n">
        <v>3.401794</v>
      </c>
      <c r="G15" s="0" t="n">
        <f aca="false">(E15+0.145)/0.0315</f>
        <v>315.428571428571</v>
      </c>
      <c r="H15" s="0" t="n">
        <f aca="false">(F15+0.0878)/0.0124</f>
        <v>281.418870967742</v>
      </c>
    </row>
    <row r="16" customFormat="false" ht="15" hidden="false" customHeight="false" outlineLevel="0" collapsed="false">
      <c r="A16" s="0" t="n">
        <v>168</v>
      </c>
      <c r="B16" s="0" t="s">
        <v>9</v>
      </c>
      <c r="C16" s="0" t="s">
        <v>10</v>
      </c>
      <c r="D16" s="0" t="n">
        <v>12.42</v>
      </c>
      <c r="E16" s="0" t="n">
        <v>8.061</v>
      </c>
      <c r="F16" s="0" t="n">
        <v>2.793539</v>
      </c>
      <c r="G16" s="0" t="n">
        <f aca="false">(E16+0.145)/0.0315</f>
        <v>260.507936507936</v>
      </c>
      <c r="H16" s="0" t="n">
        <f aca="false">(F16+0.0878)/0.0124</f>
        <v>232.366048387097</v>
      </c>
    </row>
    <row r="17" customFormat="false" ht="15" hidden="false" customHeight="false" outlineLevel="0" collapsed="false">
      <c r="A17" s="0" t="n">
        <v>167</v>
      </c>
      <c r="B17" s="0" t="s">
        <v>9</v>
      </c>
      <c r="C17" s="0" t="s">
        <v>10</v>
      </c>
      <c r="D17" s="0" t="n">
        <v>12.42</v>
      </c>
      <c r="E17" s="0" t="n">
        <v>9.537</v>
      </c>
      <c r="F17" s="0" t="n">
        <v>3.301194</v>
      </c>
      <c r="G17" s="0" t="n">
        <f aca="false">(E17+0.145)/0.0315</f>
        <v>307.365079365079</v>
      </c>
      <c r="H17" s="0" t="n">
        <f aca="false">(F17+0.0878)/0.0124</f>
        <v>273.305967741935</v>
      </c>
    </row>
    <row r="18" customFormat="false" ht="15" hidden="false" customHeight="false" outlineLevel="0" collapsed="false">
      <c r="A18" s="0" t="n">
        <v>166</v>
      </c>
      <c r="B18" s="0" t="s">
        <v>9</v>
      </c>
      <c r="C18" s="0" t="s">
        <v>10</v>
      </c>
      <c r="D18" s="0" t="n">
        <v>12.42</v>
      </c>
      <c r="E18" s="0" t="n">
        <v>7.517</v>
      </c>
      <c r="F18" s="0" t="n">
        <v>2.698939</v>
      </c>
      <c r="G18" s="0" t="n">
        <f aca="false">(E18+0.145)/0.0315</f>
        <v>243.238095238095</v>
      </c>
      <c r="H18" s="0" t="n">
        <f aca="false">(F18+0.0878)/0.0124</f>
        <v>224.737016129032</v>
      </c>
    </row>
    <row r="19" customFormat="false" ht="15" hidden="false" customHeight="false" outlineLevel="0" collapsed="false">
      <c r="A19" s="0" t="n">
        <v>165</v>
      </c>
      <c r="B19" s="0" t="s">
        <v>9</v>
      </c>
      <c r="C19" s="0" t="s">
        <v>10</v>
      </c>
      <c r="D19" s="0" t="n">
        <v>12.42</v>
      </c>
      <c r="E19" s="0" t="n">
        <v>6.181</v>
      </c>
      <c r="F19" s="0" t="n">
        <v>2.139697</v>
      </c>
      <c r="G19" s="0" t="n">
        <f aca="false">(E19+0.145)/0.0315</f>
        <v>200.825396825397</v>
      </c>
      <c r="H19" s="0" t="n">
        <f aca="false">(F19+0.0878)/0.0124</f>
        <v>179.63685483871</v>
      </c>
    </row>
    <row r="20" customFormat="false" ht="15" hidden="false" customHeight="false" outlineLevel="0" collapsed="false">
      <c r="A20" s="0" t="n">
        <v>164</v>
      </c>
      <c r="B20" s="0" t="s">
        <v>9</v>
      </c>
      <c r="C20" s="0" t="s">
        <v>10</v>
      </c>
      <c r="D20" s="0" t="n">
        <v>12.41</v>
      </c>
      <c r="E20" s="0" t="n">
        <v>8.968</v>
      </c>
      <c r="F20" s="0" t="n">
        <v>3.112378</v>
      </c>
      <c r="G20" s="0" t="n">
        <f aca="false">(E20+0.145)/0.0315</f>
        <v>289.301587301587</v>
      </c>
      <c r="H20" s="0" t="n">
        <f aca="false">(F20+0.0878)/0.0124</f>
        <v>258.078870967742</v>
      </c>
    </row>
    <row r="21" customFormat="false" ht="15" hidden="false" customHeight="false" outlineLevel="0" collapsed="false">
      <c r="A21" s="0" t="n">
        <v>163</v>
      </c>
      <c r="B21" s="0" t="s">
        <v>9</v>
      </c>
      <c r="C21" s="0" t="s">
        <v>10</v>
      </c>
      <c r="D21" s="0" t="n">
        <v>12.42</v>
      </c>
      <c r="E21" s="0" t="n">
        <v>6.672</v>
      </c>
      <c r="F21" s="0" t="n">
        <v>2.413324</v>
      </c>
      <c r="G21" s="0" t="n">
        <f aca="false">(E21+0.145)/0.0315</f>
        <v>216.412698412698</v>
      </c>
      <c r="H21" s="0" t="n">
        <f aca="false">(F21+0.0878)/0.0124</f>
        <v>201.703548387097</v>
      </c>
    </row>
    <row r="22" customFormat="false" ht="15" hidden="false" customHeight="false" outlineLevel="0" collapsed="false">
      <c r="A22" s="0" t="n">
        <v>162</v>
      </c>
      <c r="B22" s="0" t="s">
        <v>9</v>
      </c>
      <c r="C22" s="0" t="s">
        <v>10</v>
      </c>
      <c r="D22" s="0" t="n">
        <v>12.41</v>
      </c>
      <c r="E22" s="0" t="n">
        <v>6.649</v>
      </c>
      <c r="F22" s="0" t="n">
        <v>2.307855</v>
      </c>
      <c r="G22" s="0" t="n">
        <f aca="false">(E22+0.145)/0.0315</f>
        <v>215.68253968254</v>
      </c>
      <c r="H22" s="0" t="n">
        <f aca="false">(F22+0.0878)/0.0124</f>
        <v>193.197983870968</v>
      </c>
    </row>
    <row r="23" customFormat="false" ht="15" hidden="false" customHeight="false" outlineLevel="0" collapsed="false">
      <c r="A23" s="0" t="n">
        <v>161</v>
      </c>
      <c r="B23" s="0" t="s">
        <v>9</v>
      </c>
      <c r="C23" s="0" t="s">
        <v>10</v>
      </c>
      <c r="D23" s="0" t="n">
        <v>12.41</v>
      </c>
      <c r="E23" s="0" t="n">
        <v>8.883</v>
      </c>
      <c r="F23" s="0" t="n">
        <v>3.078857</v>
      </c>
      <c r="G23" s="0" t="n">
        <f aca="false">(E23+0.145)/0.0315</f>
        <v>286.603174603175</v>
      </c>
      <c r="H23" s="0" t="n">
        <f aca="false">(F23+0.0878)/0.0124</f>
        <v>255.375564516129</v>
      </c>
    </row>
    <row r="24" customFormat="false" ht="15" hidden="false" customHeight="false" outlineLevel="0" collapsed="false">
      <c r="A24" s="0" t="s">
        <v>11</v>
      </c>
      <c r="B24" s="0" t="s">
        <v>9</v>
      </c>
      <c r="C24" s="0" t="s">
        <v>10</v>
      </c>
      <c r="D24" s="0" t="n">
        <v>12.4</v>
      </c>
      <c r="E24" s="0" t="n">
        <v>0.004</v>
      </c>
      <c r="F24" s="0" t="n">
        <v>0.001732</v>
      </c>
      <c r="G24" s="0" t="n">
        <f aca="false">(E24+0.145)/0.0315</f>
        <v>4.73015873015873</v>
      </c>
      <c r="H24" s="0" t="n">
        <f aca="false">(F24+0.0878)/0.0124</f>
        <v>7.22032258064516</v>
      </c>
    </row>
    <row r="25" customFormat="false" ht="15" hidden="false" customHeight="false" outlineLevel="0" collapsed="false">
      <c r="A25" s="0" t="s">
        <v>11</v>
      </c>
      <c r="B25" s="0" t="s">
        <v>9</v>
      </c>
      <c r="C25" s="0" t="s">
        <v>10</v>
      </c>
      <c r="D25" s="0" t="n">
        <v>12.4</v>
      </c>
      <c r="E25" s="0" t="n">
        <v>0.004</v>
      </c>
      <c r="F25" s="0" t="n">
        <v>0.001871</v>
      </c>
      <c r="G25" s="0" t="n">
        <f aca="false">(E25+0.145)/0.0315</f>
        <v>4.73015873015873</v>
      </c>
      <c r="H25" s="0" t="n">
        <f aca="false">(F25+0.0878)/0.0124</f>
        <v>7.23153225806452</v>
      </c>
    </row>
    <row r="26" customFormat="false" ht="15" hidden="false" customHeight="false" outlineLevel="0" collapsed="false">
      <c r="A26" s="0" t="n">
        <v>160</v>
      </c>
      <c r="B26" s="0" t="s">
        <v>9</v>
      </c>
      <c r="C26" s="0" t="s">
        <v>10</v>
      </c>
      <c r="D26" s="0" t="n">
        <v>12.42</v>
      </c>
      <c r="E26" s="0" t="n">
        <v>9.454</v>
      </c>
      <c r="F26" s="0" t="n">
        <v>3.265117</v>
      </c>
      <c r="G26" s="0" t="n">
        <f aca="false">(E26+0.145)/0.0315</f>
        <v>304.730158730159</v>
      </c>
      <c r="H26" s="0" t="n">
        <f aca="false">(F26+0.0878)/0.0124</f>
        <v>270.396532258064</v>
      </c>
    </row>
    <row r="27" customFormat="false" ht="15" hidden="false" customHeight="false" outlineLevel="0" collapsed="false">
      <c r="A27" s="0" t="n">
        <v>159</v>
      </c>
      <c r="B27" s="0" t="s">
        <v>9</v>
      </c>
      <c r="C27" s="0" t="s">
        <v>10</v>
      </c>
      <c r="D27" s="0" t="n">
        <v>12.41</v>
      </c>
      <c r="E27" s="0" t="n">
        <v>7.964</v>
      </c>
      <c r="F27" s="0" t="n">
        <v>2.75098</v>
      </c>
      <c r="G27" s="0" t="n">
        <f aca="false">(E27+0.145)/0.0315</f>
        <v>257.428571428571</v>
      </c>
      <c r="H27" s="0" t="n">
        <f aca="false">(F27+0.0878)/0.0124</f>
        <v>228.933870967742</v>
      </c>
    </row>
    <row r="28" customFormat="false" ht="15" hidden="false" customHeight="false" outlineLevel="0" collapsed="false">
      <c r="A28" s="0" t="n">
        <v>158</v>
      </c>
      <c r="B28" s="0" t="s">
        <v>9</v>
      </c>
      <c r="C28" s="0" t="s">
        <v>10</v>
      </c>
      <c r="D28" s="0" t="n">
        <v>12.42</v>
      </c>
      <c r="E28" s="0" t="n">
        <v>8.09</v>
      </c>
      <c r="F28" s="0" t="n">
        <v>2.836642</v>
      </c>
      <c r="G28" s="0" t="n">
        <f aca="false">(E28+0.145)/0.0315</f>
        <v>261.428571428571</v>
      </c>
      <c r="H28" s="0" t="n">
        <f aca="false">(F28+0.0878)/0.0124</f>
        <v>235.842096774194</v>
      </c>
    </row>
    <row r="29" customFormat="false" ht="15" hidden="false" customHeight="false" outlineLevel="0" collapsed="false">
      <c r="A29" s="0" t="n">
        <v>157</v>
      </c>
      <c r="B29" s="0" t="s">
        <v>9</v>
      </c>
      <c r="C29" s="0" t="s">
        <v>10</v>
      </c>
      <c r="D29" s="0" t="n">
        <v>12.42</v>
      </c>
      <c r="E29" s="0" t="n">
        <v>7.471</v>
      </c>
      <c r="F29" s="0" t="n">
        <v>2.606262</v>
      </c>
      <c r="G29" s="0" t="n">
        <f aca="false">(E29+0.145)/0.0315</f>
        <v>241.777777777778</v>
      </c>
      <c r="H29" s="0" t="n">
        <f aca="false">(F29+0.0878)/0.0124</f>
        <v>217.263064516129</v>
      </c>
    </row>
    <row r="30" customFormat="false" ht="15" hidden="false" customHeight="false" outlineLevel="0" collapsed="false">
      <c r="A30" s="0" t="n">
        <v>156</v>
      </c>
      <c r="B30" s="0" t="s">
        <v>9</v>
      </c>
      <c r="C30" s="0" t="s">
        <v>10</v>
      </c>
      <c r="D30" s="0" t="n">
        <v>12.41</v>
      </c>
      <c r="E30" s="0" t="n">
        <v>7.828</v>
      </c>
      <c r="F30" s="0" t="n">
        <v>2.742378</v>
      </c>
      <c r="G30" s="0" t="n">
        <f aca="false">(E30+0.145)/0.0315</f>
        <v>253.111111111111</v>
      </c>
      <c r="H30" s="0" t="n">
        <f aca="false">(F30+0.0878)/0.0124</f>
        <v>228.240161290323</v>
      </c>
    </row>
    <row r="31" customFormat="false" ht="15" hidden="false" customHeight="false" outlineLevel="0" collapsed="false">
      <c r="A31" s="0" t="n">
        <v>155</v>
      </c>
      <c r="B31" s="0" t="s">
        <v>9</v>
      </c>
      <c r="C31" s="0" t="s">
        <v>10</v>
      </c>
      <c r="D31" s="0" t="n">
        <v>12.41</v>
      </c>
      <c r="E31" s="0" t="n">
        <v>8.819</v>
      </c>
      <c r="F31" s="0" t="n">
        <v>3.037946</v>
      </c>
      <c r="G31" s="0" t="n">
        <f aca="false">(E31+0.145)/0.0315</f>
        <v>284.571428571429</v>
      </c>
      <c r="H31" s="0" t="n">
        <f aca="false">(F31+0.0878)/0.0124</f>
        <v>252.076290322581</v>
      </c>
    </row>
    <row r="32" customFormat="false" ht="15" hidden="false" customHeight="false" outlineLevel="0" collapsed="false">
      <c r="A32" s="0" t="n">
        <v>154</v>
      </c>
      <c r="B32" s="0" t="s">
        <v>9</v>
      </c>
      <c r="C32" s="0" t="s">
        <v>10</v>
      </c>
      <c r="D32" s="0" t="n">
        <v>12.41</v>
      </c>
      <c r="E32" s="0" t="n">
        <v>7.442</v>
      </c>
      <c r="F32" s="0" t="n">
        <v>2.563021</v>
      </c>
      <c r="G32" s="0" t="n">
        <f aca="false">(E32+0.145)/0.0315</f>
        <v>240.857142857143</v>
      </c>
      <c r="H32" s="0" t="n">
        <f aca="false">(F32+0.0878)/0.0124</f>
        <v>213.775887096774</v>
      </c>
    </row>
    <row r="33" customFormat="false" ht="15" hidden="false" customHeight="false" outlineLevel="0" collapsed="false">
      <c r="A33" s="0" t="n">
        <v>153</v>
      </c>
      <c r="B33" s="0" t="s">
        <v>9</v>
      </c>
      <c r="C33" s="0" t="s">
        <v>10</v>
      </c>
      <c r="D33" s="0" t="n">
        <v>12.41</v>
      </c>
      <c r="E33" s="0" t="n">
        <v>8.012</v>
      </c>
      <c r="F33" s="0" t="n">
        <v>2.763326</v>
      </c>
      <c r="G33" s="0" t="n">
        <f aca="false">(E33+0.145)/0.0315</f>
        <v>258.952380952381</v>
      </c>
      <c r="H33" s="0" t="n">
        <f aca="false">(F33+0.0878)/0.0124</f>
        <v>229.929516129032</v>
      </c>
    </row>
    <row r="34" customFormat="false" ht="15" hidden="false" customHeight="false" outlineLevel="0" collapsed="false">
      <c r="A34" s="0" t="n">
        <v>152</v>
      </c>
      <c r="B34" s="0" t="s">
        <v>9</v>
      </c>
      <c r="C34" s="0" t="s">
        <v>10</v>
      </c>
      <c r="D34" s="0" t="n">
        <v>12.41</v>
      </c>
      <c r="E34" s="0" t="n">
        <v>7.557</v>
      </c>
      <c r="F34" s="0" t="n">
        <v>2.594536</v>
      </c>
      <c r="G34" s="0" t="n">
        <f aca="false">(E34+0.145)/0.0315</f>
        <v>244.507936507937</v>
      </c>
      <c r="H34" s="0" t="n">
        <f aca="false">(F34+0.0878)/0.0124</f>
        <v>216.317419354839</v>
      </c>
    </row>
    <row r="35" customFormat="false" ht="15" hidden="false" customHeight="false" outlineLevel="0" collapsed="false">
      <c r="A35" s="0" t="n">
        <v>151</v>
      </c>
      <c r="B35" s="0" t="s">
        <v>9</v>
      </c>
      <c r="C35" s="0" t="s">
        <v>10</v>
      </c>
      <c r="D35" s="0" t="n">
        <v>12.41</v>
      </c>
      <c r="E35" s="0" t="n">
        <v>6.787</v>
      </c>
      <c r="F35" s="0" t="n">
        <v>2.328162</v>
      </c>
      <c r="G35" s="0" t="n">
        <f aca="false">(E35+0.145)/0.0315</f>
        <v>220.063492063492</v>
      </c>
      <c r="H35" s="0" t="n">
        <f aca="false">(F35+0.0878)/0.0124</f>
        <v>194.83564516129</v>
      </c>
    </row>
    <row r="36" customFormat="false" ht="15" hidden="false" customHeight="false" outlineLevel="0" collapsed="false">
      <c r="A36" s="0" t="n">
        <v>150</v>
      </c>
      <c r="B36" s="0" t="s">
        <v>9</v>
      </c>
      <c r="C36" s="0" t="s">
        <v>10</v>
      </c>
      <c r="D36" s="0" t="n">
        <v>12.42</v>
      </c>
      <c r="E36" s="0" t="n">
        <v>9.151</v>
      </c>
      <c r="F36" s="0" t="n">
        <v>3.150929</v>
      </c>
      <c r="G36" s="0" t="n">
        <f aca="false">(E36+0.145)/0.0315</f>
        <v>295.111111111111</v>
      </c>
      <c r="H36" s="0" t="n">
        <f aca="false">(F36+0.0878)/0.0124</f>
        <v>261.187822580645</v>
      </c>
    </row>
    <row r="37" customFormat="false" ht="15" hidden="false" customHeight="false" outlineLevel="0" collapsed="false">
      <c r="A37" s="0" t="n">
        <v>149</v>
      </c>
      <c r="B37" s="0" t="s">
        <v>9</v>
      </c>
      <c r="C37" s="0" t="s">
        <v>10</v>
      </c>
      <c r="D37" s="0" t="n">
        <v>12.41</v>
      </c>
      <c r="E37" s="0" t="n">
        <v>6.899</v>
      </c>
      <c r="F37" s="0" t="n">
        <v>2.390911</v>
      </c>
      <c r="G37" s="0" t="n">
        <f aca="false">(E37+0.145)/0.0315</f>
        <v>223.619047619048</v>
      </c>
      <c r="H37" s="0" t="n">
        <f aca="false">(F37+0.0878)/0.0124</f>
        <v>199.896048387097</v>
      </c>
    </row>
    <row r="38" customFormat="false" ht="15" hidden="false" customHeight="false" outlineLevel="0" collapsed="false">
      <c r="A38" s="0" t="n">
        <v>148</v>
      </c>
      <c r="B38" s="0" t="s">
        <v>9</v>
      </c>
      <c r="C38" s="0" t="s">
        <v>10</v>
      </c>
      <c r="D38" s="0" t="n">
        <v>12.42</v>
      </c>
      <c r="E38" s="0" t="n">
        <v>7.628</v>
      </c>
      <c r="F38" s="0" t="n">
        <v>2.624427</v>
      </c>
      <c r="G38" s="0" t="n">
        <f aca="false">(E38+0.145)/0.0315</f>
        <v>246.761904761905</v>
      </c>
      <c r="H38" s="0" t="n">
        <f aca="false">(F38+0.0878)/0.0124</f>
        <v>218.727983870968</v>
      </c>
    </row>
    <row r="39" customFormat="false" ht="15" hidden="false" customHeight="false" outlineLevel="0" collapsed="false">
      <c r="A39" s="0" t="n">
        <v>147</v>
      </c>
      <c r="B39" s="0" t="s">
        <v>9</v>
      </c>
      <c r="C39" s="0" t="s">
        <v>10</v>
      </c>
      <c r="D39" s="0" t="n">
        <v>12.41</v>
      </c>
      <c r="E39" s="0" t="n">
        <v>8.656</v>
      </c>
      <c r="F39" s="0" t="n">
        <v>2.982632</v>
      </c>
      <c r="G39" s="0" t="n">
        <f aca="false">(E39+0.145)/0.0315</f>
        <v>279.396825396825</v>
      </c>
      <c r="H39" s="0" t="n">
        <f aca="false">(F39+0.0878)/0.0124</f>
        <v>247.615483870968</v>
      </c>
    </row>
    <row r="40" customFormat="false" ht="15" hidden="false" customHeight="false" outlineLevel="0" collapsed="false">
      <c r="A40" s="0" t="n">
        <v>146</v>
      </c>
      <c r="B40" s="0" t="s">
        <v>9</v>
      </c>
      <c r="C40" s="0" t="s">
        <v>10</v>
      </c>
      <c r="D40" s="0" t="n">
        <v>12.41</v>
      </c>
      <c r="E40" s="0" t="n">
        <v>6.516</v>
      </c>
      <c r="F40" s="0" t="n">
        <v>2.249365</v>
      </c>
      <c r="G40" s="0" t="n">
        <f aca="false">(E40+0.145)/0.0315</f>
        <v>211.460317460317</v>
      </c>
      <c r="H40" s="0" t="n">
        <f aca="false">(F40+0.0878)/0.0124</f>
        <v>188.481048387097</v>
      </c>
    </row>
    <row r="41" customFormat="false" ht="15" hidden="false" customHeight="false" outlineLevel="0" collapsed="false">
      <c r="A41" s="0" t="n">
        <v>145</v>
      </c>
      <c r="B41" s="0" t="s">
        <v>9</v>
      </c>
      <c r="C41" s="0" t="s">
        <v>10</v>
      </c>
      <c r="D41" s="0" t="n">
        <v>12.41</v>
      </c>
      <c r="E41" s="0" t="n">
        <v>6.851</v>
      </c>
      <c r="F41" s="0" t="n">
        <v>2.357111</v>
      </c>
      <c r="G41" s="0" t="n">
        <f aca="false">(E41+0.145)/0.0315</f>
        <v>222.095238095238</v>
      </c>
      <c r="H41" s="0" t="n">
        <f aca="false">(F41+0.0878)/0.0124</f>
        <v>197.170241935484</v>
      </c>
    </row>
    <row r="42" customFormat="false" ht="15" hidden="false" customHeight="false" outlineLevel="0" collapsed="false">
      <c r="A42" s="0" t="n">
        <v>144</v>
      </c>
      <c r="B42" s="0" t="s">
        <v>9</v>
      </c>
      <c r="C42" s="0" t="s">
        <v>10</v>
      </c>
      <c r="D42" s="0" t="n">
        <v>12.41</v>
      </c>
      <c r="E42" s="0" t="n">
        <v>8.827</v>
      </c>
      <c r="F42" s="0" t="n">
        <v>3.045985</v>
      </c>
      <c r="G42" s="0" t="n">
        <f aca="false">(E42+0.145)/0.0315</f>
        <v>284.825396825397</v>
      </c>
      <c r="H42" s="0" t="n">
        <f aca="false">(F42+0.0878)/0.0124</f>
        <v>252.724596774194</v>
      </c>
    </row>
    <row r="43" customFormat="false" ht="15" hidden="false" customHeight="false" outlineLevel="0" collapsed="false">
      <c r="A43" s="0" t="n">
        <v>143</v>
      </c>
      <c r="B43" s="0" t="s">
        <v>9</v>
      </c>
      <c r="C43" s="0" t="s">
        <v>10</v>
      </c>
      <c r="D43" s="0" t="n">
        <v>12.41</v>
      </c>
      <c r="E43" s="0" t="n">
        <v>7.344</v>
      </c>
      <c r="F43" s="0" t="n">
        <v>2.614908</v>
      </c>
      <c r="G43" s="0" t="n">
        <f aca="false">(E43+0.145)/0.0315</f>
        <v>237.746031746032</v>
      </c>
      <c r="H43" s="0" t="n">
        <f aca="false">(F43+0.0878)/0.0124</f>
        <v>217.960322580645</v>
      </c>
      <c r="J43" s="1" t="s">
        <v>12</v>
      </c>
    </row>
    <row r="44" customFormat="false" ht="15" hidden="false" customHeight="false" outlineLevel="0" collapsed="false">
      <c r="A44" s="0" t="n">
        <v>142</v>
      </c>
      <c r="B44" s="0" t="s">
        <v>9</v>
      </c>
      <c r="C44" s="0" t="s">
        <v>10</v>
      </c>
      <c r="D44" s="0" t="n">
        <v>12.41</v>
      </c>
      <c r="E44" s="0" t="n">
        <v>6.623</v>
      </c>
      <c r="F44" s="0" t="n">
        <v>2.275775</v>
      </c>
      <c r="G44" s="0" t="n">
        <f aca="false">(E44+0.145)/0.0315</f>
        <v>214.857142857143</v>
      </c>
      <c r="H44" s="0" t="n">
        <f aca="false">(F44+0.0878)/0.0124</f>
        <v>190.610887096774</v>
      </c>
    </row>
    <row r="45" customFormat="false" ht="15" hidden="false" customHeight="false" outlineLevel="0" collapsed="false">
      <c r="A45" s="0" t="n">
        <v>141</v>
      </c>
      <c r="B45" s="0" t="s">
        <v>9</v>
      </c>
      <c r="C45" s="0" t="s">
        <v>10</v>
      </c>
      <c r="D45" s="0" t="n">
        <v>12.41</v>
      </c>
      <c r="E45" s="0" t="n">
        <v>8.66</v>
      </c>
      <c r="F45" s="0" t="n">
        <v>2.97877</v>
      </c>
      <c r="G45" s="0" t="n">
        <f aca="false">(E45+0.145)/0.0315</f>
        <v>279.523809523809</v>
      </c>
      <c r="H45" s="0" t="n">
        <f aca="false">(F45+0.0878)/0.0124</f>
        <v>247.304032258064</v>
      </c>
    </row>
    <row r="46" customFormat="false" ht="15" hidden="false" customHeight="false" outlineLevel="0" collapsed="false">
      <c r="A46" s="0" t="s">
        <v>13</v>
      </c>
      <c r="B46" s="0" t="s">
        <v>9</v>
      </c>
      <c r="C46" s="0" t="s">
        <v>10</v>
      </c>
      <c r="D46" s="0" t="n">
        <v>12.39</v>
      </c>
      <c r="E46" s="0" t="n">
        <v>0.004</v>
      </c>
      <c r="F46" s="0" t="n">
        <v>0.001905</v>
      </c>
      <c r="G46" s="0" t="n">
        <f aca="false">(E46+0.145)/0.0315</f>
        <v>4.73015873015873</v>
      </c>
      <c r="H46" s="0" t="n">
        <f aca="false">(F46+0.0878)/0.0124</f>
        <v>7.23427419354839</v>
      </c>
    </row>
    <row r="47" customFormat="false" ht="15" hidden="false" customHeight="false" outlineLevel="0" collapsed="false">
      <c r="A47" s="0" t="s">
        <v>13</v>
      </c>
      <c r="B47" s="0" t="s">
        <v>9</v>
      </c>
      <c r="C47" s="0" t="s">
        <v>10</v>
      </c>
      <c r="D47" s="0" t="n">
        <v>12.38</v>
      </c>
      <c r="E47" s="0" t="n">
        <v>0.005</v>
      </c>
      <c r="F47" s="0" t="n">
        <v>0.002149</v>
      </c>
      <c r="G47" s="0" t="n">
        <f aca="false">(E47+0.145)/0.0315</f>
        <v>4.76190476190476</v>
      </c>
      <c r="H47" s="0" t="n">
        <f aca="false">(F47+0.0878)/0.0124</f>
        <v>7.25395161290323</v>
      </c>
    </row>
    <row r="48" customFormat="false" ht="15" hidden="false" customHeight="false" outlineLevel="0" collapsed="false">
      <c r="A48" s="1" t="n">
        <v>400</v>
      </c>
      <c r="B48" s="0" t="s">
        <v>9</v>
      </c>
      <c r="C48" s="0" t="s">
        <v>10</v>
      </c>
      <c r="D48" s="0" t="n">
        <v>12.41</v>
      </c>
      <c r="E48" s="0" t="n">
        <v>12.788</v>
      </c>
      <c r="F48" s="0" t="n">
        <v>5.004979</v>
      </c>
      <c r="G48" s="0" t="n">
        <f aca="false">(E48+0.145)/0.0315</f>
        <v>410.571428571429</v>
      </c>
      <c r="H48" s="0" t="n">
        <f aca="false">(F48+0.0878)/0.0124</f>
        <v>410.707983870968</v>
      </c>
    </row>
    <row r="49" customFormat="false" ht="15" hidden="false" customHeight="false" outlineLevel="0" collapsed="false">
      <c r="A49" s="1" t="n">
        <v>350</v>
      </c>
      <c r="B49" s="0" t="s">
        <v>9</v>
      </c>
      <c r="C49" s="0" t="s">
        <v>10</v>
      </c>
      <c r="D49" s="0" t="n">
        <v>12.41</v>
      </c>
      <c r="E49" s="0" t="n">
        <v>10.541</v>
      </c>
      <c r="F49" s="0" t="n">
        <v>4.091036</v>
      </c>
      <c r="G49" s="0" t="n">
        <f aca="false">(E49+0.145)/0.0315</f>
        <v>339.238095238095</v>
      </c>
      <c r="H49" s="0" t="n">
        <f aca="false">(F49+0.0878)/0.0124</f>
        <v>337.002903225806</v>
      </c>
    </row>
    <row r="50" customFormat="false" ht="15" hidden="false" customHeight="false" outlineLevel="0" collapsed="false">
      <c r="A50" s="1" t="n">
        <v>300</v>
      </c>
      <c r="B50" s="0" t="s">
        <v>9</v>
      </c>
      <c r="C50" s="0" t="s">
        <v>10</v>
      </c>
      <c r="D50" s="0" t="n">
        <v>12.41</v>
      </c>
      <c r="E50" s="0" t="n">
        <v>9.233</v>
      </c>
      <c r="F50" s="0" t="n">
        <v>3.62236</v>
      </c>
      <c r="G50" s="0" t="n">
        <f aca="false">(E50+0.145)/0.0315</f>
        <v>297.714285714286</v>
      </c>
      <c r="H50" s="0" t="n">
        <f aca="false">(F50+0.0878)/0.0124</f>
        <v>299.206451612903</v>
      </c>
    </row>
    <row r="51" customFormat="false" ht="15" hidden="false" customHeight="false" outlineLevel="0" collapsed="false">
      <c r="A51" s="1" t="n">
        <v>250</v>
      </c>
      <c r="B51" s="0" t="s">
        <v>9</v>
      </c>
      <c r="C51" s="0" t="s">
        <v>10</v>
      </c>
      <c r="D51" s="0" t="n">
        <v>12.41</v>
      </c>
      <c r="E51" s="0" t="n">
        <v>7.821</v>
      </c>
      <c r="F51" s="0" t="n">
        <v>3.061384</v>
      </c>
      <c r="G51" s="0" t="n">
        <f aca="false">(E51+0.145)/0.0315</f>
        <v>252.888888888889</v>
      </c>
      <c r="H51" s="0" t="n">
        <f aca="false">(F51+0.0878)/0.0124</f>
        <v>253.966451612903</v>
      </c>
    </row>
    <row r="52" customFormat="false" ht="15" hidden="false" customHeight="false" outlineLevel="0" collapsed="false">
      <c r="A52" s="1" t="n">
        <v>200</v>
      </c>
      <c r="B52" s="0" t="s">
        <v>9</v>
      </c>
      <c r="C52" s="0" t="s">
        <v>10</v>
      </c>
      <c r="D52" s="0" t="n">
        <v>12.41</v>
      </c>
      <c r="E52" s="0" t="n">
        <v>6.363</v>
      </c>
      <c r="F52" s="0" t="n">
        <v>2.467673</v>
      </c>
      <c r="G52" s="0" t="n">
        <f aca="false">(E52+0.145)/0.0315</f>
        <v>206.603174603175</v>
      </c>
      <c r="H52" s="0" t="n">
        <f aca="false">(F52+0.0878)/0.0124</f>
        <v>206.086532258064</v>
      </c>
    </row>
    <row r="53" customFormat="false" ht="15" hidden="false" customHeight="false" outlineLevel="0" collapsed="false">
      <c r="A53" s="1" t="n">
        <v>150</v>
      </c>
      <c r="B53" s="0" t="s">
        <v>9</v>
      </c>
      <c r="C53" s="0" t="s">
        <v>10</v>
      </c>
      <c r="D53" s="0" t="n">
        <v>12.41</v>
      </c>
      <c r="E53" s="0" t="n">
        <v>4.409</v>
      </c>
      <c r="F53" s="0" t="n">
        <v>1.667891</v>
      </c>
      <c r="G53" s="0" t="n">
        <f aca="false">(E53+0.145)/0.0315</f>
        <v>144.571428571429</v>
      </c>
      <c r="H53" s="0" t="n">
        <f aca="false">(F53+0.0878)/0.0124</f>
        <v>141.587983870968</v>
      </c>
    </row>
    <row r="54" customFormat="false" ht="15" hidden="false" customHeight="false" outlineLevel="0" collapsed="false">
      <c r="A54" s="1" t="n">
        <v>100</v>
      </c>
      <c r="B54" s="0" t="s">
        <v>9</v>
      </c>
      <c r="C54" s="0" t="s">
        <v>10</v>
      </c>
      <c r="D54" s="0" t="n">
        <v>12.42</v>
      </c>
      <c r="E54" s="0" t="n">
        <v>2.62</v>
      </c>
      <c r="F54" s="0" t="n">
        <v>0.978674</v>
      </c>
      <c r="G54" s="0" t="n">
        <f aca="false">(E54+0.145)/0.0315</f>
        <v>87.7777777777778</v>
      </c>
      <c r="H54" s="0" t="n">
        <f aca="false">(F54+0.0878)/0.0124</f>
        <v>86.0059677419355</v>
      </c>
    </row>
    <row r="55" customFormat="false" ht="15" hidden="false" customHeight="false" outlineLevel="0" collapsed="false">
      <c r="A55" s="1" t="n">
        <v>50</v>
      </c>
      <c r="B55" s="0" t="s">
        <v>9</v>
      </c>
      <c r="C55" s="0" t="s">
        <v>10</v>
      </c>
      <c r="D55" s="0" t="n">
        <v>12.42</v>
      </c>
      <c r="E55" s="0" t="n">
        <v>1.455</v>
      </c>
      <c r="F55" s="0" t="n">
        <v>0.526108</v>
      </c>
      <c r="G55" s="0" t="n">
        <f aca="false">(E55+0.145)/0.0315</f>
        <v>50.7936507936508</v>
      </c>
      <c r="H55" s="0" t="n">
        <f aca="false">(F55+0.0878)/0.0124</f>
        <v>49.5087096774194</v>
      </c>
    </row>
    <row r="56" customFormat="false" ht="15" hidden="false" customHeight="false" outlineLevel="0" collapsed="false">
      <c r="A56" s="1" t="n">
        <v>20</v>
      </c>
      <c r="B56" s="0" t="s">
        <v>9</v>
      </c>
      <c r="C56" s="0" t="s">
        <v>10</v>
      </c>
      <c r="D56" s="0" t="n">
        <v>12.42</v>
      </c>
      <c r="E56" s="0" t="n">
        <v>0.638</v>
      </c>
      <c r="F56" s="0" t="n">
        <v>0.230266</v>
      </c>
      <c r="G56" s="0" t="n">
        <f aca="false">(E56+0.145)/0.0315</f>
        <v>24.8571428571429</v>
      </c>
      <c r="H56" s="0" t="n">
        <f aca="false">(F56+0.0878)/0.0124</f>
        <v>25.6504838709677</v>
      </c>
    </row>
    <row r="57" customFormat="false" ht="15" hidden="false" customHeight="false" outlineLevel="0" collapsed="false">
      <c r="A57" s="1" t="n">
        <v>0</v>
      </c>
      <c r="B57" s="0" t="s">
        <v>9</v>
      </c>
      <c r="C57" s="0" t="s">
        <v>10</v>
      </c>
      <c r="D57" s="0" t="n">
        <v>12.37</v>
      </c>
      <c r="E57" s="0" t="n">
        <v>0.003</v>
      </c>
      <c r="F57" s="0" t="n">
        <v>0.001407</v>
      </c>
      <c r="G57" s="0" t="n">
        <f aca="false">(E57+0.145)/0.0315</f>
        <v>4.6984126984127</v>
      </c>
      <c r="H57" s="0" t="n">
        <f aca="false">(F57+0.0878)/0.0124</f>
        <v>7.19411290322581</v>
      </c>
    </row>
    <row r="58" customFormat="false" ht="15" hidden="false" customHeight="false" outlineLevel="0" collapsed="false">
      <c r="A58" s="0" t="s">
        <v>11</v>
      </c>
      <c r="B58" s="0" t="s">
        <v>9</v>
      </c>
      <c r="C58" s="0" t="s">
        <v>10</v>
      </c>
      <c r="D58" s="0" t="n">
        <v>12.38</v>
      </c>
      <c r="E58" s="0" t="n">
        <v>0.004</v>
      </c>
      <c r="F58" s="0" t="n">
        <v>0.001812</v>
      </c>
      <c r="G58" s="0" t="n">
        <f aca="false">(E58+0.145)/0.0315</f>
        <v>4.73015873015873</v>
      </c>
      <c r="H58" s="0" t="n">
        <f aca="false">(F58+0.0878)/0.0124</f>
        <v>7.22677419354839</v>
      </c>
    </row>
    <row r="59" customFormat="false" ht="15" hidden="false" customHeight="false" outlineLevel="0" collapsed="false">
      <c r="A59" s="0" t="s">
        <v>14</v>
      </c>
      <c r="B59" s="0" t="s">
        <v>9</v>
      </c>
      <c r="C59" s="0" t="s">
        <v>10</v>
      </c>
      <c r="D59" s="0" t="n">
        <v>12.41</v>
      </c>
      <c r="E59" s="0" t="n">
        <v>0.014</v>
      </c>
      <c r="F59" s="0" t="n">
        <v>0.004592</v>
      </c>
      <c r="G59" s="0" t="n">
        <f aca="false">(E59+0.145)/0.0315</f>
        <v>5.04761904761905</v>
      </c>
      <c r="H59" s="0" t="n">
        <f aca="false">(F59+0.0878)/0.0124</f>
        <v>7.45096774193548</v>
      </c>
    </row>
    <row r="60" customFormat="false" ht="15" hidden="false" customHeight="false" outlineLevel="0" collapsed="false">
      <c r="A60" s="0" t="s">
        <v>15</v>
      </c>
      <c r="B60" s="0" t="s">
        <v>9</v>
      </c>
      <c r="C60" s="0" t="s">
        <v>10</v>
      </c>
      <c r="D60" s="0" t="n">
        <v>12.4</v>
      </c>
      <c r="E60" s="0" t="n">
        <v>0.009</v>
      </c>
      <c r="F60" s="0" t="n">
        <v>0.003002</v>
      </c>
      <c r="G60" s="0" t="n">
        <f aca="false">(E60+0.145)/0.0315</f>
        <v>4.88888888888889</v>
      </c>
      <c r="H60" s="0" t="n">
        <f aca="false">(F60+0.0878)/0.0124</f>
        <v>7.32274193548387</v>
      </c>
    </row>
    <row r="61" customFormat="false" ht="15" hidden="false" customHeight="false" outlineLevel="0" collapsed="false">
      <c r="A61" s="0" t="s">
        <v>16</v>
      </c>
      <c r="B61" s="0" t="s">
        <v>9</v>
      </c>
      <c r="C61" s="0" t="s">
        <v>10</v>
      </c>
      <c r="D61" s="0" t="n">
        <v>12.39</v>
      </c>
      <c r="E61" s="0" t="n">
        <v>0.004</v>
      </c>
      <c r="F61" s="0" t="n">
        <v>0.001535</v>
      </c>
      <c r="G61" s="0" t="n">
        <f aca="false">(E61+0.145)/0.0315</f>
        <v>4.73015873015873</v>
      </c>
      <c r="H61" s="0" t="n">
        <f aca="false">(F61+0.0878)/0.0124</f>
        <v>7.20443548387097</v>
      </c>
    </row>
    <row r="62" customFormat="false" ht="15" hidden="false" customHeight="false" outlineLevel="0" collapsed="false">
      <c r="A62" s="0" t="s">
        <v>17</v>
      </c>
      <c r="B62" s="0" t="s">
        <v>9</v>
      </c>
      <c r="C62" s="0" t="s">
        <v>10</v>
      </c>
      <c r="D62" s="0" t="n">
        <v>12.37</v>
      </c>
      <c r="E62" s="0" t="n">
        <v>0.005</v>
      </c>
      <c r="F62" s="0" t="n">
        <v>0.002902</v>
      </c>
      <c r="G62" s="0" t="n">
        <f aca="false">(E62+0.145)/0.0315</f>
        <v>4.76190476190476</v>
      </c>
      <c r="H62" s="0" t="n">
        <f aca="false">(F62+0.0878)/0.0124</f>
        <v>7.31467741935484</v>
      </c>
    </row>
    <row r="63" customFormat="false" ht="15" hidden="false" customHeight="false" outlineLevel="0" collapsed="false">
      <c r="A63" s="0" t="s">
        <v>11</v>
      </c>
      <c r="B63" s="0" t="s">
        <v>9</v>
      </c>
      <c r="C63" s="0" t="s">
        <v>10</v>
      </c>
      <c r="D63" s="0" t="n">
        <v>12.37</v>
      </c>
      <c r="E63" s="0" t="n">
        <v>0.003</v>
      </c>
      <c r="F63" s="0" t="n">
        <v>0.001524</v>
      </c>
      <c r="G63" s="0" t="n">
        <f aca="false">(E63+0.145)/0.0315</f>
        <v>4.6984126984127</v>
      </c>
      <c r="H63" s="0" t="n">
        <f aca="false">(F63+0.0878)/0.0124</f>
        <v>7.20354838709677</v>
      </c>
    </row>
    <row r="64" customFormat="false" ht="15" hidden="false" customHeight="false" outlineLevel="0" collapsed="false">
      <c r="A64" s="0" t="s">
        <v>11</v>
      </c>
      <c r="B64" s="0" t="s">
        <v>9</v>
      </c>
      <c r="C64" s="0" t="s">
        <v>10</v>
      </c>
      <c r="D64" s="0" t="n">
        <v>12.35</v>
      </c>
      <c r="E64" s="0" t="n">
        <v>0.003</v>
      </c>
      <c r="F64" s="0" t="n">
        <v>0.001269</v>
      </c>
      <c r="G64" s="0" t="n">
        <f aca="false">(E64+0.145)/0.0315</f>
        <v>4.6984126984127</v>
      </c>
      <c r="H64" s="0" t="n">
        <f aca="false">(F64+0.0878)/0.0124</f>
        <v>7.18298387096774</v>
      </c>
    </row>
    <row r="65" customFormat="false" ht="15" hidden="false" customHeight="false" outlineLevel="0" collapsed="false">
      <c r="A65" s="0" t="s">
        <v>11</v>
      </c>
      <c r="B65" s="0" t="s">
        <v>9</v>
      </c>
      <c r="C65" s="0" t="s">
        <v>10</v>
      </c>
      <c r="D65" s="0" t="n">
        <v>12.32</v>
      </c>
      <c r="E65" s="0" t="n">
        <v>0.004</v>
      </c>
      <c r="F65" s="0" t="n">
        <v>0.001584</v>
      </c>
      <c r="G65" s="0" t="n">
        <f aca="false">(E65+0.145)/0.0315</f>
        <v>4.73015873015873</v>
      </c>
      <c r="H65" s="0" t="n">
        <f aca="false">(F65+0.0878)/0.0124</f>
        <v>7.20838709677419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2023-06-05T10:36:55Z</dcterms:created>
  <dc:creator>Metrohm</dc:creator>
  <dc:description/>
  <dc:language>de-DE</dc:language>
  <cp:lastModifiedBy/>
  <dcterms:modified xsi:type="dcterms:W3CDTF">2023-08-19T22:08:37Z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