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Gasmessung\"/>
    </mc:Choice>
  </mc:AlternateContent>
  <xr:revisionPtr revIDLastSave="0" documentId="13_ncr:1_{777AB891-DD85-430C-BBA3-C7B47CB6710E}" xr6:coauthVersionLast="36" xr6:coauthVersionMax="36" xr10:uidLastSave="{00000000-0000-0000-0000-000000000000}"/>
  <bookViews>
    <workbookView xWindow="0" yWindow="0" windowWidth="25200" windowHeight="11775" tabRatio="500" xr2:uid="{00000000-000D-0000-FFFF-FFFF00000000}"/>
  </bookViews>
  <sheets>
    <sheet name="Kirsten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F4" i="1" l="1"/>
  <c r="D3" i="1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F98" i="1"/>
  <c r="D98" i="1"/>
  <c r="D97" i="1"/>
  <c r="F97" i="1" s="1"/>
  <c r="F96" i="1"/>
  <c r="D96" i="1"/>
  <c r="D95" i="1"/>
  <c r="F95" i="1" s="1"/>
  <c r="F94" i="1"/>
  <c r="D94" i="1"/>
  <c r="D93" i="1"/>
  <c r="F93" i="1" s="1"/>
  <c r="F92" i="1"/>
  <c r="D92" i="1"/>
  <c r="D91" i="1"/>
  <c r="F91" i="1" s="1"/>
  <c r="F90" i="1"/>
  <c r="D90" i="1"/>
  <c r="D89" i="1"/>
  <c r="F89" i="1" s="1"/>
  <c r="F88" i="1"/>
  <c r="D88" i="1"/>
  <c r="D87" i="1"/>
  <c r="F87" i="1" s="1"/>
  <c r="F86" i="1"/>
  <c r="D86" i="1"/>
  <c r="D85" i="1"/>
  <c r="F85" i="1" s="1"/>
  <c r="F84" i="1"/>
  <c r="D84" i="1"/>
  <c r="D83" i="1"/>
  <c r="F83" i="1" s="1"/>
  <c r="F82" i="1"/>
  <c r="D82" i="1"/>
  <c r="D81" i="1"/>
  <c r="F81" i="1" s="1"/>
  <c r="F80" i="1"/>
  <c r="D80" i="1"/>
  <c r="D79" i="1"/>
  <c r="F79" i="1" s="1"/>
  <c r="D78" i="1"/>
  <c r="D77" i="1"/>
  <c r="F77" i="1" s="1"/>
  <c r="F76" i="1"/>
  <c r="D76" i="1"/>
  <c r="D75" i="1"/>
  <c r="F75" i="1" s="1"/>
  <c r="F74" i="1"/>
  <c r="D74" i="1"/>
  <c r="D73" i="1"/>
  <c r="F73" i="1" s="1"/>
  <c r="F72" i="1"/>
  <c r="D72" i="1"/>
  <c r="D71" i="1"/>
  <c r="F71" i="1" s="1"/>
  <c r="F70" i="1"/>
  <c r="D70" i="1"/>
  <c r="D69" i="1"/>
  <c r="F69" i="1" s="1"/>
  <c r="F68" i="1"/>
  <c r="D68" i="1"/>
  <c r="D67" i="1"/>
  <c r="F67" i="1" s="1"/>
  <c r="F66" i="1"/>
  <c r="D66" i="1"/>
  <c r="D65" i="1"/>
  <c r="F65" i="1" s="1"/>
  <c r="F64" i="1"/>
  <c r="D64" i="1"/>
  <c r="D63" i="1"/>
  <c r="F63" i="1" s="1"/>
  <c r="F62" i="1"/>
  <c r="D62" i="1"/>
  <c r="D61" i="1"/>
  <c r="F61" i="1" s="1"/>
  <c r="F60" i="1"/>
  <c r="D60" i="1"/>
  <c r="D59" i="1"/>
  <c r="F59" i="1" s="1"/>
  <c r="F58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F43" i="1"/>
  <c r="D43" i="1"/>
  <c r="D42" i="1"/>
  <c r="F42" i="1" s="1"/>
  <c r="F41" i="1"/>
  <c r="D41" i="1"/>
  <c r="D40" i="1"/>
  <c r="F40" i="1" s="1"/>
  <c r="F39" i="1"/>
  <c r="D39" i="1"/>
  <c r="D38" i="1"/>
  <c r="F38" i="1" s="1"/>
  <c r="F37" i="1"/>
  <c r="D37" i="1"/>
  <c r="D36" i="1"/>
  <c r="F36" i="1" s="1"/>
  <c r="F35" i="1"/>
  <c r="D35" i="1"/>
  <c r="D34" i="1"/>
  <c r="F34" i="1" s="1"/>
  <c r="F33" i="1"/>
  <c r="D33" i="1"/>
  <c r="D32" i="1"/>
  <c r="F32" i="1" s="1"/>
  <c r="F31" i="1"/>
  <c r="D31" i="1"/>
  <c r="D30" i="1"/>
  <c r="F30" i="1" s="1"/>
  <c r="F29" i="1"/>
  <c r="D29" i="1"/>
  <c r="D28" i="1"/>
  <c r="F28" i="1" s="1"/>
  <c r="F27" i="1"/>
  <c r="D27" i="1"/>
  <c r="D26" i="1"/>
  <c r="F26" i="1" s="1"/>
  <c r="F25" i="1"/>
  <c r="D25" i="1"/>
  <c r="D24" i="1"/>
  <c r="F24" i="1" s="1"/>
  <c r="F23" i="1"/>
  <c r="D23" i="1"/>
  <c r="D22" i="1"/>
  <c r="F22" i="1" s="1"/>
  <c r="F21" i="1"/>
  <c r="D21" i="1"/>
  <c r="D20" i="1"/>
  <c r="F20" i="1" s="1"/>
  <c r="F19" i="1"/>
  <c r="D19" i="1"/>
  <c r="D18" i="1"/>
  <c r="F18" i="1" s="1"/>
  <c r="F17" i="1"/>
  <c r="D17" i="1"/>
  <c r="D16" i="1"/>
  <c r="F16" i="1" s="1"/>
  <c r="F15" i="1"/>
  <c r="D15" i="1"/>
  <c r="D14" i="1"/>
  <c r="F14" i="1" s="1"/>
  <c r="F13" i="1"/>
  <c r="D13" i="1"/>
  <c r="D12" i="1"/>
  <c r="F12" i="1" s="1"/>
  <c r="F11" i="1"/>
  <c r="D11" i="1"/>
  <c r="D10" i="1"/>
  <c r="F10" i="1" s="1"/>
  <c r="F9" i="1"/>
  <c r="D9" i="1"/>
  <c r="D8" i="1"/>
  <c r="F8" i="1" s="1"/>
  <c r="F7" i="1"/>
  <c r="D7" i="1"/>
  <c r="D6" i="1"/>
  <c r="F6" i="1" s="1"/>
  <c r="F5" i="1"/>
  <c r="D5" i="1"/>
  <c r="D4" i="1"/>
</calcChain>
</file>

<file path=xl/sharedStrings.xml><?xml version="1.0" encoding="utf-8"?>
<sst xmlns="http://schemas.openxmlformats.org/spreadsheetml/2006/main" count="130" uniqueCount="59">
  <si>
    <t>SO4 Höhe</t>
  </si>
  <si>
    <t>SO4 Area</t>
  </si>
  <si>
    <t>Konz.SO4 in µM/l</t>
  </si>
  <si>
    <t>Konz mM/L</t>
  </si>
  <si>
    <t>Sample</t>
  </si>
  <si>
    <t>Day</t>
  </si>
  <si>
    <t>MQ</t>
  </si>
  <si>
    <t>2C</t>
  </si>
  <si>
    <t>LB+BHI 0.5</t>
  </si>
  <si>
    <t>BHI 0.5 C</t>
  </si>
  <si>
    <t>BHI 0.5 B</t>
  </si>
  <si>
    <t>BHI 0.5 A</t>
  </si>
  <si>
    <t>BHI 0.1 C</t>
  </si>
  <si>
    <t>BHI 0.1 B</t>
  </si>
  <si>
    <t>BHI 0.1 A</t>
  </si>
  <si>
    <t>LB 0.5 C</t>
  </si>
  <si>
    <t>LB 0.5 B</t>
  </si>
  <si>
    <t>LB 0.5 A</t>
  </si>
  <si>
    <t>LB 0.1 C</t>
  </si>
  <si>
    <t>LB 0.1 B</t>
  </si>
  <si>
    <t>LB 0.1 A</t>
  </si>
  <si>
    <t>B3</t>
  </si>
  <si>
    <t>B2</t>
  </si>
  <si>
    <t>B1</t>
  </si>
  <si>
    <t>C3</t>
  </si>
  <si>
    <t>C2</t>
  </si>
  <si>
    <t>C1</t>
  </si>
  <si>
    <t>208µM SO4</t>
  </si>
  <si>
    <t>104µM SO4</t>
  </si>
  <si>
    <t>52µM SO4</t>
  </si>
  <si>
    <t>20,8µM SO4</t>
  </si>
  <si>
    <t>10,4µM SO4</t>
  </si>
  <si>
    <t>5,2µM SO4</t>
  </si>
  <si>
    <t>bl WM</t>
  </si>
  <si>
    <t>ZnAc+ WM</t>
  </si>
  <si>
    <t>bl</t>
  </si>
  <si>
    <t>Std.10 300µM</t>
  </si>
  <si>
    <t>Std. 9 250µM</t>
  </si>
  <si>
    <t>Std. 8 200µM</t>
  </si>
  <si>
    <t>Std. 7 150µM</t>
  </si>
  <si>
    <t>Std. 6 100µM</t>
  </si>
  <si>
    <t>Std. 5 70µM</t>
  </si>
  <si>
    <t>Std. 4 50µM</t>
  </si>
  <si>
    <t>Std. 3 20µM</t>
  </si>
  <si>
    <t>Std. 2 10µM</t>
  </si>
  <si>
    <t>std1 0</t>
  </si>
  <si>
    <t>bl ZnAc</t>
  </si>
  <si>
    <t>bl H2O</t>
  </si>
  <si>
    <t>bl ZinkAc</t>
  </si>
  <si>
    <t>Stdr.µM/l</t>
  </si>
  <si>
    <t>Peak Area</t>
  </si>
  <si>
    <t>416,4µM SO4</t>
  </si>
  <si>
    <t>208,2µM SO4</t>
  </si>
  <si>
    <t>104,1µM SO4</t>
  </si>
  <si>
    <t>52,04µM SO4</t>
  </si>
  <si>
    <t>20,82µM SO4</t>
  </si>
  <si>
    <t>10.41µM SO4</t>
  </si>
  <si>
    <t>5,204µM SO4</t>
  </si>
  <si>
    <t>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</si>
</sst>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Stdr. SO4 Area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Kirsten!$F$115:$F$122</c:f>
              <c:numCache>
                <c:formatCode>General</c:formatCode>
                <c:ptCount val="8"/>
                <c:pt idx="0">
                  <c:v>416.4</c:v>
                </c:pt>
                <c:pt idx="1">
                  <c:v>208.2</c:v>
                </c:pt>
                <c:pt idx="2">
                  <c:v>104.1</c:v>
                </c:pt>
                <c:pt idx="3">
                  <c:v>52.04</c:v>
                </c:pt>
                <c:pt idx="4">
                  <c:v>20.82</c:v>
                </c:pt>
                <c:pt idx="5">
                  <c:v>10.41</c:v>
                </c:pt>
                <c:pt idx="6">
                  <c:v>5.2039999999999997</c:v>
                </c:pt>
                <c:pt idx="7">
                  <c:v>0</c:v>
                </c:pt>
              </c:numCache>
            </c:numRef>
          </c:xVal>
          <c:yVal>
            <c:numRef>
              <c:f>Kirsten!$G$115:$G$122</c:f>
              <c:numCache>
                <c:formatCode>General</c:formatCode>
                <c:ptCount val="8"/>
                <c:pt idx="0">
                  <c:v>4.9736000000000002</c:v>
                </c:pt>
                <c:pt idx="1">
                  <c:v>2.2890000000000001</c:v>
                </c:pt>
                <c:pt idx="2">
                  <c:v>1.0640000000000001</c:v>
                </c:pt>
                <c:pt idx="3">
                  <c:v>0.51800000000000002</c:v>
                </c:pt>
                <c:pt idx="4">
                  <c:v>0.19700000000000001</c:v>
                </c:pt>
                <c:pt idx="5">
                  <c:v>0.1</c:v>
                </c:pt>
                <c:pt idx="6">
                  <c:v>4.5999999999999999E-2</c:v>
                </c:pt>
                <c:pt idx="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6-4274-B99F-82E5086EF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5903"/>
        <c:axId val="66097695"/>
      </c:scatterChart>
      <c:valAx>
        <c:axId val="395359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097695"/>
        <c:crosses val="autoZero"/>
        <c:crossBetween val="midCat"/>
      </c:valAx>
      <c:valAx>
        <c:axId val="66097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5359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Kirsten!$L$4:$L$83</c:f>
              <c:numCache>
                <c:formatCode>General</c:formatCode>
                <c:ptCount val="8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Kirsten!$J$4:$J$83</c:f>
              <c:numCache>
                <c:formatCode>General</c:formatCode>
                <c:ptCount val="80"/>
                <c:pt idx="0">
                  <c:v>24.780444444444399</c:v>
                </c:pt>
                <c:pt idx="1">
                  <c:v>24.580461538461499</c:v>
                </c:pt>
                <c:pt idx="2">
                  <c:v>21.837504273504301</c:v>
                </c:pt>
                <c:pt idx="3">
                  <c:v>24.262615384615401</c:v>
                </c:pt>
                <c:pt idx="4">
                  <c:v>25.478726495726502</c:v>
                </c:pt>
                <c:pt idx="5">
                  <c:v>29.672401709401701</c:v>
                </c:pt>
                <c:pt idx="6">
                  <c:v>27.628880341880301</c:v>
                </c:pt>
                <c:pt idx="7">
                  <c:v>29.511743589743599</c:v>
                </c:pt>
                <c:pt idx="8">
                  <c:v>23.529794871794898</c:v>
                </c:pt>
                <c:pt idx="9">
                  <c:v>21.0482564102564</c:v>
                </c:pt>
                <c:pt idx="10">
                  <c:v>22.480427350427298</c:v>
                </c:pt>
                <c:pt idx="11">
                  <c:v>30.2166068376068</c:v>
                </c:pt>
                <c:pt idx="12">
                  <c:v>25.792641025641</c:v>
                </c:pt>
                <c:pt idx="13">
                  <c:v>24.169256410256398</c:v>
                </c:pt>
                <c:pt idx="14">
                  <c:v>19.091410256410299</c:v>
                </c:pt>
                <c:pt idx="15">
                  <c:v>24.767358974358999</c:v>
                </c:pt>
                <c:pt idx="16">
                  <c:v>25.510358974359001</c:v>
                </c:pt>
                <c:pt idx="17">
                  <c:v>25.368282051282002</c:v>
                </c:pt>
                <c:pt idx="18">
                  <c:v>24.918111111111099</c:v>
                </c:pt>
                <c:pt idx="19">
                  <c:v>23.244769230769201</c:v>
                </c:pt>
                <c:pt idx="20">
                  <c:v>35.444820512820499</c:v>
                </c:pt>
                <c:pt idx="21">
                  <c:v>32.580316239316197</c:v>
                </c:pt>
                <c:pt idx="22">
                  <c:v>29.782393162393198</c:v>
                </c:pt>
                <c:pt idx="23">
                  <c:v>27.042264957265001</c:v>
                </c:pt>
                <c:pt idx="24">
                  <c:v>31.369752136752101</c:v>
                </c:pt>
                <c:pt idx="25">
                  <c:v>28.044350427350398</c:v>
                </c:pt>
                <c:pt idx="26">
                  <c:v>28.9147008547009</c:v>
                </c:pt>
                <c:pt idx="27">
                  <c:v>31.433025641025601</c:v>
                </c:pt>
                <c:pt idx="28">
                  <c:v>25.539188034188001</c:v>
                </c:pt>
                <c:pt idx="29">
                  <c:v>27.878119658119701</c:v>
                </c:pt>
                <c:pt idx="30">
                  <c:v>26.893769230769198</c:v>
                </c:pt>
                <c:pt idx="31">
                  <c:v>33.3723076923077</c:v>
                </c:pt>
                <c:pt idx="32">
                  <c:v>26.2785811965812</c:v>
                </c:pt>
                <c:pt idx="33">
                  <c:v>24.936427350427302</c:v>
                </c:pt>
                <c:pt idx="34">
                  <c:v>33.529769230769197</c:v>
                </c:pt>
                <c:pt idx="35">
                  <c:v>29.060324786324799</c:v>
                </c:pt>
                <c:pt idx="36">
                  <c:v>30.8741025641026</c:v>
                </c:pt>
                <c:pt idx="37">
                  <c:v>35.0864273504274</c:v>
                </c:pt>
                <c:pt idx="38">
                  <c:v>32.2139316239316</c:v>
                </c:pt>
                <c:pt idx="39">
                  <c:v>31.209641025641002</c:v>
                </c:pt>
                <c:pt idx="40">
                  <c:v>41.776389743589803</c:v>
                </c:pt>
                <c:pt idx="41">
                  <c:v>35.930049572649601</c:v>
                </c:pt>
                <c:pt idx="42">
                  <c:v>29.7833521367521</c:v>
                </c:pt>
                <c:pt idx="43">
                  <c:v>40.840878632478599</c:v>
                </c:pt>
                <c:pt idx="44">
                  <c:v>24.966728205128199</c:v>
                </c:pt>
                <c:pt idx="45">
                  <c:v>23.803126495726499</c:v>
                </c:pt>
                <c:pt idx="46">
                  <c:v>23.154210256410298</c:v>
                </c:pt>
                <c:pt idx="47">
                  <c:v>25.954047863247901</c:v>
                </c:pt>
                <c:pt idx="48">
                  <c:v>27.663432478632501</c:v>
                </c:pt>
                <c:pt idx="49">
                  <c:v>24.627972649572701</c:v>
                </c:pt>
                <c:pt idx="50">
                  <c:v>20.810851282051299</c:v>
                </c:pt>
                <c:pt idx="51">
                  <c:v>28.322868376068399</c:v>
                </c:pt>
                <c:pt idx="52">
                  <c:v>27.372256410256401</c:v>
                </c:pt>
                <c:pt idx="53">
                  <c:v>32.245314529914502</c:v>
                </c:pt>
                <c:pt idx="54">
                  <c:v>31.7814393162393</c:v>
                </c:pt>
                <c:pt idx="55">
                  <c:v>23.4072358974359</c:v>
                </c:pt>
                <c:pt idx="56">
                  <c:v>21.766147008547001</c:v>
                </c:pt>
                <c:pt idx="57">
                  <c:v>32.2208632478632</c:v>
                </c:pt>
                <c:pt idx="58">
                  <c:v>30.412483760683799</c:v>
                </c:pt>
                <c:pt idx="59">
                  <c:v>26.276423931623899</c:v>
                </c:pt>
                <c:pt idx="60">
                  <c:v>28.795500854700901</c:v>
                </c:pt>
                <c:pt idx="61">
                  <c:v>30.890810256410301</c:v>
                </c:pt>
                <c:pt idx="62">
                  <c:v>27.2839196581197</c:v>
                </c:pt>
                <c:pt idx="63">
                  <c:v>28.080119658119699</c:v>
                </c:pt>
                <c:pt idx="64">
                  <c:v>30.859352136752101</c:v>
                </c:pt>
                <c:pt idx="65">
                  <c:v>28.205011965812002</c:v>
                </c:pt>
                <c:pt idx="66">
                  <c:v>27.933846153846101</c:v>
                </c:pt>
                <c:pt idx="67">
                  <c:v>24.1484735042735</c:v>
                </c:pt>
                <c:pt idx="68">
                  <c:v>28.599333333333298</c:v>
                </c:pt>
                <c:pt idx="69">
                  <c:v>26.610996581196598</c:v>
                </c:pt>
                <c:pt idx="70">
                  <c:v>32.996030769230799</c:v>
                </c:pt>
                <c:pt idx="71">
                  <c:v>29.342441025641001</c:v>
                </c:pt>
                <c:pt idx="72">
                  <c:v>28.4776307692308</c:v>
                </c:pt>
                <c:pt idx="73">
                  <c:v>22.013022222222201</c:v>
                </c:pt>
                <c:pt idx="74">
                  <c:v>21.7056222222222</c:v>
                </c:pt>
                <c:pt idx="75">
                  <c:v>32.251452991453</c:v>
                </c:pt>
                <c:pt idx="76">
                  <c:v>29.652584615384601</c:v>
                </c:pt>
                <c:pt idx="77">
                  <c:v>27.904760683760699</c:v>
                </c:pt>
                <c:pt idx="78">
                  <c:v>26.501439316239299</c:v>
                </c:pt>
                <c:pt idx="79">
                  <c:v>16.053186324786299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B-456C-B315-64DF28D8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2771"/>
        <c:axId val="18591796"/>
      </c:scatterChart>
      <c:valAx>
        <c:axId val="90522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18591796"/>
        <c:crosses val="autoZero"/>
        <c:crossBetween val="midCat"/>
      </c:valAx>
      <c:valAx>
        <c:axId val="185917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905227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de-DE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514800</xdr:colOff>
      <xdr:row>112</xdr:row>
      <xdr:rowOff>61920</xdr:rowOff>
    </xdr:from>
    <xdr:to>
      <xdr:col>15</xdr:col>
      <xdr:colOff>209520</xdr:colOff>
      <xdr:row>129</xdr:row>
      <xdr:rowOff>16200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259651</xdr:colOff>
      <xdr:row>3</xdr:row>
      <xdr:rowOff>164710</xdr:rowOff>
    </xdr:from>
    <xdr:to>
      <xdr:col>23</xdr:col>
      <xdr:colOff>481610</xdr:colOff>
      <xdr:row>22</xdr:row>
      <xdr:rowOff>31090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zoomScale="110" zoomScaleNormal="110" workbookViewId="0">
      <selection activeCell="J1" sqref="J1"/>
    </sheetView>
  </sheetViews>
  <sheetFormatPr defaultRowHeight="15" x14ac:dyDescent="0.25"/>
  <cols>
    <col min="1" max="1" width="12.7109375" customWidth="1"/>
    <col min="2" max="3" width="8.7109375" customWidth="1"/>
    <col min="4" max="4" width="16.28515625" customWidth="1"/>
    <col min="5" max="5" width="8.7109375" customWidth="1"/>
    <col min="6" max="6" width="12" customWidth="1"/>
    <col min="7" max="7" width="9.85546875" customWidth="1"/>
    <col min="8" max="1025" width="8.7109375" customWidth="1"/>
  </cols>
  <sheetData>
    <row r="1" spans="1:12" x14ac:dyDescent="0.25">
      <c r="B1" t="s">
        <v>0</v>
      </c>
      <c r="C1" t="s">
        <v>1</v>
      </c>
      <c r="D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 t="s">
        <v>6</v>
      </c>
      <c r="B2">
        <v>4.0000000000000001E-3</v>
      </c>
      <c r="C2">
        <v>2.4520000000000002E-3</v>
      </c>
      <c r="D2">
        <f>C2/0.0117</f>
        <v>0.20957264957264959</v>
      </c>
    </row>
    <row r="3" spans="1:12" x14ac:dyDescent="0.25">
      <c r="A3" t="s">
        <v>6</v>
      </c>
      <c r="B3">
        <v>3.0000000000000001E-3</v>
      </c>
      <c r="C3">
        <v>1.145E-3</v>
      </c>
      <c r="D3">
        <f>C3/0.0117</f>
        <v>9.7863247863247863E-2</v>
      </c>
    </row>
    <row r="4" spans="1:12" x14ac:dyDescent="0.25">
      <c r="A4">
        <v>80</v>
      </c>
      <c r="B4">
        <v>8.2769999999999992</v>
      </c>
      <c r="C4">
        <v>2.8993120000000001</v>
      </c>
      <c r="D4">
        <f t="shared" ref="D2:D33" si="0">C4/0.0117</f>
        <v>247.80444444444444</v>
      </c>
      <c r="F4">
        <f>D4*100/1000</f>
        <v>24.780444444444445</v>
      </c>
      <c r="J4">
        <v>24.780444444444399</v>
      </c>
      <c r="K4" t="s">
        <v>7</v>
      </c>
      <c r="L4">
        <v>21</v>
      </c>
    </row>
    <row r="5" spans="1:12" x14ac:dyDescent="0.25">
      <c r="A5">
        <v>79</v>
      </c>
      <c r="B5">
        <v>8.1989999999999998</v>
      </c>
      <c r="C5">
        <v>2.8759139999999999</v>
      </c>
      <c r="D5">
        <f t="shared" si="0"/>
        <v>245.80461538461537</v>
      </c>
      <c r="F5">
        <f t="shared" ref="F5:F43" si="1">D5*100/1000</f>
        <v>24.580461538461538</v>
      </c>
      <c r="J5">
        <v>24.580461538461499</v>
      </c>
      <c r="K5" t="s">
        <v>8</v>
      </c>
      <c r="L5">
        <v>21</v>
      </c>
    </row>
    <row r="6" spans="1:12" x14ac:dyDescent="0.25">
      <c r="A6">
        <v>78</v>
      </c>
      <c r="B6">
        <v>7.2009999999999996</v>
      </c>
      <c r="C6">
        <v>2.5549879999999998</v>
      </c>
      <c r="D6">
        <f t="shared" si="0"/>
        <v>218.37504273504271</v>
      </c>
      <c r="F6">
        <f t="shared" si="1"/>
        <v>21.837504273504269</v>
      </c>
      <c r="J6">
        <v>21.837504273504301</v>
      </c>
      <c r="K6" t="s">
        <v>9</v>
      </c>
      <c r="L6" s="1">
        <v>21</v>
      </c>
    </row>
    <row r="7" spans="1:12" x14ac:dyDescent="0.25">
      <c r="A7">
        <v>77</v>
      </c>
      <c r="B7">
        <v>7.9969999999999999</v>
      </c>
      <c r="C7">
        <v>2.8387259999999999</v>
      </c>
      <c r="D7">
        <f t="shared" si="0"/>
        <v>242.62615384615384</v>
      </c>
      <c r="F7">
        <f t="shared" si="1"/>
        <v>24.262615384615383</v>
      </c>
      <c r="J7">
        <v>24.262615384615401</v>
      </c>
      <c r="K7" t="s">
        <v>10</v>
      </c>
      <c r="L7" s="1">
        <v>21</v>
      </c>
    </row>
    <row r="8" spans="1:12" x14ac:dyDescent="0.25">
      <c r="A8">
        <v>76</v>
      </c>
      <c r="B8">
        <v>8.3569999999999993</v>
      </c>
      <c r="C8">
        <v>2.9810110000000001</v>
      </c>
      <c r="D8">
        <f t="shared" si="0"/>
        <v>254.78726495726497</v>
      </c>
      <c r="F8">
        <f t="shared" si="1"/>
        <v>25.478726495726495</v>
      </c>
      <c r="J8">
        <v>25.478726495726502</v>
      </c>
      <c r="K8" t="s">
        <v>11</v>
      </c>
      <c r="L8" s="1">
        <v>21</v>
      </c>
    </row>
    <row r="9" spans="1:12" x14ac:dyDescent="0.25">
      <c r="A9">
        <v>75</v>
      </c>
      <c r="B9">
        <v>9.9260000000000002</v>
      </c>
      <c r="C9">
        <v>3.4716710000000002</v>
      </c>
      <c r="D9">
        <f t="shared" si="0"/>
        <v>296.72401709401709</v>
      </c>
      <c r="F9">
        <f t="shared" si="1"/>
        <v>29.672401709401708</v>
      </c>
      <c r="J9">
        <v>29.672401709401701</v>
      </c>
      <c r="K9" t="s">
        <v>12</v>
      </c>
      <c r="L9" s="1">
        <v>21</v>
      </c>
    </row>
    <row r="10" spans="1:12" x14ac:dyDescent="0.25">
      <c r="A10">
        <v>74</v>
      </c>
      <c r="B10">
        <v>9.2140000000000004</v>
      </c>
      <c r="C10">
        <v>3.2325789999999999</v>
      </c>
      <c r="D10">
        <f t="shared" si="0"/>
        <v>276.28880341880341</v>
      </c>
      <c r="F10">
        <f t="shared" si="1"/>
        <v>27.62888034188034</v>
      </c>
      <c r="J10">
        <v>27.628880341880301</v>
      </c>
      <c r="K10" t="s">
        <v>13</v>
      </c>
      <c r="L10" s="1">
        <v>21</v>
      </c>
    </row>
    <row r="11" spans="1:12" x14ac:dyDescent="0.25">
      <c r="A11">
        <v>73</v>
      </c>
      <c r="B11">
        <v>9.8439999999999994</v>
      </c>
      <c r="C11">
        <v>3.452874</v>
      </c>
      <c r="D11">
        <f t="shared" si="0"/>
        <v>295.11743589743588</v>
      </c>
      <c r="F11">
        <f t="shared" si="1"/>
        <v>29.511743589743588</v>
      </c>
      <c r="J11">
        <v>29.511743589743599</v>
      </c>
      <c r="K11" t="s">
        <v>14</v>
      </c>
      <c r="L11" s="1">
        <v>21</v>
      </c>
    </row>
    <row r="12" spans="1:12" x14ac:dyDescent="0.25">
      <c r="A12">
        <v>72</v>
      </c>
      <c r="B12">
        <v>7.8819999999999997</v>
      </c>
      <c r="C12">
        <v>2.7529859999999999</v>
      </c>
      <c r="D12">
        <f t="shared" si="0"/>
        <v>235.29794871794871</v>
      </c>
      <c r="F12">
        <f t="shared" si="1"/>
        <v>23.52979487179487</v>
      </c>
      <c r="J12">
        <v>23.529794871794898</v>
      </c>
      <c r="K12" t="s">
        <v>15</v>
      </c>
      <c r="L12" s="1">
        <v>21</v>
      </c>
    </row>
    <row r="13" spans="1:12" x14ac:dyDescent="0.25">
      <c r="A13">
        <v>71</v>
      </c>
      <c r="B13">
        <v>7.0609999999999999</v>
      </c>
      <c r="C13">
        <v>2.4626459999999999</v>
      </c>
      <c r="D13">
        <f t="shared" si="0"/>
        <v>210.48256410256408</v>
      </c>
      <c r="F13">
        <f t="shared" si="1"/>
        <v>21.048256410256407</v>
      </c>
      <c r="J13">
        <v>21.0482564102564</v>
      </c>
      <c r="K13" t="s">
        <v>16</v>
      </c>
      <c r="L13" s="1">
        <v>21</v>
      </c>
    </row>
    <row r="14" spans="1:12" x14ac:dyDescent="0.25">
      <c r="A14">
        <v>70</v>
      </c>
      <c r="B14">
        <v>7.5190000000000001</v>
      </c>
      <c r="C14">
        <v>2.6302099999999999</v>
      </c>
      <c r="D14">
        <f t="shared" si="0"/>
        <v>224.80427350427348</v>
      </c>
      <c r="F14">
        <f t="shared" si="1"/>
        <v>22.480427350427348</v>
      </c>
      <c r="J14">
        <v>22.480427350427298</v>
      </c>
      <c r="K14" t="s">
        <v>17</v>
      </c>
      <c r="L14" s="1">
        <v>21</v>
      </c>
    </row>
    <row r="15" spans="1:12" x14ac:dyDescent="0.25">
      <c r="A15">
        <v>69</v>
      </c>
      <c r="B15">
        <v>10.073</v>
      </c>
      <c r="C15">
        <v>3.5353430000000001</v>
      </c>
      <c r="D15">
        <f t="shared" si="0"/>
        <v>302.16606837606838</v>
      </c>
      <c r="F15">
        <f t="shared" si="1"/>
        <v>30.21660683760684</v>
      </c>
      <c r="J15">
        <v>30.2166068376068</v>
      </c>
      <c r="K15" t="s">
        <v>18</v>
      </c>
      <c r="L15" s="1">
        <v>21</v>
      </c>
    </row>
    <row r="16" spans="1:12" x14ac:dyDescent="0.25">
      <c r="A16">
        <v>68</v>
      </c>
      <c r="B16">
        <v>8.6069999999999993</v>
      </c>
      <c r="C16">
        <v>3.0177390000000002</v>
      </c>
      <c r="D16">
        <f t="shared" si="0"/>
        <v>257.92641025641024</v>
      </c>
      <c r="F16">
        <f t="shared" si="1"/>
        <v>25.792641025641025</v>
      </c>
      <c r="J16">
        <v>25.792641025641</v>
      </c>
      <c r="K16" t="s">
        <v>19</v>
      </c>
      <c r="L16" s="1">
        <v>21</v>
      </c>
    </row>
    <row r="17" spans="1:12" x14ac:dyDescent="0.25">
      <c r="A17">
        <v>67</v>
      </c>
      <c r="B17">
        <v>8.0739999999999998</v>
      </c>
      <c r="C17">
        <v>2.8278029999999998</v>
      </c>
      <c r="D17">
        <f t="shared" si="0"/>
        <v>241.69256410256409</v>
      </c>
      <c r="F17">
        <f t="shared" si="1"/>
        <v>24.169256410256409</v>
      </c>
      <c r="J17">
        <v>24.169256410256398</v>
      </c>
      <c r="K17" t="s">
        <v>20</v>
      </c>
      <c r="L17" s="1">
        <v>21</v>
      </c>
    </row>
    <row r="18" spans="1:12" x14ac:dyDescent="0.25">
      <c r="A18">
        <v>66</v>
      </c>
      <c r="B18">
        <v>6.3860000000000001</v>
      </c>
      <c r="C18">
        <v>2.233695</v>
      </c>
      <c r="D18">
        <f t="shared" si="0"/>
        <v>190.91410256410256</v>
      </c>
      <c r="F18">
        <f t="shared" si="1"/>
        <v>19.091410256410256</v>
      </c>
      <c r="J18">
        <v>19.091410256410299</v>
      </c>
      <c r="K18" t="s">
        <v>21</v>
      </c>
      <c r="L18" s="1">
        <v>21</v>
      </c>
    </row>
    <row r="19" spans="1:12" x14ac:dyDescent="0.25">
      <c r="A19">
        <v>65</v>
      </c>
      <c r="B19">
        <v>8.26</v>
      </c>
      <c r="C19">
        <v>2.8977810000000002</v>
      </c>
      <c r="D19">
        <f t="shared" si="0"/>
        <v>247.67358974358976</v>
      </c>
      <c r="F19">
        <f t="shared" si="1"/>
        <v>24.767358974358977</v>
      </c>
      <c r="J19">
        <v>24.767358974358999</v>
      </c>
      <c r="K19" t="s">
        <v>22</v>
      </c>
      <c r="L19" s="1">
        <v>21</v>
      </c>
    </row>
    <row r="20" spans="1:12" x14ac:dyDescent="0.25">
      <c r="A20">
        <v>64</v>
      </c>
      <c r="B20">
        <v>8.5030000000000001</v>
      </c>
      <c r="C20">
        <v>2.984712</v>
      </c>
      <c r="D20">
        <f t="shared" si="0"/>
        <v>255.10358974358974</v>
      </c>
      <c r="F20">
        <f t="shared" si="1"/>
        <v>25.510358974358972</v>
      </c>
      <c r="J20">
        <v>25.510358974359001</v>
      </c>
      <c r="K20" t="s">
        <v>23</v>
      </c>
      <c r="L20" s="1">
        <v>21</v>
      </c>
    </row>
    <row r="21" spans="1:12" x14ac:dyDescent="0.25">
      <c r="A21">
        <v>63</v>
      </c>
      <c r="B21">
        <v>8.4749999999999996</v>
      </c>
      <c r="C21">
        <v>2.968089</v>
      </c>
      <c r="D21">
        <f t="shared" si="0"/>
        <v>253.68282051282051</v>
      </c>
      <c r="F21">
        <f t="shared" si="1"/>
        <v>25.368282051282051</v>
      </c>
      <c r="J21">
        <v>25.368282051282002</v>
      </c>
      <c r="K21" t="s">
        <v>24</v>
      </c>
      <c r="L21" s="1">
        <v>21</v>
      </c>
    </row>
    <row r="22" spans="1:12" x14ac:dyDescent="0.25">
      <c r="A22">
        <v>62</v>
      </c>
      <c r="B22">
        <v>8.3109999999999999</v>
      </c>
      <c r="C22">
        <v>2.915419</v>
      </c>
      <c r="D22">
        <f t="shared" si="0"/>
        <v>249.18111111111111</v>
      </c>
      <c r="F22">
        <f t="shared" si="1"/>
        <v>24.918111111111109</v>
      </c>
      <c r="J22">
        <v>24.918111111111099</v>
      </c>
      <c r="K22" t="s">
        <v>25</v>
      </c>
      <c r="L22" s="1">
        <v>21</v>
      </c>
    </row>
    <row r="23" spans="1:12" x14ac:dyDescent="0.25">
      <c r="A23">
        <v>61</v>
      </c>
      <c r="B23">
        <v>7.7480000000000002</v>
      </c>
      <c r="C23">
        <v>2.7196380000000002</v>
      </c>
      <c r="D23">
        <f t="shared" si="0"/>
        <v>232.44769230769231</v>
      </c>
      <c r="F23">
        <f t="shared" si="1"/>
        <v>23.244769230769229</v>
      </c>
      <c r="J23">
        <v>23.244769230769201</v>
      </c>
      <c r="K23" t="s">
        <v>26</v>
      </c>
      <c r="L23" s="1">
        <v>21</v>
      </c>
    </row>
    <row r="24" spans="1:12" x14ac:dyDescent="0.25">
      <c r="A24">
        <v>60</v>
      </c>
      <c r="B24">
        <v>11.728999999999999</v>
      </c>
      <c r="C24">
        <v>4.1470440000000002</v>
      </c>
      <c r="D24">
        <f t="shared" si="0"/>
        <v>354.44820512820513</v>
      </c>
      <c r="F24">
        <f t="shared" si="1"/>
        <v>35.444820512820513</v>
      </c>
      <c r="J24">
        <v>35.444820512820499</v>
      </c>
      <c r="K24" t="s">
        <v>7</v>
      </c>
      <c r="L24">
        <v>14</v>
      </c>
    </row>
    <row r="25" spans="1:12" x14ac:dyDescent="0.25">
      <c r="A25">
        <v>59</v>
      </c>
      <c r="B25">
        <v>10.84</v>
      </c>
      <c r="C25">
        <v>3.8118970000000001</v>
      </c>
      <c r="D25">
        <f t="shared" si="0"/>
        <v>325.80316239316238</v>
      </c>
      <c r="F25">
        <f t="shared" si="1"/>
        <v>32.58031623931624</v>
      </c>
      <c r="J25">
        <v>32.580316239316197</v>
      </c>
      <c r="K25" t="s">
        <v>8</v>
      </c>
      <c r="L25" s="1">
        <v>14</v>
      </c>
    </row>
    <row r="26" spans="1:12" x14ac:dyDescent="0.25">
      <c r="A26">
        <v>58</v>
      </c>
      <c r="B26">
        <v>9.7759999999999998</v>
      </c>
      <c r="C26">
        <v>3.48454</v>
      </c>
      <c r="D26">
        <f t="shared" si="0"/>
        <v>297.82393162393163</v>
      </c>
      <c r="F26">
        <f t="shared" si="1"/>
        <v>29.782393162393163</v>
      </c>
      <c r="J26">
        <v>29.782393162393198</v>
      </c>
      <c r="K26" t="s">
        <v>9</v>
      </c>
      <c r="L26" s="1">
        <v>14</v>
      </c>
    </row>
    <row r="27" spans="1:12" x14ac:dyDescent="0.25">
      <c r="A27">
        <v>57</v>
      </c>
      <c r="B27">
        <v>8.9030000000000005</v>
      </c>
      <c r="C27">
        <v>3.163945</v>
      </c>
      <c r="D27">
        <f t="shared" si="0"/>
        <v>270.42264957264956</v>
      </c>
      <c r="F27">
        <f t="shared" si="1"/>
        <v>27.042264957264958</v>
      </c>
      <c r="J27">
        <v>27.042264957265001</v>
      </c>
      <c r="K27" t="s">
        <v>10</v>
      </c>
      <c r="L27" s="1">
        <v>14</v>
      </c>
    </row>
    <row r="28" spans="1:12" x14ac:dyDescent="0.25">
      <c r="A28">
        <v>56</v>
      </c>
      <c r="B28">
        <v>10.26</v>
      </c>
      <c r="C28">
        <v>3.670261</v>
      </c>
      <c r="D28">
        <f t="shared" si="0"/>
        <v>313.69752136752135</v>
      </c>
      <c r="F28">
        <f t="shared" si="1"/>
        <v>31.369752136752133</v>
      </c>
      <c r="J28">
        <v>31.369752136752101</v>
      </c>
      <c r="K28" t="s">
        <v>11</v>
      </c>
      <c r="L28" s="1">
        <v>14</v>
      </c>
    </row>
    <row r="29" spans="1:12" x14ac:dyDescent="0.25">
      <c r="A29">
        <v>55</v>
      </c>
      <c r="B29">
        <v>9.3529999999999998</v>
      </c>
      <c r="C29">
        <v>3.2811889999999999</v>
      </c>
      <c r="D29">
        <f t="shared" si="0"/>
        <v>280.44350427350423</v>
      </c>
      <c r="F29">
        <f t="shared" si="1"/>
        <v>28.044350427350423</v>
      </c>
      <c r="J29">
        <v>28.044350427350398</v>
      </c>
      <c r="K29" t="s">
        <v>12</v>
      </c>
      <c r="L29" s="1">
        <v>14</v>
      </c>
    </row>
    <row r="30" spans="1:12" x14ac:dyDescent="0.25">
      <c r="A30">
        <v>54</v>
      </c>
      <c r="B30">
        <v>9.6549999999999994</v>
      </c>
      <c r="C30">
        <v>3.3830200000000001</v>
      </c>
      <c r="D30">
        <f t="shared" si="0"/>
        <v>289.14700854700857</v>
      </c>
      <c r="F30">
        <f t="shared" si="1"/>
        <v>28.914700854700854</v>
      </c>
      <c r="J30">
        <v>28.9147008547009</v>
      </c>
      <c r="K30" t="s">
        <v>13</v>
      </c>
      <c r="L30" s="1">
        <v>14</v>
      </c>
    </row>
    <row r="31" spans="1:12" x14ac:dyDescent="0.25">
      <c r="A31">
        <v>53</v>
      </c>
      <c r="B31">
        <v>10.465</v>
      </c>
      <c r="C31">
        <v>3.677664</v>
      </c>
      <c r="D31">
        <f t="shared" si="0"/>
        <v>314.33025641025642</v>
      </c>
      <c r="F31">
        <f t="shared" si="1"/>
        <v>31.43302564102564</v>
      </c>
      <c r="J31">
        <v>31.433025641025601</v>
      </c>
      <c r="K31" t="s">
        <v>14</v>
      </c>
      <c r="L31" s="1">
        <v>14</v>
      </c>
    </row>
    <row r="32" spans="1:12" x14ac:dyDescent="0.25">
      <c r="A32">
        <v>52</v>
      </c>
      <c r="B32">
        <v>8.4879999999999995</v>
      </c>
      <c r="C32">
        <v>2.9880849999999999</v>
      </c>
      <c r="D32">
        <f t="shared" si="0"/>
        <v>255.39188034188032</v>
      </c>
      <c r="F32">
        <f t="shared" si="1"/>
        <v>25.539188034188033</v>
      </c>
      <c r="J32">
        <v>25.539188034188001</v>
      </c>
      <c r="K32" t="s">
        <v>15</v>
      </c>
      <c r="L32" s="1">
        <v>14</v>
      </c>
    </row>
    <row r="33" spans="1:12" x14ac:dyDescent="0.25">
      <c r="A33">
        <v>51</v>
      </c>
      <c r="B33">
        <v>9.3059999999999992</v>
      </c>
      <c r="C33">
        <v>3.2617400000000001</v>
      </c>
      <c r="D33">
        <f t="shared" si="0"/>
        <v>278.78119658119658</v>
      </c>
      <c r="F33">
        <f t="shared" si="1"/>
        <v>27.878119658119655</v>
      </c>
      <c r="J33">
        <v>27.878119658119701</v>
      </c>
      <c r="K33" t="s">
        <v>16</v>
      </c>
      <c r="L33" s="1">
        <v>14</v>
      </c>
    </row>
    <row r="34" spans="1:12" x14ac:dyDescent="0.25">
      <c r="A34">
        <v>50</v>
      </c>
      <c r="B34">
        <v>8.952</v>
      </c>
      <c r="C34">
        <v>3.1465709999999998</v>
      </c>
      <c r="D34">
        <f t="shared" ref="D34:D65" si="2">C34/0.0117</f>
        <v>268.93769230769226</v>
      </c>
      <c r="F34">
        <f t="shared" si="1"/>
        <v>26.893769230769227</v>
      </c>
      <c r="J34">
        <v>26.893769230769198</v>
      </c>
      <c r="K34" t="s">
        <v>17</v>
      </c>
      <c r="L34" s="1">
        <v>14</v>
      </c>
    </row>
    <row r="35" spans="1:12" x14ac:dyDescent="0.25">
      <c r="A35">
        <v>49</v>
      </c>
      <c r="B35">
        <v>11.092000000000001</v>
      </c>
      <c r="C35">
        <v>3.90456</v>
      </c>
      <c r="D35">
        <f t="shared" si="2"/>
        <v>333.72307692307692</v>
      </c>
      <c r="F35">
        <f t="shared" si="1"/>
        <v>33.372307692307693</v>
      </c>
      <c r="J35">
        <v>33.3723076923077</v>
      </c>
      <c r="K35" t="s">
        <v>18</v>
      </c>
      <c r="L35" s="1">
        <v>14</v>
      </c>
    </row>
    <row r="36" spans="1:12" x14ac:dyDescent="0.25">
      <c r="A36">
        <v>48</v>
      </c>
      <c r="B36">
        <v>8.7810000000000006</v>
      </c>
      <c r="C36">
        <v>3.0745939999999998</v>
      </c>
      <c r="D36">
        <f t="shared" si="2"/>
        <v>262.78581196581194</v>
      </c>
      <c r="F36">
        <f t="shared" si="1"/>
        <v>26.278581196581197</v>
      </c>
      <c r="J36">
        <v>26.2785811965812</v>
      </c>
      <c r="K36" t="s">
        <v>19</v>
      </c>
      <c r="L36" s="1">
        <v>14</v>
      </c>
    </row>
    <row r="37" spans="1:12" x14ac:dyDescent="0.25">
      <c r="A37">
        <v>47</v>
      </c>
      <c r="B37">
        <v>8.3140000000000001</v>
      </c>
      <c r="C37">
        <v>2.9175620000000002</v>
      </c>
      <c r="D37">
        <f t="shared" si="2"/>
        <v>249.36427350427351</v>
      </c>
      <c r="F37">
        <f t="shared" si="1"/>
        <v>24.936427350427351</v>
      </c>
      <c r="J37">
        <v>24.936427350427302</v>
      </c>
      <c r="K37" t="s">
        <v>20</v>
      </c>
      <c r="L37" s="1">
        <v>14</v>
      </c>
    </row>
    <row r="38" spans="1:12" x14ac:dyDescent="0.25">
      <c r="A38">
        <v>46</v>
      </c>
      <c r="B38">
        <v>11.131</v>
      </c>
      <c r="C38">
        <v>3.9229829999999999</v>
      </c>
      <c r="D38">
        <f t="shared" si="2"/>
        <v>335.29769230769227</v>
      </c>
      <c r="F38">
        <f t="shared" si="1"/>
        <v>33.529769230769226</v>
      </c>
      <c r="J38">
        <v>33.529769230769197</v>
      </c>
      <c r="K38" t="s">
        <v>21</v>
      </c>
      <c r="L38" s="1">
        <v>14</v>
      </c>
    </row>
    <row r="39" spans="1:12" x14ac:dyDescent="0.25">
      <c r="A39">
        <v>45</v>
      </c>
      <c r="B39">
        <v>9.6690000000000005</v>
      </c>
      <c r="C39">
        <v>3.400058</v>
      </c>
      <c r="D39">
        <f t="shared" si="2"/>
        <v>290.60324786324787</v>
      </c>
      <c r="F39">
        <f t="shared" si="1"/>
        <v>29.060324786324788</v>
      </c>
      <c r="J39">
        <v>29.060324786324799</v>
      </c>
      <c r="K39" t="s">
        <v>22</v>
      </c>
      <c r="L39" s="1">
        <v>14</v>
      </c>
    </row>
    <row r="40" spans="1:12" x14ac:dyDescent="0.25">
      <c r="A40">
        <v>44</v>
      </c>
      <c r="B40">
        <v>10.218999999999999</v>
      </c>
      <c r="C40">
        <v>3.6122700000000001</v>
      </c>
      <c r="D40">
        <f t="shared" si="2"/>
        <v>308.74102564102566</v>
      </c>
      <c r="F40">
        <f t="shared" si="1"/>
        <v>30.874102564102568</v>
      </c>
      <c r="J40">
        <v>30.8741025641026</v>
      </c>
      <c r="K40" t="s">
        <v>23</v>
      </c>
      <c r="L40" s="1">
        <v>14</v>
      </c>
    </row>
    <row r="41" spans="1:12" x14ac:dyDescent="0.25">
      <c r="A41">
        <v>43</v>
      </c>
      <c r="B41">
        <v>11.611000000000001</v>
      </c>
      <c r="C41">
        <v>4.1051120000000001</v>
      </c>
      <c r="D41">
        <f t="shared" si="2"/>
        <v>350.86427350427351</v>
      </c>
      <c r="F41">
        <f t="shared" si="1"/>
        <v>35.08642735042735</v>
      </c>
      <c r="J41">
        <v>35.0864273504274</v>
      </c>
      <c r="K41" t="s">
        <v>24</v>
      </c>
      <c r="L41" s="1">
        <v>14</v>
      </c>
    </row>
    <row r="42" spans="1:12" x14ac:dyDescent="0.25">
      <c r="A42">
        <v>42</v>
      </c>
      <c r="B42">
        <v>10.714</v>
      </c>
      <c r="C42">
        <v>3.7690299999999999</v>
      </c>
      <c r="D42">
        <f t="shared" si="2"/>
        <v>322.1393162393162</v>
      </c>
      <c r="F42">
        <f t="shared" si="1"/>
        <v>32.213931623931622</v>
      </c>
      <c r="J42">
        <v>32.2139316239316</v>
      </c>
      <c r="K42" t="s">
        <v>25</v>
      </c>
      <c r="L42" s="1">
        <v>14</v>
      </c>
    </row>
    <row r="43" spans="1:12" x14ac:dyDescent="0.25">
      <c r="A43">
        <v>41</v>
      </c>
      <c r="B43">
        <v>10.398</v>
      </c>
      <c r="C43">
        <v>3.6515279999999999</v>
      </c>
      <c r="D43">
        <f t="shared" si="2"/>
        <v>312.09641025641025</v>
      </c>
      <c r="F43">
        <f t="shared" si="1"/>
        <v>31.209641025641023</v>
      </c>
      <c r="J43">
        <v>31.209641025641002</v>
      </c>
      <c r="K43" t="s">
        <v>26</v>
      </c>
      <c r="L43" s="1">
        <v>14</v>
      </c>
    </row>
    <row r="44" spans="1:12" x14ac:dyDescent="0.25">
      <c r="A44" t="s">
        <v>6</v>
      </c>
      <c r="B44">
        <v>3.0000000000000001E-3</v>
      </c>
      <c r="C44">
        <v>1.4350000000000001E-3</v>
      </c>
      <c r="D44">
        <f t="shared" si="2"/>
        <v>0.12264957264957266</v>
      </c>
      <c r="J44">
        <v>41.776389743589803</v>
      </c>
      <c r="K44" t="s">
        <v>7</v>
      </c>
      <c r="L44">
        <v>5</v>
      </c>
    </row>
    <row r="45" spans="1:12" x14ac:dyDescent="0.25">
      <c r="A45" t="s">
        <v>6</v>
      </c>
      <c r="B45">
        <v>3.0000000000000001E-3</v>
      </c>
      <c r="C45">
        <v>1.5560000000000001E-3</v>
      </c>
      <c r="D45">
        <f t="shared" si="2"/>
        <v>0.13299145299145299</v>
      </c>
      <c r="J45">
        <v>35.930049572649601</v>
      </c>
      <c r="K45" t="s">
        <v>8</v>
      </c>
      <c r="L45" s="1">
        <v>5</v>
      </c>
    </row>
    <row r="46" spans="1:12" x14ac:dyDescent="0.25">
      <c r="A46" t="s">
        <v>27</v>
      </c>
      <c r="B46">
        <v>6.1429999999999998</v>
      </c>
      <c r="C46">
        <v>2.327842</v>
      </c>
      <c r="D46">
        <f t="shared" si="2"/>
        <v>198.9608547008547</v>
      </c>
      <c r="J46">
        <v>29.7833521367521</v>
      </c>
      <c r="K46" t="s">
        <v>9</v>
      </c>
      <c r="L46">
        <v>5</v>
      </c>
    </row>
    <row r="47" spans="1:12" x14ac:dyDescent="0.25">
      <c r="A47" t="s">
        <v>28</v>
      </c>
      <c r="B47">
        <v>2.9990000000000001</v>
      </c>
      <c r="C47">
        <v>1.1215919999999999</v>
      </c>
      <c r="D47">
        <f t="shared" si="2"/>
        <v>95.862564102564093</v>
      </c>
      <c r="J47">
        <v>40.840878632478599</v>
      </c>
      <c r="K47" t="s">
        <v>10</v>
      </c>
      <c r="L47" s="1">
        <v>5</v>
      </c>
    </row>
    <row r="48" spans="1:12" x14ac:dyDescent="0.25">
      <c r="A48" t="s">
        <v>29</v>
      </c>
      <c r="B48">
        <v>1.4079999999999999</v>
      </c>
      <c r="C48">
        <v>0.52415900000000004</v>
      </c>
      <c r="D48">
        <f t="shared" si="2"/>
        <v>44.799914529914531</v>
      </c>
      <c r="J48">
        <v>24.966728205128199</v>
      </c>
      <c r="K48" t="s">
        <v>11</v>
      </c>
      <c r="L48">
        <v>5</v>
      </c>
    </row>
    <row r="49" spans="1:12" x14ac:dyDescent="0.25">
      <c r="A49" t="s">
        <v>30</v>
      </c>
      <c r="B49">
        <v>0.51600000000000001</v>
      </c>
      <c r="C49">
        <v>0.19615099999999999</v>
      </c>
      <c r="D49">
        <f t="shared" si="2"/>
        <v>16.765042735042734</v>
      </c>
      <c r="J49">
        <v>23.803126495726499</v>
      </c>
      <c r="K49" t="s">
        <v>12</v>
      </c>
      <c r="L49" s="1">
        <v>5</v>
      </c>
    </row>
    <row r="50" spans="1:12" x14ac:dyDescent="0.25">
      <c r="A50" t="s">
        <v>31</v>
      </c>
      <c r="B50">
        <v>0.254</v>
      </c>
      <c r="C50">
        <v>9.7502000000000005E-2</v>
      </c>
      <c r="D50">
        <f t="shared" si="2"/>
        <v>8.333504273504273</v>
      </c>
      <c r="J50">
        <v>23.154210256410298</v>
      </c>
      <c r="K50" t="s">
        <v>13</v>
      </c>
      <c r="L50">
        <v>5</v>
      </c>
    </row>
    <row r="51" spans="1:12" x14ac:dyDescent="0.25">
      <c r="A51" t="s">
        <v>32</v>
      </c>
      <c r="B51">
        <v>0.124</v>
      </c>
      <c r="C51">
        <v>4.8259999999999997E-2</v>
      </c>
      <c r="D51">
        <f t="shared" si="2"/>
        <v>4.1247863247863243</v>
      </c>
      <c r="J51">
        <v>25.954047863247901</v>
      </c>
      <c r="K51" t="s">
        <v>14</v>
      </c>
      <c r="L51" s="1">
        <v>5</v>
      </c>
    </row>
    <row r="52" spans="1:12" x14ac:dyDescent="0.25">
      <c r="A52" t="s">
        <v>6</v>
      </c>
      <c r="B52">
        <v>3.0000000000000001E-3</v>
      </c>
      <c r="C52">
        <v>1.2880000000000001E-3</v>
      </c>
      <c r="D52">
        <f t="shared" si="2"/>
        <v>0.11008547008547009</v>
      </c>
      <c r="J52">
        <v>27.663432478632501</v>
      </c>
      <c r="K52" t="s">
        <v>15</v>
      </c>
      <c r="L52">
        <v>5</v>
      </c>
    </row>
    <row r="53" spans="1:12" x14ac:dyDescent="0.25">
      <c r="A53" t="s">
        <v>6</v>
      </c>
      <c r="B53">
        <v>3.0000000000000001E-3</v>
      </c>
      <c r="C53">
        <v>1.523E-3</v>
      </c>
      <c r="D53">
        <f t="shared" si="2"/>
        <v>0.13017094017094016</v>
      </c>
      <c r="J53">
        <v>24.627972649572701</v>
      </c>
      <c r="K53" t="s">
        <v>16</v>
      </c>
      <c r="L53" s="1">
        <v>5</v>
      </c>
    </row>
    <row r="54" spans="1:12" x14ac:dyDescent="0.25">
      <c r="A54" t="s">
        <v>6</v>
      </c>
      <c r="B54">
        <v>5.0000000000000001E-3</v>
      </c>
      <c r="C54">
        <v>2.6350000000000002E-3</v>
      </c>
      <c r="D54">
        <f t="shared" si="2"/>
        <v>0.22521367521367522</v>
      </c>
      <c r="J54">
        <v>20.810851282051299</v>
      </c>
      <c r="K54" t="s">
        <v>17</v>
      </c>
      <c r="L54">
        <v>5</v>
      </c>
    </row>
    <row r="55" spans="1:12" x14ac:dyDescent="0.25">
      <c r="A55" t="s">
        <v>6</v>
      </c>
      <c r="B55">
        <v>2E-3</v>
      </c>
      <c r="C55">
        <v>7.1100000000000004E-4</v>
      </c>
      <c r="D55">
        <f t="shared" si="2"/>
        <v>6.076923076923077E-2</v>
      </c>
      <c r="J55">
        <v>28.322868376068399</v>
      </c>
      <c r="K55" t="s">
        <v>18</v>
      </c>
      <c r="L55" s="1">
        <v>5</v>
      </c>
    </row>
    <row r="56" spans="1:12" x14ac:dyDescent="0.25">
      <c r="A56" t="s">
        <v>6</v>
      </c>
      <c r="B56">
        <v>3.0000000000000001E-3</v>
      </c>
      <c r="C56">
        <v>8.1400000000000005E-4</v>
      </c>
      <c r="D56">
        <f t="shared" si="2"/>
        <v>6.9572649572649581E-2</v>
      </c>
      <c r="J56">
        <v>27.372256410256401</v>
      </c>
      <c r="K56" t="s">
        <v>19</v>
      </c>
      <c r="L56">
        <v>5</v>
      </c>
    </row>
    <row r="57" spans="1:12" x14ac:dyDescent="0.25">
      <c r="A57" t="s">
        <v>33</v>
      </c>
      <c r="B57">
        <v>0.126</v>
      </c>
      <c r="C57">
        <v>4.4434000000000001E-2</v>
      </c>
      <c r="D57">
        <f t="shared" si="2"/>
        <v>3.7977777777777777</v>
      </c>
      <c r="J57">
        <v>32.245314529914502</v>
      </c>
      <c r="K57" t="s">
        <v>20</v>
      </c>
      <c r="L57" s="1">
        <v>5</v>
      </c>
    </row>
    <row r="58" spans="1:12" x14ac:dyDescent="0.25">
      <c r="A58">
        <v>40</v>
      </c>
      <c r="B58">
        <v>60.639000000000003</v>
      </c>
      <c r="C58">
        <v>24.439188000000001</v>
      </c>
      <c r="D58">
        <f t="shared" si="2"/>
        <v>2088.8194871794872</v>
      </c>
      <c r="F58">
        <f t="shared" ref="F58:F77" si="3">D58*20/1000</f>
        <v>41.776389743589746</v>
      </c>
      <c r="J58">
        <v>31.7814393162393</v>
      </c>
      <c r="K58" t="s">
        <v>21</v>
      </c>
      <c r="L58">
        <v>5</v>
      </c>
    </row>
    <row r="59" spans="1:12" x14ac:dyDescent="0.25">
      <c r="A59">
        <v>39</v>
      </c>
      <c r="B59">
        <v>55.978000000000002</v>
      </c>
      <c r="C59">
        <v>21.019079000000001</v>
      </c>
      <c r="D59">
        <f t="shared" si="2"/>
        <v>1796.5024786324786</v>
      </c>
      <c r="F59">
        <f t="shared" si="3"/>
        <v>35.930049572649573</v>
      </c>
      <c r="J59">
        <v>23.4072358974359</v>
      </c>
      <c r="K59" t="s">
        <v>22</v>
      </c>
      <c r="L59" s="1">
        <v>5</v>
      </c>
    </row>
    <row r="60" spans="1:12" x14ac:dyDescent="0.25">
      <c r="A60">
        <v>38</v>
      </c>
      <c r="B60">
        <v>47.41</v>
      </c>
      <c r="C60">
        <v>17.423261</v>
      </c>
      <c r="D60">
        <f t="shared" si="2"/>
        <v>1489.1676068376069</v>
      </c>
      <c r="F60">
        <f t="shared" si="3"/>
        <v>29.783352136752139</v>
      </c>
      <c r="J60">
        <v>21.766147008547001</v>
      </c>
      <c r="K60" t="s">
        <v>23</v>
      </c>
      <c r="L60">
        <v>5</v>
      </c>
    </row>
    <row r="61" spans="1:12" x14ac:dyDescent="0.25">
      <c r="A61">
        <v>37</v>
      </c>
      <c r="B61">
        <v>62.13</v>
      </c>
      <c r="C61">
        <v>23.891914</v>
      </c>
      <c r="D61">
        <f t="shared" si="2"/>
        <v>2042.0439316239315</v>
      </c>
      <c r="F61">
        <f t="shared" si="3"/>
        <v>40.840878632478628</v>
      </c>
      <c r="J61">
        <v>32.2208632478632</v>
      </c>
      <c r="K61" t="s">
        <v>24</v>
      </c>
      <c r="L61" s="1">
        <v>5</v>
      </c>
    </row>
    <row r="62" spans="1:12" x14ac:dyDescent="0.25">
      <c r="A62">
        <v>36</v>
      </c>
      <c r="B62">
        <v>39.61</v>
      </c>
      <c r="C62">
        <v>14.605536000000001</v>
      </c>
      <c r="D62">
        <f t="shared" si="2"/>
        <v>1248.3364102564103</v>
      </c>
      <c r="F62">
        <f t="shared" si="3"/>
        <v>24.966728205128206</v>
      </c>
      <c r="J62">
        <v>30.412483760683799</v>
      </c>
      <c r="K62" t="s">
        <v>25</v>
      </c>
      <c r="L62">
        <v>5</v>
      </c>
    </row>
    <row r="63" spans="1:12" x14ac:dyDescent="0.25">
      <c r="A63">
        <v>35</v>
      </c>
      <c r="B63">
        <v>38.709000000000003</v>
      </c>
      <c r="C63">
        <v>13.924829000000001</v>
      </c>
      <c r="D63">
        <f t="shared" si="2"/>
        <v>1190.1563247863248</v>
      </c>
      <c r="F63">
        <f t="shared" si="3"/>
        <v>23.803126495726499</v>
      </c>
      <c r="J63">
        <v>26.276423931623899</v>
      </c>
      <c r="K63" t="s">
        <v>26</v>
      </c>
      <c r="L63" s="1">
        <v>5</v>
      </c>
    </row>
    <row r="64" spans="1:12" x14ac:dyDescent="0.25">
      <c r="A64">
        <v>34</v>
      </c>
      <c r="B64">
        <v>37.591999999999999</v>
      </c>
      <c r="C64">
        <v>13.545213</v>
      </c>
      <c r="D64">
        <f t="shared" si="2"/>
        <v>1157.7105128205128</v>
      </c>
      <c r="F64">
        <f t="shared" si="3"/>
        <v>23.154210256410256</v>
      </c>
      <c r="J64">
        <v>28.795500854700901</v>
      </c>
      <c r="K64" t="s">
        <v>7</v>
      </c>
      <c r="L64">
        <v>0</v>
      </c>
    </row>
    <row r="65" spans="1:12" x14ac:dyDescent="0.25">
      <c r="A65">
        <v>33</v>
      </c>
      <c r="B65">
        <v>41.787999999999997</v>
      </c>
      <c r="C65">
        <v>15.183118</v>
      </c>
      <c r="D65">
        <f t="shared" si="2"/>
        <v>1297.7023931623933</v>
      </c>
      <c r="F65">
        <f t="shared" si="3"/>
        <v>25.954047863247865</v>
      </c>
      <c r="J65">
        <v>30.890810256410301</v>
      </c>
      <c r="K65" t="s">
        <v>8</v>
      </c>
      <c r="L65">
        <v>0</v>
      </c>
    </row>
    <row r="66" spans="1:12" x14ac:dyDescent="0.25">
      <c r="A66">
        <v>32</v>
      </c>
      <c r="B66">
        <v>44.351999999999997</v>
      </c>
      <c r="C66">
        <v>16.183108000000001</v>
      </c>
      <c r="D66">
        <f t="shared" ref="D66:D97" si="4">C66/0.0117</f>
        <v>1383.171623931624</v>
      </c>
      <c r="F66">
        <f t="shared" si="3"/>
        <v>27.66343247863248</v>
      </c>
      <c r="J66">
        <v>27.2839196581197</v>
      </c>
      <c r="K66" t="s">
        <v>9</v>
      </c>
      <c r="L66">
        <v>0</v>
      </c>
    </row>
    <row r="67" spans="1:12" x14ac:dyDescent="0.25">
      <c r="A67">
        <v>31</v>
      </c>
      <c r="B67">
        <v>39.838000000000001</v>
      </c>
      <c r="C67">
        <v>14.407363999999999</v>
      </c>
      <c r="D67">
        <f t="shared" si="4"/>
        <v>1231.3986324786324</v>
      </c>
      <c r="F67">
        <f t="shared" si="3"/>
        <v>24.627972649572651</v>
      </c>
      <c r="J67">
        <v>28.080119658119699</v>
      </c>
      <c r="K67" t="s">
        <v>10</v>
      </c>
      <c r="L67">
        <v>0</v>
      </c>
    </row>
    <row r="68" spans="1:12" x14ac:dyDescent="0.25">
      <c r="A68">
        <v>30</v>
      </c>
      <c r="B68">
        <v>34.012</v>
      </c>
      <c r="C68">
        <v>12.174348</v>
      </c>
      <c r="D68">
        <f t="shared" si="4"/>
        <v>1040.542564102564</v>
      </c>
      <c r="F68">
        <f t="shared" si="3"/>
        <v>20.810851282051281</v>
      </c>
      <c r="J68">
        <v>30.859352136752101</v>
      </c>
      <c r="K68" t="s">
        <v>11</v>
      </c>
      <c r="L68">
        <v>0</v>
      </c>
    </row>
    <row r="69" spans="1:12" x14ac:dyDescent="0.25">
      <c r="A69">
        <v>29</v>
      </c>
      <c r="B69">
        <v>45.255000000000003</v>
      </c>
      <c r="C69">
        <v>16.568878000000002</v>
      </c>
      <c r="D69">
        <f t="shared" si="4"/>
        <v>1416.1434188034189</v>
      </c>
      <c r="F69">
        <f t="shared" si="3"/>
        <v>28.322868376068378</v>
      </c>
      <c r="J69">
        <v>28.205011965812002</v>
      </c>
      <c r="K69" t="s">
        <v>12</v>
      </c>
      <c r="L69">
        <v>0</v>
      </c>
    </row>
    <row r="70" spans="1:12" x14ac:dyDescent="0.25">
      <c r="A70">
        <v>28</v>
      </c>
      <c r="B70">
        <v>43.698999999999998</v>
      </c>
      <c r="C70">
        <v>16.01277</v>
      </c>
      <c r="D70">
        <f t="shared" si="4"/>
        <v>1368.6128205128205</v>
      </c>
      <c r="F70">
        <f t="shared" si="3"/>
        <v>27.372256410256409</v>
      </c>
      <c r="J70">
        <v>27.933846153846101</v>
      </c>
      <c r="K70" t="s">
        <v>13</v>
      </c>
      <c r="L70">
        <v>0</v>
      </c>
    </row>
    <row r="71" spans="1:12" x14ac:dyDescent="0.25">
      <c r="A71">
        <v>27</v>
      </c>
      <c r="B71">
        <v>50.634999999999998</v>
      </c>
      <c r="C71">
        <v>18.863509000000001</v>
      </c>
      <c r="D71">
        <f t="shared" si="4"/>
        <v>1612.2657264957265</v>
      </c>
      <c r="F71">
        <f t="shared" si="3"/>
        <v>32.245314529914531</v>
      </c>
      <c r="J71">
        <v>24.1484735042735</v>
      </c>
      <c r="K71" t="s">
        <v>14</v>
      </c>
      <c r="L71">
        <v>0</v>
      </c>
    </row>
    <row r="72" spans="1:12" x14ac:dyDescent="0.25">
      <c r="A72">
        <v>26</v>
      </c>
      <c r="B72">
        <v>47.988999999999997</v>
      </c>
      <c r="C72">
        <v>18.592141999999999</v>
      </c>
      <c r="D72">
        <f t="shared" si="4"/>
        <v>1589.0719658119656</v>
      </c>
      <c r="F72">
        <f t="shared" si="3"/>
        <v>31.781439316239311</v>
      </c>
      <c r="J72">
        <v>28.599333333333298</v>
      </c>
      <c r="K72" t="s">
        <v>15</v>
      </c>
      <c r="L72">
        <v>0</v>
      </c>
    </row>
    <row r="73" spans="1:12" x14ac:dyDescent="0.25">
      <c r="A73">
        <v>25</v>
      </c>
      <c r="B73">
        <v>37.777000000000001</v>
      </c>
      <c r="C73">
        <v>13.693232999999999</v>
      </c>
      <c r="D73">
        <f t="shared" si="4"/>
        <v>1170.3617948717947</v>
      </c>
      <c r="F73">
        <f t="shared" si="3"/>
        <v>23.407235897435893</v>
      </c>
      <c r="J73">
        <v>26.610996581196598</v>
      </c>
      <c r="K73" t="s">
        <v>16</v>
      </c>
      <c r="L73">
        <v>0</v>
      </c>
    </row>
    <row r="74" spans="1:12" x14ac:dyDescent="0.25">
      <c r="A74">
        <v>24</v>
      </c>
      <c r="B74">
        <v>35.427</v>
      </c>
      <c r="C74">
        <v>12.733196</v>
      </c>
      <c r="D74">
        <f t="shared" si="4"/>
        <v>1088.3073504273505</v>
      </c>
      <c r="F74">
        <f t="shared" si="3"/>
        <v>21.766147008547009</v>
      </c>
      <c r="J74">
        <v>32.996030769230799</v>
      </c>
      <c r="K74" t="s">
        <v>17</v>
      </c>
      <c r="L74">
        <v>0</v>
      </c>
    </row>
    <row r="75" spans="1:12" x14ac:dyDescent="0.25">
      <c r="A75">
        <v>23</v>
      </c>
      <c r="B75">
        <v>48.697000000000003</v>
      </c>
      <c r="C75">
        <v>18.849205000000001</v>
      </c>
      <c r="D75">
        <f t="shared" si="4"/>
        <v>1611.0431623931624</v>
      </c>
      <c r="F75">
        <f t="shared" si="3"/>
        <v>32.22086324786325</v>
      </c>
      <c r="J75">
        <v>29.342441025641001</v>
      </c>
      <c r="K75" t="s">
        <v>18</v>
      </c>
      <c r="L75">
        <v>0</v>
      </c>
    </row>
    <row r="76" spans="1:12" x14ac:dyDescent="0.25">
      <c r="A76">
        <v>22</v>
      </c>
      <c r="B76">
        <v>48.088999999999999</v>
      </c>
      <c r="C76">
        <v>17.791302999999999</v>
      </c>
      <c r="D76">
        <f t="shared" si="4"/>
        <v>1520.6241880341879</v>
      </c>
      <c r="F76">
        <f t="shared" si="3"/>
        <v>30.412483760683756</v>
      </c>
      <c r="J76">
        <v>28.4776307692308</v>
      </c>
      <c r="K76" t="s">
        <v>19</v>
      </c>
      <c r="L76">
        <v>0</v>
      </c>
    </row>
    <row r="77" spans="1:12" x14ac:dyDescent="0.25">
      <c r="A77">
        <v>21</v>
      </c>
      <c r="B77">
        <v>42.28</v>
      </c>
      <c r="C77">
        <v>15.371708</v>
      </c>
      <c r="D77">
        <f t="shared" si="4"/>
        <v>1313.8211965811965</v>
      </c>
      <c r="F77">
        <f t="shared" si="3"/>
        <v>26.276423931623931</v>
      </c>
      <c r="J77">
        <v>22.013022222222201</v>
      </c>
      <c r="K77" t="s">
        <v>20</v>
      </c>
      <c r="L77">
        <v>0</v>
      </c>
    </row>
    <row r="78" spans="1:12" x14ac:dyDescent="0.25">
      <c r="A78" t="s">
        <v>34</v>
      </c>
      <c r="B78">
        <v>2.3E-2</v>
      </c>
      <c r="C78">
        <v>7.5500000000000003E-3</v>
      </c>
      <c r="D78">
        <f t="shared" si="4"/>
        <v>0.64529914529914534</v>
      </c>
      <c r="J78">
        <v>21.7056222222222</v>
      </c>
      <c r="K78" t="s">
        <v>21</v>
      </c>
      <c r="L78">
        <v>0</v>
      </c>
    </row>
    <row r="79" spans="1:12" x14ac:dyDescent="0.25">
      <c r="A79">
        <v>20</v>
      </c>
      <c r="B79">
        <v>45.914999999999999</v>
      </c>
      <c r="C79">
        <v>16.845368000000001</v>
      </c>
      <c r="D79">
        <f t="shared" si="4"/>
        <v>1439.7750427350427</v>
      </c>
      <c r="F79">
        <f t="shared" ref="F79:F98" si="5">D79*20/1000</f>
        <v>28.795500854700855</v>
      </c>
      <c r="J79">
        <v>32.251452991453</v>
      </c>
      <c r="K79" t="s">
        <v>22</v>
      </c>
      <c r="L79">
        <v>0</v>
      </c>
    </row>
    <row r="80" spans="1:12" x14ac:dyDescent="0.25">
      <c r="A80">
        <v>19</v>
      </c>
      <c r="B80">
        <v>49.164000000000001</v>
      </c>
      <c r="C80">
        <v>18.071124000000001</v>
      </c>
      <c r="D80">
        <f t="shared" si="4"/>
        <v>1544.540512820513</v>
      </c>
      <c r="F80">
        <f t="shared" si="5"/>
        <v>30.890810256410258</v>
      </c>
      <c r="J80">
        <v>29.652584615384601</v>
      </c>
      <c r="K80" t="s">
        <v>23</v>
      </c>
      <c r="L80">
        <v>0</v>
      </c>
    </row>
    <row r="81" spans="1:12" x14ac:dyDescent="0.25">
      <c r="A81">
        <v>18</v>
      </c>
      <c r="B81">
        <v>43.854999999999997</v>
      </c>
      <c r="C81">
        <v>15.961093</v>
      </c>
      <c r="D81">
        <f t="shared" si="4"/>
        <v>1364.1959829059829</v>
      </c>
      <c r="F81">
        <f t="shared" si="5"/>
        <v>27.283919658119661</v>
      </c>
      <c r="J81">
        <v>27.904760683760699</v>
      </c>
      <c r="K81" t="s">
        <v>24</v>
      </c>
      <c r="L81">
        <v>0</v>
      </c>
    </row>
    <row r="82" spans="1:12" x14ac:dyDescent="0.25">
      <c r="A82">
        <v>17</v>
      </c>
      <c r="B82">
        <v>44.920999999999999</v>
      </c>
      <c r="C82">
        <v>16.426870000000001</v>
      </c>
      <c r="D82">
        <f t="shared" si="4"/>
        <v>1404.005982905983</v>
      </c>
      <c r="F82">
        <f t="shared" si="5"/>
        <v>28.08011965811966</v>
      </c>
      <c r="J82">
        <v>26.501439316239299</v>
      </c>
      <c r="K82" t="s">
        <v>25</v>
      </c>
      <c r="L82">
        <v>0</v>
      </c>
    </row>
    <row r="83" spans="1:12" x14ac:dyDescent="0.25">
      <c r="A83">
        <v>16</v>
      </c>
      <c r="B83">
        <v>48.951999999999998</v>
      </c>
      <c r="C83">
        <v>18.052720999999998</v>
      </c>
      <c r="D83">
        <f t="shared" si="4"/>
        <v>1542.9676068376066</v>
      </c>
      <c r="F83">
        <f t="shared" si="5"/>
        <v>30.859352136752133</v>
      </c>
      <c r="J83">
        <v>16.053186324786299</v>
      </c>
      <c r="K83" t="s">
        <v>26</v>
      </c>
      <c r="L83">
        <v>0</v>
      </c>
    </row>
    <row r="84" spans="1:12" x14ac:dyDescent="0.25">
      <c r="A84">
        <v>15</v>
      </c>
      <c r="B84">
        <v>45.051000000000002</v>
      </c>
      <c r="C84">
        <v>16.499932000000001</v>
      </c>
      <c r="D84">
        <f t="shared" si="4"/>
        <v>1410.2505982905984</v>
      </c>
      <c r="F84">
        <f t="shared" si="5"/>
        <v>28.20501196581197</v>
      </c>
    </row>
    <row r="85" spans="1:12" x14ac:dyDescent="0.25">
      <c r="A85">
        <v>14</v>
      </c>
      <c r="B85">
        <v>44.579000000000001</v>
      </c>
      <c r="C85">
        <v>16.3413</v>
      </c>
      <c r="D85">
        <f t="shared" si="4"/>
        <v>1396.6923076923076</v>
      </c>
      <c r="F85">
        <f t="shared" si="5"/>
        <v>27.933846153846151</v>
      </c>
    </row>
    <row r="86" spans="1:12" x14ac:dyDescent="0.25">
      <c r="A86">
        <v>13</v>
      </c>
      <c r="B86">
        <v>39.195999999999998</v>
      </c>
      <c r="C86">
        <v>14.126856999999999</v>
      </c>
      <c r="D86">
        <f t="shared" si="4"/>
        <v>1207.4236752136751</v>
      </c>
      <c r="F86">
        <f t="shared" si="5"/>
        <v>24.1484735042735</v>
      </c>
    </row>
    <row r="87" spans="1:12" x14ac:dyDescent="0.25">
      <c r="A87">
        <v>12</v>
      </c>
      <c r="B87">
        <v>43.646999999999998</v>
      </c>
      <c r="C87">
        <v>16.730609999999999</v>
      </c>
      <c r="D87">
        <f t="shared" si="4"/>
        <v>1429.9666666666665</v>
      </c>
      <c r="F87">
        <f t="shared" si="5"/>
        <v>28.599333333333327</v>
      </c>
    </row>
    <row r="88" spans="1:12" x14ac:dyDescent="0.25">
      <c r="A88">
        <v>11</v>
      </c>
      <c r="B88">
        <v>40.802999999999997</v>
      </c>
      <c r="C88">
        <v>15.567432999999999</v>
      </c>
      <c r="D88">
        <f t="shared" si="4"/>
        <v>1330.5498290598289</v>
      </c>
      <c r="F88">
        <f t="shared" si="5"/>
        <v>26.610996581196577</v>
      </c>
    </row>
    <row r="89" spans="1:12" x14ac:dyDescent="0.25">
      <c r="A89">
        <v>10</v>
      </c>
      <c r="B89">
        <v>49.634999999999998</v>
      </c>
      <c r="C89">
        <v>19.302678</v>
      </c>
      <c r="D89">
        <f t="shared" si="4"/>
        <v>1649.8015384615385</v>
      </c>
      <c r="F89">
        <f t="shared" si="5"/>
        <v>32.996030769230771</v>
      </c>
    </row>
    <row r="90" spans="1:12" x14ac:dyDescent="0.25">
      <c r="A90">
        <v>9</v>
      </c>
      <c r="B90">
        <v>44.637</v>
      </c>
      <c r="C90">
        <v>17.165327999999999</v>
      </c>
      <c r="D90">
        <f t="shared" si="4"/>
        <v>1467.1220512820512</v>
      </c>
      <c r="F90">
        <f t="shared" si="5"/>
        <v>29.342441025641023</v>
      </c>
    </row>
    <row r="91" spans="1:12" x14ac:dyDescent="0.25">
      <c r="A91">
        <v>8</v>
      </c>
      <c r="B91">
        <v>43.335999999999999</v>
      </c>
      <c r="C91">
        <v>16.659414000000002</v>
      </c>
      <c r="D91">
        <f t="shared" si="4"/>
        <v>1423.8815384615386</v>
      </c>
      <c r="F91">
        <f t="shared" si="5"/>
        <v>28.477630769230775</v>
      </c>
    </row>
    <row r="92" spans="1:12" x14ac:dyDescent="0.25">
      <c r="A92">
        <v>7</v>
      </c>
      <c r="B92">
        <v>34.567</v>
      </c>
      <c r="C92">
        <v>12.877618</v>
      </c>
      <c r="D92">
        <f t="shared" si="4"/>
        <v>1100.651111111111</v>
      </c>
      <c r="F92">
        <f t="shared" si="5"/>
        <v>22.013022222222222</v>
      </c>
    </row>
    <row r="93" spans="1:12" x14ac:dyDescent="0.25">
      <c r="A93">
        <v>6</v>
      </c>
      <c r="B93">
        <v>35.340000000000003</v>
      </c>
      <c r="C93">
        <v>12.697789</v>
      </c>
      <c r="D93">
        <f t="shared" si="4"/>
        <v>1085.2811111111112</v>
      </c>
      <c r="F93">
        <f t="shared" si="5"/>
        <v>21.705622222222225</v>
      </c>
    </row>
    <row r="94" spans="1:12" x14ac:dyDescent="0.25">
      <c r="A94">
        <v>5</v>
      </c>
      <c r="B94">
        <v>48.557000000000002</v>
      </c>
      <c r="C94">
        <v>18.867100000000001</v>
      </c>
      <c r="D94">
        <f t="shared" si="4"/>
        <v>1612.5726495726497</v>
      </c>
      <c r="F94">
        <f t="shared" si="5"/>
        <v>32.251452991452993</v>
      </c>
    </row>
    <row r="95" spans="1:12" x14ac:dyDescent="0.25">
      <c r="A95">
        <v>4</v>
      </c>
      <c r="B95">
        <v>45.188000000000002</v>
      </c>
      <c r="C95">
        <v>17.346761999999998</v>
      </c>
      <c r="D95">
        <f t="shared" si="4"/>
        <v>1482.6292307692306</v>
      </c>
      <c r="F95">
        <f t="shared" si="5"/>
        <v>29.652584615384615</v>
      </c>
    </row>
    <row r="96" spans="1:12" x14ac:dyDescent="0.25">
      <c r="A96">
        <v>3</v>
      </c>
      <c r="B96">
        <v>42.86</v>
      </c>
      <c r="C96">
        <v>16.324285</v>
      </c>
      <c r="D96">
        <f t="shared" si="4"/>
        <v>1395.2380341880341</v>
      </c>
      <c r="F96">
        <f t="shared" si="5"/>
        <v>27.904760683760685</v>
      </c>
    </row>
    <row r="97" spans="1:6" x14ac:dyDescent="0.25">
      <c r="A97">
        <v>2</v>
      </c>
      <c r="B97">
        <v>42.53</v>
      </c>
      <c r="C97">
        <v>15.503342</v>
      </c>
      <c r="D97">
        <f t="shared" si="4"/>
        <v>1325.0719658119658</v>
      </c>
      <c r="F97">
        <f t="shared" si="5"/>
        <v>26.501439316239317</v>
      </c>
    </row>
    <row r="98" spans="1:6" x14ac:dyDescent="0.25">
      <c r="A98">
        <v>1</v>
      </c>
      <c r="B98">
        <v>26.239000000000001</v>
      </c>
      <c r="C98">
        <v>9.391114</v>
      </c>
      <c r="D98">
        <f t="shared" ref="D98:D123" si="6">C98/0.0117</f>
        <v>802.65931623931624</v>
      </c>
      <c r="F98">
        <f t="shared" si="5"/>
        <v>16.053186324786324</v>
      </c>
    </row>
    <row r="99" spans="1:6" x14ac:dyDescent="0.25">
      <c r="A99" t="s">
        <v>35</v>
      </c>
      <c r="B99">
        <v>4.0000000000000001E-3</v>
      </c>
      <c r="C99">
        <v>1.75E-3</v>
      </c>
      <c r="D99">
        <f t="shared" si="6"/>
        <v>0.14957264957264957</v>
      </c>
    </row>
    <row r="100" spans="1:6" x14ac:dyDescent="0.25">
      <c r="A100" t="s">
        <v>35</v>
      </c>
      <c r="B100">
        <v>4.0000000000000001E-3</v>
      </c>
      <c r="C100">
        <v>1.8760000000000001E-3</v>
      </c>
      <c r="D100">
        <f t="shared" si="6"/>
        <v>0.16034188034188035</v>
      </c>
    </row>
    <row r="101" spans="1:6" x14ac:dyDescent="0.25">
      <c r="A101" t="s">
        <v>36</v>
      </c>
      <c r="B101">
        <v>8.6780000000000008</v>
      </c>
      <c r="C101">
        <v>3.3699750000000002</v>
      </c>
      <c r="D101">
        <f t="shared" si="6"/>
        <v>288.03205128205127</v>
      </c>
    </row>
    <row r="102" spans="1:6" x14ac:dyDescent="0.25">
      <c r="A102" t="s">
        <v>37</v>
      </c>
      <c r="B102">
        <v>10.961</v>
      </c>
      <c r="C102">
        <v>4.2378809999999998</v>
      </c>
      <c r="D102">
        <f t="shared" si="6"/>
        <v>362.21205128205128</v>
      </c>
    </row>
    <row r="103" spans="1:6" x14ac:dyDescent="0.25">
      <c r="A103" t="s">
        <v>38</v>
      </c>
      <c r="B103">
        <v>5.0979999999999999</v>
      </c>
      <c r="C103">
        <v>1.913818</v>
      </c>
      <c r="D103">
        <f t="shared" si="6"/>
        <v>163.57418803418804</v>
      </c>
    </row>
    <row r="104" spans="1:6" x14ac:dyDescent="0.25">
      <c r="A104" t="s">
        <v>39</v>
      </c>
      <c r="B104">
        <v>2.524</v>
      </c>
      <c r="C104">
        <v>0.94429600000000002</v>
      </c>
      <c r="D104">
        <f t="shared" si="6"/>
        <v>80.709059829059825</v>
      </c>
    </row>
    <row r="105" spans="1:6" x14ac:dyDescent="0.25">
      <c r="A105" t="s">
        <v>40</v>
      </c>
      <c r="B105">
        <v>3.524</v>
      </c>
      <c r="C105">
        <v>1.3109459999999999</v>
      </c>
      <c r="D105">
        <f t="shared" si="6"/>
        <v>112.04666666666665</v>
      </c>
    </row>
    <row r="106" spans="1:6" x14ac:dyDescent="0.25">
      <c r="A106" t="s">
        <v>41</v>
      </c>
      <c r="B106">
        <v>2.29</v>
      </c>
      <c r="C106">
        <v>0.84912699999999997</v>
      </c>
      <c r="D106">
        <f t="shared" si="6"/>
        <v>72.574957264957263</v>
      </c>
    </row>
    <row r="107" spans="1:6" x14ac:dyDescent="0.25">
      <c r="A107" t="s">
        <v>42</v>
      </c>
      <c r="B107">
        <v>1.581</v>
      </c>
      <c r="C107">
        <v>0.58402799999999999</v>
      </c>
      <c r="D107">
        <f t="shared" si="6"/>
        <v>49.916923076923077</v>
      </c>
    </row>
    <row r="108" spans="1:6" x14ac:dyDescent="0.25">
      <c r="A108" t="s">
        <v>43</v>
      </c>
      <c r="B108">
        <v>0.72899999999999998</v>
      </c>
      <c r="C108">
        <v>0.26814300000000002</v>
      </c>
      <c r="D108">
        <f t="shared" si="6"/>
        <v>22.91820512820513</v>
      </c>
    </row>
    <row r="109" spans="1:6" x14ac:dyDescent="0.25">
      <c r="A109" t="s">
        <v>44</v>
      </c>
      <c r="B109">
        <v>0.26800000000000002</v>
      </c>
      <c r="C109">
        <v>9.9737000000000006E-2</v>
      </c>
      <c r="D109">
        <f t="shared" si="6"/>
        <v>8.5245299145299143</v>
      </c>
    </row>
    <row r="110" spans="1:6" x14ac:dyDescent="0.25">
      <c r="A110" t="s">
        <v>45</v>
      </c>
      <c r="B110">
        <v>1.0999999999999999E-2</v>
      </c>
      <c r="C110">
        <v>5.6600000000000001E-3</v>
      </c>
      <c r="D110">
        <f t="shared" si="6"/>
        <v>0.48376068376068376</v>
      </c>
    </row>
    <row r="111" spans="1:6" x14ac:dyDescent="0.25">
      <c r="A111" t="s">
        <v>46</v>
      </c>
      <c r="B111">
        <v>1.4999999999999999E-2</v>
      </c>
      <c r="C111">
        <v>6.2820000000000003E-3</v>
      </c>
      <c r="D111">
        <f t="shared" si="6"/>
        <v>0.53692307692307695</v>
      </c>
    </row>
    <row r="112" spans="1:6" x14ac:dyDescent="0.25">
      <c r="A112" t="s">
        <v>47</v>
      </c>
      <c r="B112">
        <v>1.2E-2</v>
      </c>
      <c r="C112">
        <v>6.3819999999999997E-3</v>
      </c>
      <c r="D112">
        <f t="shared" si="6"/>
        <v>0.54547008547008546</v>
      </c>
    </row>
    <row r="113" spans="1:7" x14ac:dyDescent="0.25">
      <c r="A113" t="s">
        <v>48</v>
      </c>
      <c r="B113">
        <v>1.6E-2</v>
      </c>
      <c r="C113">
        <v>6.6670000000000002E-3</v>
      </c>
      <c r="D113">
        <f t="shared" si="6"/>
        <v>0.56982905982905985</v>
      </c>
    </row>
    <row r="114" spans="1:7" x14ac:dyDescent="0.25">
      <c r="A114" t="s">
        <v>47</v>
      </c>
      <c r="B114">
        <v>1.2E-2</v>
      </c>
      <c r="C114">
        <v>7.143E-3</v>
      </c>
      <c r="D114">
        <f t="shared" si="6"/>
        <v>0.61051282051282052</v>
      </c>
      <c r="F114" t="s">
        <v>49</v>
      </c>
      <c r="G114" t="s">
        <v>50</v>
      </c>
    </row>
    <row r="115" spans="1:7" x14ac:dyDescent="0.25">
      <c r="A115" t="s">
        <v>51</v>
      </c>
      <c r="B115">
        <v>12.742000000000001</v>
      </c>
      <c r="C115">
        <v>4.9736219999999998</v>
      </c>
      <c r="D115">
        <f t="shared" si="6"/>
        <v>425.09589743589743</v>
      </c>
      <c r="F115">
        <v>416.4</v>
      </c>
      <c r="G115">
        <v>4.9736000000000002</v>
      </c>
    </row>
    <row r="116" spans="1:7" x14ac:dyDescent="0.25">
      <c r="A116" t="s">
        <v>52</v>
      </c>
      <c r="B116">
        <v>6.056</v>
      </c>
      <c r="C116">
        <v>2.289304</v>
      </c>
      <c r="D116">
        <f t="shared" si="6"/>
        <v>195.66700854700855</v>
      </c>
      <c r="F116">
        <v>208.2</v>
      </c>
      <c r="G116">
        <v>2.2890000000000001</v>
      </c>
    </row>
    <row r="117" spans="1:7" x14ac:dyDescent="0.25">
      <c r="A117" t="s">
        <v>53</v>
      </c>
      <c r="B117">
        <v>2.8340000000000001</v>
      </c>
      <c r="C117">
        <v>1.064103</v>
      </c>
      <c r="D117">
        <f t="shared" si="6"/>
        <v>90.948974358974354</v>
      </c>
      <c r="F117">
        <v>104.1</v>
      </c>
      <c r="G117">
        <v>1.0640000000000001</v>
      </c>
    </row>
    <row r="118" spans="1:7" x14ac:dyDescent="0.25">
      <c r="A118" t="s">
        <v>54</v>
      </c>
      <c r="B118">
        <v>1.38</v>
      </c>
      <c r="C118">
        <v>0.51799399999999995</v>
      </c>
      <c r="D118">
        <f t="shared" si="6"/>
        <v>44.272991452991448</v>
      </c>
      <c r="F118">
        <v>52.04</v>
      </c>
      <c r="G118">
        <v>0.51800000000000002</v>
      </c>
    </row>
    <row r="119" spans="1:7" x14ac:dyDescent="0.25">
      <c r="A119" t="s">
        <v>55</v>
      </c>
      <c r="B119">
        <v>0.51</v>
      </c>
      <c r="C119">
        <v>0.19692899999999999</v>
      </c>
      <c r="D119">
        <f t="shared" si="6"/>
        <v>16.831538461538461</v>
      </c>
      <c r="F119">
        <v>20.82</v>
      </c>
      <c r="G119">
        <v>0.19700000000000001</v>
      </c>
    </row>
    <row r="120" spans="1:7" x14ac:dyDescent="0.25">
      <c r="A120" t="s">
        <v>56</v>
      </c>
      <c r="B120">
        <v>0.25700000000000001</v>
      </c>
      <c r="C120">
        <v>0.100064</v>
      </c>
      <c r="D120">
        <f t="shared" si="6"/>
        <v>8.5524786324786319</v>
      </c>
      <c r="F120">
        <v>10.41</v>
      </c>
      <c r="G120">
        <v>0.1</v>
      </c>
    </row>
    <row r="121" spans="1:7" x14ac:dyDescent="0.25">
      <c r="A121" t="s">
        <v>57</v>
      </c>
      <c r="B121">
        <v>0.11600000000000001</v>
      </c>
      <c r="C121">
        <v>4.6272000000000001E-2</v>
      </c>
      <c r="D121">
        <f t="shared" si="6"/>
        <v>3.9548717948717949</v>
      </c>
      <c r="F121">
        <v>5.2039999999999997</v>
      </c>
      <c r="G121">
        <v>4.5999999999999999E-2</v>
      </c>
    </row>
    <row r="122" spans="1:7" x14ac:dyDescent="0.25">
      <c r="A122" t="s">
        <v>58</v>
      </c>
      <c r="B122">
        <v>5.0000000000000001E-3</v>
      </c>
      <c r="C122">
        <v>2.117E-3</v>
      </c>
      <c r="D122">
        <f t="shared" si="6"/>
        <v>0.18094017094017092</v>
      </c>
      <c r="F122">
        <v>0</v>
      </c>
      <c r="G122">
        <v>2E-3</v>
      </c>
    </row>
    <row r="123" spans="1:7" x14ac:dyDescent="0.25">
      <c r="A123" t="s">
        <v>58</v>
      </c>
      <c r="B123">
        <v>8.9999999999999993E-3</v>
      </c>
      <c r="C123">
        <v>4.1910000000000003E-3</v>
      </c>
      <c r="D123">
        <f t="shared" si="6"/>
        <v>0.35820512820512823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Metrohm</dc:creator>
  <dc:description/>
  <cp:lastModifiedBy>crecke</cp:lastModifiedBy>
  <cp:revision>1</cp:revision>
  <dcterms:created xsi:type="dcterms:W3CDTF">2023-03-29T14:08:31Z</dcterms:created>
  <dcterms:modified xsi:type="dcterms:W3CDTF">2023-06-05T13:11:15Z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