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eed\Developer\PortableGit\repos\Stock_Performance\"/>
    </mc:Choice>
  </mc:AlternateContent>
  <xr:revisionPtr revIDLastSave="0" documentId="10_ncr:100000_{3DBC6D8D-838D-4282-885E-B20B9AB1F9E5}" xr6:coauthVersionLast="31" xr6:coauthVersionMax="38" xr10:uidLastSave="{00000000-0000-0000-0000-000000000000}"/>
  <bookViews>
    <workbookView xWindow="0" yWindow="0" windowWidth="16310" windowHeight="6960" xr2:uid="{00000000-000D-0000-FFFF-FFFF00000000}"/>
  </bookViews>
  <sheets>
    <sheet name="Transactions" sheetId="10" r:id="rId1"/>
    <sheet name="Pivot Timeline" sheetId="4" r:id="rId2"/>
    <sheet name="Pivot" sheetId="45" r:id="rId3"/>
    <sheet name="IRR Calculation" sheetId="3" r:id="rId4"/>
    <sheet name="From Robinhood" sheetId="5" r:id="rId5"/>
    <sheet name="From Motif" sheetId="7" r:id="rId6"/>
    <sheet name="Reference Tables" sheetId="6" r:id="rId7"/>
    <sheet name="Notes" sheetId="60" r:id="rId8"/>
  </sheets>
  <definedNames>
    <definedName name="_xlnm._FilterDatabase" localSheetId="5" hidden="1">'From Motif'!$A$1:$S$1766</definedName>
    <definedName name="_xlnm._FilterDatabase" localSheetId="4" hidden="1">'From Robinhood'!$A$1:$R$835</definedName>
    <definedName name="_xlnm._FilterDatabase" localSheetId="0" hidden="1">Transactions!$A$1:$L$2545</definedName>
  </definedNames>
  <calcPr calcId="179017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83" i="10" l="1"/>
  <c r="G2480" i="10"/>
  <c r="H2420" i="10"/>
  <c r="G2322" i="10"/>
  <c r="G2307" i="10"/>
  <c r="K37" i="60" l="1"/>
  <c r="F17" i="60"/>
  <c r="E17" i="60"/>
  <c r="D16" i="60"/>
  <c r="G2254" i="10"/>
  <c r="H1012" i="10"/>
  <c r="J5" i="3" l="1"/>
  <c r="N2" i="6" l="1"/>
  <c r="N3" i="6"/>
  <c r="N4" i="6"/>
  <c r="G2215" i="10" l="1"/>
  <c r="G2515" i="10"/>
  <c r="G2513" i="10"/>
  <c r="G2511" i="10"/>
  <c r="G2509" i="10"/>
  <c r="G2505" i="10"/>
  <c r="G2469" i="10"/>
  <c r="G2467" i="10"/>
  <c r="G2465" i="10"/>
  <c r="G2349" i="10"/>
  <c r="G2347" i="10"/>
  <c r="G2345" i="10"/>
  <c r="G2343" i="10"/>
  <c r="G2341" i="10"/>
  <c r="G2339" i="10"/>
  <c r="G2333" i="10"/>
  <c r="G2331" i="10"/>
  <c r="G2329" i="10"/>
  <c r="G2327" i="10"/>
  <c r="G2325" i="10"/>
  <c r="G2299" i="10"/>
  <c r="G2295" i="10"/>
  <c r="G2293" i="10"/>
  <c r="G2291" i="10"/>
  <c r="G2289" i="10"/>
  <c r="G2267" i="10"/>
  <c r="G2265" i="10"/>
  <c r="G2263" i="10"/>
  <c r="G2261" i="10"/>
  <c r="G2259" i="10"/>
  <c r="G2031" i="10"/>
  <c r="G2029" i="10"/>
  <c r="G2027" i="10"/>
  <c r="G2025" i="10"/>
  <c r="G2023" i="10"/>
  <c r="G2021" i="10"/>
  <c r="G2019" i="10"/>
  <c r="G2017" i="10"/>
  <c r="G2015" i="10"/>
  <c r="G2013" i="10"/>
  <c r="G2011" i="10"/>
  <c r="G2009" i="10"/>
  <c r="G2007" i="10"/>
  <c r="G2005" i="10"/>
  <c r="G2003" i="10"/>
  <c r="G2001" i="10"/>
  <c r="G1999" i="10"/>
  <c r="G1997" i="10"/>
  <c r="G1995" i="10"/>
  <c r="G1993" i="10"/>
  <c r="G1991" i="10"/>
  <c r="G1989" i="10"/>
  <c r="G1987" i="10"/>
  <c r="G1985" i="10"/>
  <c r="G1983" i="10"/>
  <c r="G1981" i="10"/>
  <c r="G1979" i="10"/>
  <c r="G1977" i="10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776" i="7"/>
  <c r="E1775" i="7"/>
  <c r="E1774" i="7"/>
  <c r="E1773" i="7"/>
  <c r="E1772" i="7"/>
  <c r="E1771" i="7"/>
  <c r="E1770" i="7"/>
  <c r="E1769" i="7"/>
  <c r="N490" i="5"/>
  <c r="F2" i="6" l="1"/>
  <c r="F3" i="6" s="1"/>
  <c r="N500" i="5" l="1"/>
  <c r="N498" i="5"/>
  <c r="N496" i="5"/>
  <c r="N494" i="5"/>
  <c r="N462" i="5"/>
  <c r="N460" i="5"/>
  <c r="N458" i="5"/>
  <c r="N346" i="5"/>
  <c r="N344" i="5"/>
  <c r="N342" i="5"/>
  <c r="N340" i="5"/>
  <c r="N338" i="5"/>
  <c r="N336" i="5"/>
  <c r="N330" i="5"/>
  <c r="N328" i="5"/>
  <c r="N326" i="5"/>
  <c r="N324" i="5"/>
  <c r="N322" i="5"/>
  <c r="N304" i="5"/>
  <c r="N300" i="5"/>
  <c r="N298" i="5"/>
  <c r="N296" i="5"/>
  <c r="N294" i="5"/>
  <c r="N272" i="5"/>
  <c r="N270" i="5"/>
  <c r="N268" i="5"/>
  <c r="N266" i="5"/>
  <c r="N264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4" i="5"/>
  <c r="N12" i="5"/>
  <c r="N10" i="5"/>
  <c r="N8" i="5"/>
  <c r="N6" i="5"/>
  <c r="N4" i="5"/>
  <c r="K1" i="3" l="1"/>
</calcChain>
</file>

<file path=xl/sharedStrings.xml><?xml version="1.0" encoding="utf-8"?>
<sst xmlns="http://schemas.openxmlformats.org/spreadsheetml/2006/main" count="25672" uniqueCount="903">
  <si>
    <t>Lot</t>
  </si>
  <si>
    <t>Stock Name</t>
  </si>
  <si>
    <t>Shares</t>
  </si>
  <si>
    <t>Transaction Type</t>
  </si>
  <si>
    <t>Date</t>
  </si>
  <si>
    <t>Account</t>
  </si>
  <si>
    <t>Number of shares owned at any point in time</t>
  </si>
  <si>
    <t>IRR for each stock</t>
  </si>
  <si>
    <t>IRR for each lot</t>
  </si>
  <si>
    <t>IRR for whole portfolio</t>
  </si>
  <si>
    <t>Could be adapted into double entry accounting</t>
  </si>
  <si>
    <t>Broker Name</t>
  </si>
  <si>
    <t>Mt</t>
  </si>
  <si>
    <t>Rh</t>
  </si>
  <si>
    <t>Fee</t>
  </si>
  <si>
    <t>ADMS</t>
  </si>
  <si>
    <t>AFOP</t>
  </si>
  <si>
    <t>AGX</t>
  </si>
  <si>
    <t>APOL</t>
  </si>
  <si>
    <t>AWRE</t>
  </si>
  <si>
    <t>BCOR</t>
  </si>
  <si>
    <t>COH</t>
  </si>
  <si>
    <t>CSCO</t>
  </si>
  <si>
    <t>DEPO</t>
  </si>
  <si>
    <t>DLX</t>
  </si>
  <si>
    <t>EBIX</t>
  </si>
  <si>
    <t>GME</t>
  </si>
  <si>
    <t>IDCC</t>
  </si>
  <si>
    <t>IQNT</t>
  </si>
  <si>
    <t>KING</t>
  </si>
  <si>
    <t>LFVN</t>
  </si>
  <si>
    <t>LQDT</t>
  </si>
  <si>
    <t>MNDO</t>
  </si>
  <si>
    <t>PDLI</t>
  </si>
  <si>
    <t>PETS</t>
  </si>
  <si>
    <t>PFMT</t>
  </si>
  <si>
    <t>PTIE</t>
  </si>
  <si>
    <t>RPXC</t>
  </si>
  <si>
    <t>SPOK</t>
  </si>
  <si>
    <t>TTWO</t>
  </si>
  <si>
    <t>TZOO</t>
  </si>
  <si>
    <t>UIS</t>
  </si>
  <si>
    <t>VEC</t>
  </si>
  <si>
    <t>VIAB</t>
  </si>
  <si>
    <t>WSTG</t>
  </si>
  <si>
    <t>AVID</t>
  </si>
  <si>
    <t>ENTA</t>
  </si>
  <si>
    <t>ENZN</t>
  </si>
  <si>
    <t>FLR</t>
  </si>
  <si>
    <t>MSB</t>
  </si>
  <si>
    <t>MTEX</t>
  </si>
  <si>
    <t>NSR</t>
  </si>
  <si>
    <t>PSDV</t>
  </si>
  <si>
    <t>TSRA</t>
  </si>
  <si>
    <t>WTW</t>
  </si>
  <si>
    <t>CLCT</t>
  </si>
  <si>
    <t>CPLA</t>
  </si>
  <si>
    <t>GILD</t>
  </si>
  <si>
    <t>HRB</t>
  </si>
  <si>
    <t>KORS</t>
  </si>
  <si>
    <t>LCI</t>
  </si>
  <si>
    <t>NATH</t>
  </si>
  <si>
    <t>NLNK</t>
  </si>
  <si>
    <t>ONE</t>
  </si>
  <si>
    <t>STRA</t>
  </si>
  <si>
    <t>AMDS</t>
  </si>
  <si>
    <t>QTRH</t>
  </si>
  <si>
    <t>SRDX</t>
  </si>
  <si>
    <t>TIME</t>
  </si>
  <si>
    <t>UTHR</t>
  </si>
  <si>
    <t>SSNI</t>
  </si>
  <si>
    <t>NHTC</t>
  </si>
  <si>
    <t>MSGN</t>
  </si>
  <si>
    <t>ILG</t>
  </si>
  <si>
    <t>HPQ</t>
  </si>
  <si>
    <t>MEET</t>
  </si>
  <si>
    <t>GSB</t>
  </si>
  <si>
    <t>FPRX</t>
  </si>
  <si>
    <t>FIT</t>
  </si>
  <si>
    <t>EFOI</t>
  </si>
  <si>
    <t>BRCD</t>
  </si>
  <si>
    <t>CALM</t>
  </si>
  <si>
    <t>BKE</t>
  </si>
  <si>
    <t>BSQR</t>
  </si>
  <si>
    <t>BPT</t>
  </si>
  <si>
    <t>BBSI</t>
  </si>
  <si>
    <t>BLBD</t>
  </si>
  <si>
    <t>AAPL</t>
  </si>
  <si>
    <t>AMAG</t>
  </si>
  <si>
    <t>XPER</t>
  </si>
  <si>
    <t>Cash</t>
  </si>
  <si>
    <t>Capital Contributions</t>
  </si>
  <si>
    <t>Cash - Mt</t>
  </si>
  <si>
    <t>Unrealized Loss</t>
  </si>
  <si>
    <t>Unrealized Gain</t>
  </si>
  <si>
    <t>Gain On Sale</t>
  </si>
  <si>
    <t>Loss On Sale</t>
  </si>
  <si>
    <t>Non-Taxable Gain On Donation</t>
  </si>
  <si>
    <t>Cash - Rh</t>
  </si>
  <si>
    <t>Amount+-</t>
  </si>
  <si>
    <t>Cash From Owners</t>
  </si>
  <si>
    <t>Cash To Owners</t>
  </si>
  <si>
    <t>Dividend Paid</t>
  </si>
  <si>
    <t>--</t>
  </si>
  <si>
    <t>Withholding</t>
  </si>
  <si>
    <t>ACH</t>
  </si>
  <si>
    <t>Distribution</t>
  </si>
  <si>
    <t>Journal</t>
  </si>
  <si>
    <t>Sell</t>
  </si>
  <si>
    <t>Dividend Revenue</t>
  </si>
  <si>
    <t>Purchase Fee</t>
  </si>
  <si>
    <t>Distribution Revenue</t>
  </si>
  <si>
    <t>Net Royalty Revenue</t>
  </si>
  <si>
    <t>See different lots for each stock</t>
  </si>
  <si>
    <t>Calculate taxable gain or loss for each stock</t>
  </si>
  <si>
    <t>Sale Fee Expense</t>
  </si>
  <si>
    <t>Regulatory Fee Expense</t>
  </si>
  <si>
    <t>ADMS - Investment Asset - Mt - 112414</t>
  </si>
  <si>
    <t>AFOP - Investment Asset - Mt - 112414</t>
  </si>
  <si>
    <t>AGX - Investment Asset - Mt - 112414</t>
  </si>
  <si>
    <t>APOL - Investment Asset - Mt - 112414</t>
  </si>
  <si>
    <t>AWRE - Investment Asset - Mt - 112414</t>
  </si>
  <si>
    <t>BCOR - Investment Asset - Mt - 112414</t>
  </si>
  <si>
    <t>COH - Investment Asset - Mt - 112414</t>
  </si>
  <si>
    <t>CSCO - Investment Asset - Mt - 112414</t>
  </si>
  <si>
    <t>DEPO - Investment Asset - Mt - 112414</t>
  </si>
  <si>
    <t>DLX - Investment Asset - Mt - 112414</t>
  </si>
  <si>
    <t>EBIX - Investment Asset - Mt - 112414</t>
  </si>
  <si>
    <t>GME - Investment Asset - Mt - 112414</t>
  </si>
  <si>
    <t>IDCC - Investment Asset - Mt - 112414</t>
  </si>
  <si>
    <t>IQNT - Investment Asset - Mt - 112414</t>
  </si>
  <si>
    <t>KING - Investment Asset - Mt - 112414</t>
  </si>
  <si>
    <t>LFVN - Investment Asset - Mt - 112414</t>
  </si>
  <si>
    <t>LQDT - Investment Asset - Mt - 112414</t>
  </si>
  <si>
    <t>MNDO - Investment Asset - Mt - 112414</t>
  </si>
  <si>
    <t>PDLI - Investment Asset - Mt - 112414</t>
  </si>
  <si>
    <t>PETS - Investment Asset - Mt - 112414</t>
  </si>
  <si>
    <t>PFMT - Investment Asset - Mt - 112414</t>
  </si>
  <si>
    <t>PTIE - Investment Asset - Mt - 112414</t>
  </si>
  <si>
    <t>RPXC - Investment Asset - Mt - 112414</t>
  </si>
  <si>
    <t>SPOK - Investment Asset - Mt - 112414</t>
  </si>
  <si>
    <t>TTWO - Investment Asset - Mt - 112414</t>
  </si>
  <si>
    <t>TZOO - Investment Asset - Mt - 112414</t>
  </si>
  <si>
    <t>UIS - Investment Asset - Mt - 112414</t>
  </si>
  <si>
    <t>VEC - Investment Asset - Mt - 112414</t>
  </si>
  <si>
    <t>VIAB - Investment Asset - Mt - 112414</t>
  </si>
  <si>
    <t>WSTG - Investment Asset - Mt - 112414</t>
  </si>
  <si>
    <t>ADMS - Investment Asset - Mt - 22115</t>
  </si>
  <si>
    <t>AGX - Investment Asset - Mt - 22115</t>
  </si>
  <si>
    <t>AVID - Investment Asset - Mt - 22115</t>
  </si>
  <si>
    <t>BCOR - Investment Asset - Mt - 22115</t>
  </si>
  <si>
    <t>ENTA - Investment Asset - Mt - 22115</t>
  </si>
  <si>
    <t>ENZN - Investment Asset - Mt - 22115</t>
  </si>
  <si>
    <t>FLR - Investment Asset - Mt - 22115</t>
  </si>
  <si>
    <t>GME - Investment Asset - Mt - 22115</t>
  </si>
  <si>
    <t>IQNT - Investment Asset - Mt - 22115</t>
  </si>
  <si>
    <t>IDCC - Investment Asset - Mt - 22115</t>
  </si>
  <si>
    <t>KING - Investment Asset - Mt - 22115</t>
  </si>
  <si>
    <t>LFVN - Investment Asset - Mt - 22115</t>
  </si>
  <si>
    <t>LQDT - Investment Asset - Mt - 22115</t>
  </si>
  <si>
    <t>MNDO - Investment Asset - Mt - 22115</t>
  </si>
  <si>
    <t>MSB - Investment Asset - Mt - 22115</t>
  </si>
  <si>
    <t>MTEX - Investment Asset - Mt - 22115</t>
  </si>
  <si>
    <t>NSR - Investment Asset - Mt - 22115</t>
  </si>
  <si>
    <t>PDLI - Investment Asset - Mt - 22115</t>
  </si>
  <si>
    <t>PETS - Investment Asset - Mt - 22115</t>
  </si>
  <si>
    <t>PFMT - Investment Asset - Mt - 22115</t>
  </si>
  <si>
    <t>PSDV - Investment Asset - Mt - 22115</t>
  </si>
  <si>
    <t>RPXC - Investment Asset - Mt - 22115</t>
  </si>
  <si>
    <t>SPOK - Investment Asset - Mt - 22115</t>
  </si>
  <si>
    <t>TSRA - Investment Asset - Mt - 22115</t>
  </si>
  <si>
    <t>TZOO - Investment Asset - Mt - 22115</t>
  </si>
  <si>
    <t>VEC - Investment Asset - Mt - 22115</t>
  </si>
  <si>
    <t>WSTG - Investment Asset - Mt - 22115</t>
  </si>
  <si>
    <t>WTW - Investment Asset - Mt - 22115</t>
  </si>
  <si>
    <t>AGX - Investment Asset - Mt - 52815</t>
  </si>
  <si>
    <t>CLCT - Investment Asset - Mt - 52815</t>
  </si>
  <si>
    <t>CPLA - Investment Asset - Mt - 52815</t>
  </si>
  <si>
    <t>CSCO - Investment Asset - Mt - 52815</t>
  </si>
  <si>
    <t>DEPO - Investment Asset - Mt - 52815</t>
  </si>
  <si>
    <t>DLX - Investment Asset - Mt - 52815</t>
  </si>
  <si>
    <t>ENTA - Investment Asset - Mt - 52815</t>
  </si>
  <si>
    <t>ENZN - Investment Asset - Mt - 52815</t>
  </si>
  <si>
    <t>GILD - Investment Asset - Mt - 52815</t>
  </si>
  <si>
    <t>GME - Investment Asset - Mt - 52815</t>
  </si>
  <si>
    <t>HRB - Investment Asset - Mt - 52815</t>
  </si>
  <si>
    <t>IDCC - Investment Asset - Mt - 52815</t>
  </si>
  <si>
    <t>IQNT - Investment Asset - Mt - 52815</t>
  </si>
  <si>
    <t>KORS - Investment Asset - Mt - 52815</t>
  </si>
  <si>
    <t>LCI - Investment Asset - Mt - 52815</t>
  </si>
  <si>
    <t>LFVN - Investment Asset - Mt - 52815</t>
  </si>
  <si>
    <t>LQDT - Investment Asset - Mt - 52815</t>
  </si>
  <si>
    <t>MSB - Investment Asset - Mt - 52815</t>
  </si>
  <si>
    <t>MTEX - Investment Asset - Mt - 52815</t>
  </si>
  <si>
    <t>NATH - Investment Asset - Mt - 52815</t>
  </si>
  <si>
    <t>NLNK - Investment Asset - Mt - 52815</t>
  </si>
  <si>
    <t>NSR - Investment Asset - Mt - 52815</t>
  </si>
  <si>
    <t>ONE - Investment Asset - Mt - 52815</t>
  </si>
  <si>
    <t>PDLI - Investment Asset - Mt - 52815</t>
  </si>
  <si>
    <t>PSDV - Investment Asset - Mt - 52815</t>
  </si>
  <si>
    <t>RPXC - Investment Asset - Mt - 52815</t>
  </si>
  <si>
    <t>STRA - Investment Asset - Mt - 52815</t>
  </si>
  <si>
    <t>VEC - Investment Asset - Mt - 52815</t>
  </si>
  <si>
    <t>VIAB - Investment Asset - Mt - 52815</t>
  </si>
  <si>
    <t>AMDS - Investment Asset - Mt - 22115</t>
  </si>
  <si>
    <t>ADMS - Purchase Fee Asset - Mt - 112414</t>
  </si>
  <si>
    <t>AFOP - Purchase Fee Asset - Mt - 112414</t>
  </si>
  <si>
    <t>AGX - Purchase Fee Asset - Mt - 112414</t>
  </si>
  <si>
    <t>APOL - Purchase Fee Asset - Mt - 112414</t>
  </si>
  <si>
    <t>AWRE - Purchase Fee Asset - Mt - 112414</t>
  </si>
  <si>
    <t>BCOR - Purchase Fee Asset - Mt - 112414</t>
  </si>
  <si>
    <t>COH - Purchase Fee Asset - Mt - 112414</t>
  </si>
  <si>
    <t>CSCO - Purchase Fee Asset - Mt - 112414</t>
  </si>
  <si>
    <t>DEPO - Purchase Fee Asset - Mt - 112414</t>
  </si>
  <si>
    <t>DLX - Purchase Fee Asset - Mt - 112414</t>
  </si>
  <si>
    <t>EBIX - Purchase Fee Asset - Mt - 112414</t>
  </si>
  <si>
    <t>GME - Purchase Fee Asset - Mt - 112414</t>
  </si>
  <si>
    <t>IDCC - Purchase Fee Asset - Mt - 112414</t>
  </si>
  <si>
    <t>IQNT - Purchase Fee Asset - Mt - 112414</t>
  </si>
  <si>
    <t>KING - Purchase Fee Asset - Mt - 112414</t>
  </si>
  <si>
    <t>LFVN - Purchase Fee Asset - Mt - 112414</t>
  </si>
  <si>
    <t>LQDT - Purchase Fee Asset - Mt - 112414</t>
  </si>
  <si>
    <t>MNDO - Purchase Fee Asset - Mt - 112414</t>
  </si>
  <si>
    <t>PDLI - Purchase Fee Asset - Mt - 112414</t>
  </si>
  <si>
    <t>PETS - Purchase Fee Asset - Mt - 112414</t>
  </si>
  <si>
    <t>PFMT - Purchase Fee Asset - Mt - 112414</t>
  </si>
  <si>
    <t>PTIE - Purchase Fee Asset - Mt - 112414</t>
  </si>
  <si>
    <t>RPXC - Purchase Fee Asset - Mt - 112414</t>
  </si>
  <si>
    <t>SPOK - Purchase Fee Asset - Mt - 112414</t>
  </si>
  <si>
    <t>TTWO - Purchase Fee Asset - Mt - 112414</t>
  </si>
  <si>
    <t>TZOO - Purchase Fee Asset - Mt - 112414</t>
  </si>
  <si>
    <t>UIS - Purchase Fee Asset - Mt - 112414</t>
  </si>
  <si>
    <t>VEC - Purchase Fee Asset - Mt - 112414</t>
  </si>
  <si>
    <t>VIAB - Purchase Fee Asset - Mt - 112414</t>
  </si>
  <si>
    <t>WSTG - Purchase Fee Asset - Mt - 112414</t>
  </si>
  <si>
    <t>ADMS - Purchase Fee Asset - Mt - 22115</t>
  </si>
  <si>
    <t>AGX - Purchase Fee Asset - Mt - 22115</t>
  </si>
  <si>
    <t>AVID - Purchase Fee Asset - Mt - 22115</t>
  </si>
  <si>
    <t>BCOR - Purchase Fee Asset - Mt - 22115</t>
  </si>
  <si>
    <t>ENTA - Purchase Fee Asset - Mt - 22115</t>
  </si>
  <si>
    <t>ENZN - Purchase Fee Asset - Mt - 22115</t>
  </si>
  <si>
    <t>FLR - Purchase Fee Asset - Mt - 22115</t>
  </si>
  <si>
    <t>GME - Purchase Fee Asset - Mt - 22115</t>
  </si>
  <si>
    <t>IQNT - Purchase Fee Asset - Mt - 22115</t>
  </si>
  <si>
    <t>IDCC - Purchase Fee Asset - Mt - 22115</t>
  </si>
  <si>
    <t>KING - Purchase Fee Asset - Mt - 22115</t>
  </si>
  <si>
    <t>LFVN - Purchase Fee Asset - Mt - 22115</t>
  </si>
  <si>
    <t>LQDT - Purchase Fee Asset - Mt - 22115</t>
  </si>
  <si>
    <t>MNDO - Purchase Fee Asset - Mt - 22115</t>
  </si>
  <si>
    <t>MSB - Purchase Fee Asset - Mt - 22115</t>
  </si>
  <si>
    <t>MTEX - Purchase Fee Asset - Mt - 22115</t>
  </si>
  <si>
    <t>NSR - Purchase Fee Asset - Mt - 22115</t>
  </si>
  <si>
    <t>PDLI - Purchase Fee Asset - Mt - 22115</t>
  </si>
  <si>
    <t>PETS - Purchase Fee Asset - Mt - 22115</t>
  </si>
  <si>
    <t>PFMT - Purchase Fee Asset - Mt - 22115</t>
  </si>
  <si>
    <t>PSDV - Purchase Fee Asset - Mt - 22115</t>
  </si>
  <si>
    <t>RPXC - Purchase Fee Asset - Mt - 22115</t>
  </si>
  <si>
    <t>SPOK - Purchase Fee Asset - Mt - 22115</t>
  </si>
  <si>
    <t>TSRA - Purchase Fee Asset - Mt - 22115</t>
  </si>
  <si>
    <t>TZOO - Purchase Fee Asset - Mt - 22115</t>
  </si>
  <si>
    <t>VEC - Purchase Fee Asset - Mt - 22115</t>
  </si>
  <si>
    <t>WSTG - Purchase Fee Asset - Mt - 22115</t>
  </si>
  <si>
    <t>WTW - Purchase Fee Asset - Mt - 22115</t>
  </si>
  <si>
    <t>AGX - Purchase Fee Asset - Mt - 52815</t>
  </si>
  <si>
    <t>CLCT - Purchase Fee Asset - Mt - 52815</t>
  </si>
  <si>
    <t>CPLA - Purchase Fee Asset - Mt - 52815</t>
  </si>
  <si>
    <t>CSCO - Purchase Fee Asset - Mt - 52815</t>
  </si>
  <si>
    <t>DEPO - Purchase Fee Asset - Mt - 52815</t>
  </si>
  <si>
    <t>DLX - Purchase Fee Asset - Mt - 52815</t>
  </si>
  <si>
    <t>ENTA - Purchase Fee Asset - Mt - 52815</t>
  </si>
  <si>
    <t>ENZN - Purchase Fee Asset - Mt - 52815</t>
  </si>
  <si>
    <t>GILD - Purchase Fee Asset - Mt - 52815</t>
  </si>
  <si>
    <t>GME - Purchase Fee Asset - Mt - 52815</t>
  </si>
  <si>
    <t>HRB - Purchase Fee Asset - Mt - 52815</t>
  </si>
  <si>
    <t>IDCC - Purchase Fee Asset - Mt - 52815</t>
  </si>
  <si>
    <t>IQNT - Purchase Fee Asset - Mt - 52815</t>
  </si>
  <si>
    <t>KORS - Purchase Fee Asset - Mt - 52815</t>
  </si>
  <si>
    <t>LCI - Purchase Fee Asset - Mt - 52815</t>
  </si>
  <si>
    <t>LFVN - Purchase Fee Asset - Mt - 52815</t>
  </si>
  <si>
    <t>LQDT - Purchase Fee Asset - Mt - 52815</t>
  </si>
  <si>
    <t>MSB - Purchase Fee Asset - Mt - 52815</t>
  </si>
  <si>
    <t>MTEX - Purchase Fee Asset - Mt - 52815</t>
  </si>
  <si>
    <t>NATH - Purchase Fee Asset - Mt - 52815</t>
  </si>
  <si>
    <t>NLNK - Purchase Fee Asset - Mt - 52815</t>
  </si>
  <si>
    <t>NSR - Purchase Fee Asset - Mt - 52815</t>
  </si>
  <si>
    <t>ONE - Purchase Fee Asset - Mt - 52815</t>
  </si>
  <si>
    <t>PDLI - Purchase Fee Asset - Mt - 52815</t>
  </si>
  <si>
    <t>PSDV - Purchase Fee Asset - Mt - 52815</t>
  </si>
  <si>
    <t>RPXC - Purchase Fee Asset - Mt - 52815</t>
  </si>
  <si>
    <t>STRA - Purchase Fee Asset - Mt - 52815</t>
  </si>
  <si>
    <t>VEC - Purchase Fee Asset - Mt - 52815</t>
  </si>
  <si>
    <t>VIAB - Purchase Fee Asset - Mt - 52815</t>
  </si>
  <si>
    <t>AMDS - Purchase Fee Asset - Mt - 22115</t>
  </si>
  <si>
    <t>Fee Expense</t>
  </si>
  <si>
    <t>Pay Fee</t>
  </si>
  <si>
    <t>Pay Foreign Tax Withholding</t>
  </si>
  <si>
    <t>Platform Fee Expense</t>
  </si>
  <si>
    <t>Pay Platform Fee</t>
  </si>
  <si>
    <t>Receive Net Royalty</t>
  </si>
  <si>
    <t>Pay Donation</t>
  </si>
  <si>
    <t>Receive Distribution</t>
  </si>
  <si>
    <t>Receive Dividend</t>
  </si>
  <si>
    <t>Receive Income Tax Benefit</t>
  </si>
  <si>
    <t>Receive Accounting Adjustment Revenue</t>
  </si>
  <si>
    <t>Purchase Stock</t>
  </si>
  <si>
    <t>Sell Stock</t>
  </si>
  <si>
    <t>MNDO - Foreing Tax Withholding Receivable - Mt - 22115</t>
  </si>
  <si>
    <t>MNDO - Foreing Tax Withholding Receivable - Mt - 112414</t>
  </si>
  <si>
    <t>MNDO - Foreing Tax Withholding Receivable - Mt - 52815</t>
  </si>
  <si>
    <t>XIRR</t>
  </si>
  <si>
    <t>Questions</t>
  </si>
  <si>
    <t>Grand Total</t>
  </si>
  <si>
    <t>Sum of Amount+-</t>
  </si>
  <si>
    <t>Cash To Owners For Donation</t>
  </si>
  <si>
    <t>Dividend from Cal-Maine Foods</t>
  </si>
  <si>
    <t>Interest Payment</t>
  </si>
  <si>
    <t>Dividend from GlobalSCAPE</t>
  </si>
  <si>
    <t>Dividend from Argan</t>
  </si>
  <si>
    <t>Withdrawal to Bank of American Fork</t>
  </si>
  <si>
    <t>Dividend from Buckle</t>
  </si>
  <si>
    <t>Dividend from BP Prudhoe Bay Royalty Trust</t>
  </si>
  <si>
    <t>AKS from Robinhood</t>
  </si>
  <si>
    <t>Dividend from World Fuel Services</t>
  </si>
  <si>
    <t>Dividend from Wi-LAN</t>
  </si>
  <si>
    <t>Dividend from Dine Brands</t>
  </si>
  <si>
    <t>Deposit from Bank of American Fork</t>
  </si>
  <si>
    <t>Dividend from Marriott Vacations</t>
  </si>
  <si>
    <t>Dividend from Tupperware</t>
  </si>
  <si>
    <t>Dividend from HP</t>
  </si>
  <si>
    <t>Dividend from Viacom</t>
  </si>
  <si>
    <t>Dividend from NIC</t>
  </si>
  <si>
    <t>Dividend from Interpublic Group</t>
  </si>
  <si>
    <t>Dividend from Barrett Business Services</t>
  </si>
  <si>
    <t>Dividend from Xperi</t>
  </si>
  <si>
    <t>Dividend from AmerisourceBergen</t>
  </si>
  <si>
    <t>Dividend from North European Oil Royalty Trust</t>
  </si>
  <si>
    <t>Dividend from Natural Health Trends</t>
  </si>
  <si>
    <t>Dividend from Apple</t>
  </si>
  <si>
    <t>Dividend from ILG</t>
  </si>
  <si>
    <t>Dividend from RPX</t>
  </si>
  <si>
    <t>Dividend from Time</t>
  </si>
  <si>
    <t>Electro Scientific Industries Market Buy</t>
  </si>
  <si>
    <t>22 shares at $14.87</t>
  </si>
  <si>
    <t>Finjan Market Buy</t>
  </si>
  <si>
    <t>90 shares at $3.74</t>
  </si>
  <si>
    <t>Palatin Technologies Market Buy</t>
  </si>
  <si>
    <t>350 shares at $0.908</t>
  </si>
  <si>
    <t>Thor Industries Market Buy</t>
  </si>
  <si>
    <t>14 shares at $74.94</t>
  </si>
  <si>
    <t>Argan Market Buy</t>
  </si>
  <si>
    <t>16 shares at $43.05</t>
  </si>
  <si>
    <t>164 shares at $4.07</t>
  </si>
  <si>
    <t>38 shares at $17.81</t>
  </si>
  <si>
    <t>Cerecor Market Buy</t>
  </si>
  <si>
    <t>4 shares at $5.22</t>
  </si>
  <si>
    <t>Discovery Market Buy</t>
  </si>
  <si>
    <t>14 shares at $26.50</t>
  </si>
  <si>
    <t>Concert Pharmaceuticals Market Buy</t>
  </si>
  <si>
    <t>18 shares at $22.57</t>
  </si>
  <si>
    <t>76 shares at $5.25</t>
  </si>
  <si>
    <t>Casa Systems Market Buy</t>
  </si>
  <si>
    <t>18 shares at $21.99</t>
  </si>
  <si>
    <t>North European Oil Royalty Trust Market Buy</t>
  </si>
  <si>
    <t>49 shares at $8.24</t>
  </si>
  <si>
    <t>Viacom Market Buy</t>
  </si>
  <si>
    <t>12 shares at $33.81</t>
  </si>
  <si>
    <t>Tupperware Market Buy</t>
  </si>
  <si>
    <t>8 shares at $51.92</t>
  </si>
  <si>
    <t>Motorcar Parts of America Market Buy</t>
  </si>
  <si>
    <t>17 shares at $23.91</t>
  </si>
  <si>
    <t>AmerisourceBergen Market Buy</t>
  </si>
  <si>
    <t>4 shares at $96.18</t>
  </si>
  <si>
    <t>Advanced Energy Market Buy</t>
  </si>
  <si>
    <t>6 shares at $66.30</t>
  </si>
  <si>
    <t>SP Plus Market Buy</t>
  </si>
  <si>
    <t>10 shares at $37.75</t>
  </si>
  <si>
    <t>Sequential Brands Market Buy</t>
  </si>
  <si>
    <t>206 shares at $1.95</t>
  </si>
  <si>
    <t>Eagle Pharmaceuticals Market Buy</t>
  </si>
  <si>
    <t>7 shares at $58.69</t>
  </si>
  <si>
    <t>NIC Market Buy</t>
  </si>
  <si>
    <t>23 shares at $17.05</t>
  </si>
  <si>
    <t>DHI Market Buy</t>
  </si>
  <si>
    <t>205 shares at $2.00</t>
  </si>
  <si>
    <t>Interpublic Group Market Buy</t>
  </si>
  <si>
    <t>27 shares at $18.75</t>
  </si>
  <si>
    <t>World Fuel Services Market Buy</t>
  </si>
  <si>
    <t>15 shares at $27.65</t>
  </si>
  <si>
    <t>Dine Brands Market Buy</t>
  </si>
  <si>
    <t>9 shares at $43.14</t>
  </si>
  <si>
    <t>Bioverativ Market Buy</t>
  </si>
  <si>
    <t>8 shares at $50.57</t>
  </si>
  <si>
    <t>AMC Networks Market Buy</t>
  </si>
  <si>
    <t>8 shares at $49.92</t>
  </si>
  <si>
    <t>Interest Revenue</t>
  </si>
  <si>
    <t>GlobalSCAPE</t>
  </si>
  <si>
    <t>Argan</t>
  </si>
  <si>
    <t>Buckle</t>
  </si>
  <si>
    <t>BP Prudhoe Bay Royalty Trust</t>
  </si>
  <si>
    <t>World Fuel Services</t>
  </si>
  <si>
    <t>Wi-LAN</t>
  </si>
  <si>
    <t>Dine Brands</t>
  </si>
  <si>
    <t>Marriott Vacations</t>
  </si>
  <si>
    <t>Tupperware</t>
  </si>
  <si>
    <t>HP</t>
  </si>
  <si>
    <t>Viacom</t>
  </si>
  <si>
    <t>NIC</t>
  </si>
  <si>
    <t>Interpublic Group</t>
  </si>
  <si>
    <t>Barrett Business Services</t>
  </si>
  <si>
    <t>Xperi</t>
  </si>
  <si>
    <t>AmerisourceBergen</t>
  </si>
  <si>
    <t>North European Oil Royalty Trust</t>
  </si>
  <si>
    <t>Natural Health Trends</t>
  </si>
  <si>
    <t>Cal-Maine Foods</t>
  </si>
  <si>
    <t>Apple</t>
  </si>
  <si>
    <t>RPX</t>
  </si>
  <si>
    <t>Time</t>
  </si>
  <si>
    <t>Electro Scientific Industries</t>
  </si>
  <si>
    <t>Finjan</t>
  </si>
  <si>
    <t>Palatin Technologies</t>
  </si>
  <si>
    <t>Thor Industries</t>
  </si>
  <si>
    <t>Cerecor</t>
  </si>
  <si>
    <t>Discovery</t>
  </si>
  <si>
    <t>Concert Pharmaceuticals</t>
  </si>
  <si>
    <t>Casa Systems</t>
  </si>
  <si>
    <t>Motorcar Parts of America</t>
  </si>
  <si>
    <t>Advanced Energy</t>
  </si>
  <si>
    <t>SP Plus</t>
  </si>
  <si>
    <t>Sequential Brands</t>
  </si>
  <si>
    <t>Eagle Pharmaceuticals</t>
  </si>
  <si>
    <t>DHI</t>
  </si>
  <si>
    <t>Bioverativ</t>
  </si>
  <si>
    <t>AMC Networks</t>
  </si>
  <si>
    <t>Receive Interest</t>
  </si>
  <si>
    <t>Description</t>
  </si>
  <si>
    <t>Action</t>
  </si>
  <si>
    <t>Quantity</t>
  </si>
  <si>
    <t>Price</t>
  </si>
  <si>
    <t>Net Amount</t>
  </si>
  <si>
    <t>Commission</t>
  </si>
  <si>
    <t>Fees</t>
  </si>
  <si>
    <t>Amount</t>
  </si>
  <si>
    <t xml:space="preserve">ACH DISBURSEMENT </t>
  </si>
  <si>
    <t xml:space="preserve">.2900  SHRS CAPELLA ED CO COM RD 03/08 PD 04/13/18  </t>
  </si>
  <si>
    <t xml:space="preserve">4.9900  SHRS VIACOM INC NEW CL B RD 03/15 PD 04/03/18  </t>
  </si>
  <si>
    <t xml:space="preserve">10.5000  SHRS BLOCK H &amp; R INC RD 03/13 PD 04/02/18  </t>
  </si>
  <si>
    <t xml:space="preserve">3 SHRS GILEAD SCIENCES INC RD 03/16 PD 03/29/18  </t>
  </si>
  <si>
    <t xml:space="preserve">21.1100  SHRS RPX CORP COM RD 03/14 PD 03/28/18  </t>
  </si>
  <si>
    <t xml:space="preserve">8.3900  SHRS GAMESTOP CORP NEW CLASS A RD 03/05 PD 03/20/18  </t>
  </si>
  <si>
    <t xml:space="preserve">.3700  SHRS STRAYER ED INC COM RD 03/12 PD 03/19/18  </t>
  </si>
  <si>
    <t xml:space="preserve">Value Inv (Top 30) 5-28-15 </t>
  </si>
  <si>
    <t xml:space="preserve">ACH DEPOSIT </t>
  </si>
  <si>
    <t xml:space="preserve">5.2300  SHRS DELUXE CORP RD 02/20 PD 03/05/18  </t>
  </si>
  <si>
    <t xml:space="preserve">.7900  SHRS COLLECTORS UNIVERSE INC COM NEW RD 02/13 PD 02/23/18  </t>
  </si>
  <si>
    <t xml:space="preserve">.8900  SHRS MESABI TR CO CTF BEN INT RD 01/30 PD 02/20/18  </t>
  </si>
  <si>
    <t xml:space="preserve">PLATFORM FEE  </t>
  </si>
  <si>
    <t xml:space="preserve">5.7900  SHRS INTERDIGITAL INC PA FOR FUTURE ISSUES SEE 458660 COM RD 01/10 PD 01/24/18  </t>
  </si>
  <si>
    <t xml:space="preserve">11.5000  SHRS CISCO SYSTEMS INC RD 01/05 PD 01/24/18  </t>
  </si>
  <si>
    <t xml:space="preserve">.2900  SHRS CAPELLA ED CO COM RD 12/22 PD 01/18/18  </t>
  </si>
  <si>
    <t xml:space="preserve">.3000  SHRS NATHANS FAMOUS INC NEW COM RD 12/22 PD 01/04/18  </t>
  </si>
  <si>
    <t xml:space="preserve">4.9900  SHRS VIACOM INC NEW CL B RD 12/15 PD 01/02/18  </t>
  </si>
  <si>
    <t xml:space="preserve">10.5000  SHRS BLOCK H &amp; R INC RD 12/04 PD 01/02/18  </t>
  </si>
  <si>
    <t xml:space="preserve">3 SHRS GILEAD SCIENCES INC RD 12/15 PD 12/28/17  </t>
  </si>
  <si>
    <t xml:space="preserve">16.0800  SHRS MANNATECH INC COM NEW RD 12/07 PD 12/28/17  </t>
  </si>
  <si>
    <t xml:space="preserve">.3700  SHRS STRAYER ED INC COM RD 12/04 PD 12/18/17  </t>
  </si>
  <si>
    <t xml:space="preserve">8.3900  SHRS GAMESTOP CORP NEW CLASS A RD 12/01 PD 12/12/17  </t>
  </si>
  <si>
    <t xml:space="preserve">21.1100  SHRS RPX CORP COM RD 11/20 PD 12/05/17  </t>
  </si>
  <si>
    <t xml:space="preserve">5.2300  SHRS DELUXE CORP RD 11/20 PD 12/04/17  </t>
  </si>
  <si>
    <t xml:space="preserve">Value Inv (Top 30) 5-28-15 - Value Inv (Top 30) 5-28-15 - Removed 7 STRA (STRA) </t>
  </si>
  <si>
    <t xml:space="preserve">Value Inv (Top 30) 5-28-15 - Value Inv (Top 30) 5-28-15 - Removed 8 NATH (NATH) </t>
  </si>
  <si>
    <t xml:space="preserve">Value Inv (Top 30) 5-28-15 - Value Inv (Top 30) 5-28-15 - Removed 23 MSB (MSB) </t>
  </si>
  <si>
    <t xml:space="preserve">Value Inv (Top 30) 5-28-15 - Value Inv (Top 30) 5-28-15 - Removed 8 ENTA (ENTA) </t>
  </si>
  <si>
    <t xml:space="preserve">Value Inv (Top 30) 5-28-15 - Value Inv (Top 30) 5-28-15 - Removed 15 CLCT (CLCT) </t>
  </si>
  <si>
    <t xml:space="preserve">Value Inv (Top 30) 5-28-15 - Value Inv (Top 30) 5-28-15 - Removed 6 CPLA (CPLA) </t>
  </si>
  <si>
    <t xml:space="preserve">Value Inv (Top 30) 5-28-15 - Value Inv (Top 30) 5-28-15 - Removed 7 KORS (KORS) </t>
  </si>
  <si>
    <t xml:space="preserve">15.7900  SHRS COLLECTORS UNIVERSE INC COM NEW RD 11/15 PD 11/24/17  </t>
  </si>
  <si>
    <t xml:space="preserve">23.8900  SHRS MESABI TR CO CTF BEN INT RD 10/30 PD 11/20/17  </t>
  </si>
  <si>
    <t xml:space="preserve">PLATFORM FEE CREDIT  </t>
  </si>
  <si>
    <t>Credit</t>
  </si>
  <si>
    <t xml:space="preserve">9.4800  SHRS ARGAN INC COM RD 10/20 PD 10/31/17  </t>
  </si>
  <si>
    <t xml:space="preserve">11.5000  SHRS CISCO SYSTEMS INC RD 10/05 PD 10/25/17  </t>
  </si>
  <si>
    <t xml:space="preserve">5.7900  SHRS INTERDIGITAL INC PA FOR FUTURE ISSUES SEE 458660 COM RD 10/11 PD 10/25/17  </t>
  </si>
  <si>
    <t xml:space="preserve">6.2900  SHRS CAPELLA ED CO COM RD 08/25 PD 10/13/17  </t>
  </si>
  <si>
    <t xml:space="preserve">4.9900  SHRS VIACOM INC NEW CL B RD 09/15 PD 10/02/17  </t>
  </si>
  <si>
    <t xml:space="preserve">10.5000  SHRS BLOCK H &amp; R INC RD 09/13 PD 10/02/17  </t>
  </si>
  <si>
    <t xml:space="preserve">Added 0 ENZN to outside of a Motif (ENZN) </t>
  </si>
  <si>
    <t xml:space="preserve">3 SHRS GILEAD SCIENCES INC RD 09/15 PD 09/28/17  </t>
  </si>
  <si>
    <t xml:space="preserve">8.3900  SHRS GAMESTOP CORP NEW CLASS A RD 09/08 PD 09/21/17  </t>
  </si>
  <si>
    <t xml:space="preserve">16.0800  SHRS MANNATECH INC COM NEW RD 09/13 PD 09/20/17  </t>
  </si>
  <si>
    <t xml:space="preserve">7.3700  SHRS STRAYER ED INC COM RD 09/05 PD 09/18/17  </t>
  </si>
  <si>
    <t xml:space="preserve">5.2300  SHRS DELUXE CORP RD 08/21 PD 09/05/17  </t>
  </si>
  <si>
    <t xml:space="preserve">15.7900  SHRS COLLECTORS UNIVERSE INC COM NEW RD 08/16 PD 08/25/17  </t>
  </si>
  <si>
    <t xml:space="preserve">23.8900  SHRS MESABI TR CO CTF BEN INT RD 07/30 PD 08/20/17  </t>
  </si>
  <si>
    <t xml:space="preserve">Value Inv (Top 30) 5-28-15 - Value Inv (Top 30) 5-28-15 - Removed 12.53 NSR (NSR) </t>
  </si>
  <si>
    <t xml:space="preserve">11.5000  SHRS CISCO SYSTEMS INC RD 07/07 PD 07/26/17  </t>
  </si>
  <si>
    <t xml:space="preserve">5.7900  SHRS INTERDIGITAL INC PA FOR FUTURE ISSUES SEE 458660 COM RD 07/12 PD 07/26/17  </t>
  </si>
  <si>
    <t xml:space="preserve">6.2900  SHRS CAPELLA ED CO COM RD 05/24 PD 07/14/17  </t>
  </si>
  <si>
    <t xml:space="preserve">4.9900  SHRS VIACOM INC NEW CL B RD 06/15 PD 07/03/17  </t>
  </si>
  <si>
    <t xml:space="preserve">10.5000  SHRS BLOCK H &amp; R INC RD 06/23 PD 07/03/17  </t>
  </si>
  <si>
    <t xml:space="preserve">3 SHRS GILEAD SCIENCES INC RD 06/16 PD 06/29/17  </t>
  </si>
  <si>
    <t xml:space="preserve">16.0800  SHRS MANNATECH INC COM NEW RD 06/21 PD 06/28/17  </t>
  </si>
  <si>
    <t xml:space="preserve">8.3900  SHRS GAMESTOP CORP NEW CLASS A RD 06/07 PD 06/20/17  </t>
  </si>
  <si>
    <t xml:space="preserve">7.3700  SHRS STRAYER ED INC COM RD 06/05 PD 06/19/17  </t>
  </si>
  <si>
    <t xml:space="preserve">5.2300  SHRS DELUXE CORP RD 05/22 PD 06/05/17  </t>
  </si>
  <si>
    <t xml:space="preserve">15.7900  SHRS COLLECTORS UNIVERSE INC COM NEW RD 05/17 PD 05/26/17  </t>
  </si>
  <si>
    <t xml:space="preserve">23.8900  SHRS MESABI TR CO CTF BEN INT RD 04/30 PD 05/20/17  </t>
  </si>
  <si>
    <t xml:space="preserve">5.7900  SHRS INTERDIGITAL INC PA FOR FUTURE ISSUES SEE 458660 COM RD 04/12 PD 04/26/17  </t>
  </si>
  <si>
    <t xml:space="preserve">11.5000  SHRS CISCO SYSTEMS INC RD 04/06 PD 04/26/17  </t>
  </si>
  <si>
    <t xml:space="preserve">6.2900  SHRS CAPELLA ED CO COM RD 03/10 PD 04/13/17  </t>
  </si>
  <si>
    <t xml:space="preserve">10.5000  SHRS BLOCK H &amp; R INC RD 03/14 PD 04/03/17  </t>
  </si>
  <si>
    <t xml:space="preserve">4.9900  SHRS VIACOM INC NEW CL B RD 03/15 PD 04/03/17  </t>
  </si>
  <si>
    <t xml:space="preserve">3 SHRS GILEAD SCIENCES INC RD 03/16 PD 03/30/17  </t>
  </si>
  <si>
    <t xml:space="preserve">16.0800  SHRS MANNATECH INC COM NEW RD 03/08 PD 03/29/17  </t>
  </si>
  <si>
    <t xml:space="preserve">8.3900  SHRS GAMESTOP CORP NEW CLASS A RD 03/14 PD 03/28/17  </t>
  </si>
  <si>
    <t xml:space="preserve">7.3700  SHRS STRAYER ED INC COM RD 03/06 PD 03/20/17  </t>
  </si>
  <si>
    <t xml:space="preserve">5.2300  SHRS DELUXE CORP RD 02/21 PD 03/06/17  </t>
  </si>
  <si>
    <t xml:space="preserve">15.7900  SHRS COLLECTORS UNIVERSE INC COM NEW RD 02/15 PD 02/24/17  </t>
  </si>
  <si>
    <t xml:space="preserve">23.8900  SHRS MESABI TR CO CTF BEN INT RD 01/30 PD 02/20/17  </t>
  </si>
  <si>
    <t xml:space="preserve">Value Inv (Top 30) 5-28-15 - Value Inv (Top 30) 5-28-15 - Removed 19.22 IQNT (IQNT) </t>
  </si>
  <si>
    <t xml:space="preserve">5.7900  SHRS INTERDIGITAL INC PA FOR FUTURE ISSUES SEE 458660 COM RD 01/11 PD 01/25/17  </t>
  </si>
  <si>
    <t xml:space="preserve">11.5000  SHRS CISCO SYSTEMS INC RD 01/06 PD 01/25/17  </t>
  </si>
  <si>
    <t xml:space="preserve">6.2900  SHRS CAPELLA ED CO COM RD 12/22 PD 01/13/17  </t>
  </si>
  <si>
    <t xml:space="preserve">10.5000  SHRS BLOCK H &amp; R INC RD 12/05 PD 01/03/17  </t>
  </si>
  <si>
    <t xml:space="preserve">4.9900  SHRS VIACOM INC NEW CL B RD 12/15 PD 01/03/17  </t>
  </si>
  <si>
    <t xml:space="preserve">3 SHRS GILEAD SCIENCES INC RD 12/15 PD 12/29/16  </t>
  </si>
  <si>
    <t xml:space="preserve">16.0800  SHRS MANNATECH INC COM NEW RD 11/30 PD 12/21/16  </t>
  </si>
  <si>
    <t xml:space="preserve">256.4600  SHRS ENZON PHARMACEUTICALS INC COM RD 12/15 PD 12/19/16  </t>
  </si>
  <si>
    <t xml:space="preserve">8.3900  SHRS GAMESTOP CORP NEW CLASS A RD 12/01 PD 12/13/16  </t>
  </si>
  <si>
    <t xml:space="preserve">5.2300  SHRS DELUXE CORP RD 11/21 PD 12/05/16  </t>
  </si>
  <si>
    <t xml:space="preserve">15.7900  SHRS COLLECTORS UNIVERSE INC COM NEW RD 11/16 PD 11/25/16  </t>
  </si>
  <si>
    <t xml:space="preserve">23.8900  SHRS MESABI TR CO CTF BEN INT RD 10/30 PD 11/20/16  </t>
  </si>
  <si>
    <t xml:space="preserve">9.4800  SHRS ARGAN INC COM RD 10/18 PD 10/28/16  </t>
  </si>
  <si>
    <t xml:space="preserve">5.7900  SHRS INTERDIGITAL INC PA FOR FUTURE ISSUES SEE 458660 COM RD 10/12 PD 10/26/16  </t>
  </si>
  <si>
    <t xml:space="preserve">11.5000  SHRS CISCO SYSTEMS INC RD 10/05 PD 10/26/16  </t>
  </si>
  <si>
    <t xml:space="preserve">6.2900  SHRS CAPELLA ED CO COM RD 08/26 PD 10/14/16  </t>
  </si>
  <si>
    <t xml:space="preserve">4.9900  SHRS VIACOM INC NEW CL B RD 09/26 PD 10/03/16  </t>
  </si>
  <si>
    <t xml:space="preserve">10.5000  SHRS BLOCK H &amp; R INC RD 09/14 PD 10/03/16  </t>
  </si>
  <si>
    <t xml:space="preserve">3 SHRS GILEAD SCIENCES INC RD 09/16 PD 09/29/16  </t>
  </si>
  <si>
    <t xml:space="preserve">8.3900  SHRS GAMESTOP CORP NEW CLASS A RD 09/09 PD 09/22/16  </t>
  </si>
  <si>
    <t xml:space="preserve">16.0800  SHRS MANNATECH INC COM NEW RD 08/31 PD 09/21/16  </t>
  </si>
  <si>
    <t xml:space="preserve">19.2200  SHRS INTELIQUENT INC COM RD 08/24 PD 09/07/16  </t>
  </si>
  <si>
    <t xml:space="preserve">5.2300  SHRS DELUXE CORP RD 08/22 PD 09/06/16  </t>
  </si>
  <si>
    <t xml:space="preserve">15.7900  SHRS COLLECTORS UNIVERSE INC COM NEW RD 08/12 PD 08/26/16  </t>
  </si>
  <si>
    <t xml:space="preserve">23.8900  SHRS MESABI TR CO CTF BEN INT RD 07/30 PD 08/20/16  </t>
  </si>
  <si>
    <t xml:space="preserve">Value Inv (Top 30) 5-28-15 - Value Inv (Top 30) 5-28-15 - Removed 116.83 ONE (ONE) </t>
  </si>
  <si>
    <t xml:space="preserve">5.7900  SHRS INTERDIGITAL INC PA FOR FUTURE ISSUES SEE 458660 COM RD 07/13 PD 07/27/16  </t>
  </si>
  <si>
    <t xml:space="preserve">11.5000  SHRS CISCO SYSTEMS INC RD 07/07 PD 07/27/16  </t>
  </si>
  <si>
    <t xml:space="preserve">6.2900  SHRS CAPELLA ED CO COM RD 05/25 PD 07/15/16  </t>
  </si>
  <si>
    <t xml:space="preserve">4.9900  SHRS VIACOM INC NEW CL B RD 06/15 PD 07/01/16  </t>
  </si>
  <si>
    <t xml:space="preserve">10.5000  SHRS BLOCK H &amp; R INC RD 06/20 PD 07/01/16  </t>
  </si>
  <si>
    <t xml:space="preserve">3 SHRS GILEAD SCIENCES INC RD 06/16 PD 06/29/16  </t>
  </si>
  <si>
    <t xml:space="preserve">8.3900  SHRS GAMESTOP CORP NEW CLASS A RD 06/08 PD 06/21/16  </t>
  </si>
  <si>
    <t xml:space="preserve">49.4700  SHRS PDL BIOPHARMA INC COM RD 06/06 PD 06/13/16  </t>
  </si>
  <si>
    <t xml:space="preserve">19.2200  SHRS INTELIQUENT INC COM RD 05/26 PD 06/09/16  </t>
  </si>
  <si>
    <t xml:space="preserve">5.2300  SHRS DELUXE CORP RD 05/23 PD 06/06/16  </t>
  </si>
  <si>
    <t xml:space="preserve">15.7900  SHRS COLLECTORS UNIVERSE INC COM NEW RD 05/18 PD 05/27/16  </t>
  </si>
  <si>
    <t xml:space="preserve">23.8900  SHRS MESABI TR CO CTF BEN INT RD 04/30 PD 05/20/16  </t>
  </si>
  <si>
    <t xml:space="preserve">5.7900  SHRS INTERDIGITAL INC PA FOR FUTURE ISSUES SEE 458660 COM RD 04/13 PD 04/27/16  </t>
  </si>
  <si>
    <t xml:space="preserve">11.5000  SHRS CISCO SYSTEMS INC RD 04/06 PD 04/27/16  </t>
  </si>
  <si>
    <t xml:space="preserve">6.2900  SHRS CAPELLA ED CO COM RD 03/10 PD 04/15/16  </t>
  </si>
  <si>
    <t xml:space="preserve">5.7400  SHRS FLUOR CORP NEW COM RD 03/02 PD 04/04/16  </t>
  </si>
  <si>
    <t xml:space="preserve">10.5000  SHRS BLOCK H &amp; R INC RD 03/15 PD 04/01/16  </t>
  </si>
  <si>
    <t xml:space="preserve">4.9900  SHRS VIACOM INC NEW CL B RD 03/13 PD 04/01/16  </t>
  </si>
  <si>
    <t xml:space="preserve">3 SHRS GILEAD SCIENCES INC RD 03/16 PD 03/30/16  </t>
  </si>
  <si>
    <t xml:space="preserve">98.6000- SHRS MIND C T I LTD SHS ISIN#IL0010851827 RD 03/10 PD 03/24/16  </t>
  </si>
  <si>
    <t xml:space="preserve">98.6000  SHRS MIND C T I LTD SHS ISIN#IL0010851827 RD 03/10 PD 03/24/16  </t>
  </si>
  <si>
    <t xml:space="preserve">17.5500  SHRS GAMESTOP CORP NEW CLASS A RD 03/08 PD 03/22/16  </t>
  </si>
  <si>
    <t xml:space="preserve">8.4900  SHRS TESSERA TECHNOLOGIES INC COM RD 02/24 PD 03/16/16  </t>
  </si>
  <si>
    <t xml:space="preserve">Value Inv (Top 30) 2-21-15 </t>
  </si>
  <si>
    <t xml:space="preserve">99.0600  SHRS PDL BIOPHARMA INC COM RD 03/04 PD 03/11/16  </t>
  </si>
  <si>
    <t xml:space="preserve">38.8200  SHRS INTELIQUENT INC COM RD 02/26 PD 03/11/16  </t>
  </si>
  <si>
    <t xml:space="preserve">Value Inv (Top 30) 2-21-15 - Value Inv (Top 30) 2-21-15 - Removed 22 PETS (PETS) </t>
  </si>
  <si>
    <t xml:space="preserve">5.2300  SHRS DELUXE CORP RD 02/22 PD 03/07/16  </t>
  </si>
  <si>
    <t xml:space="preserve">15.7900  SHRS COLLECTORS UNIVERSE INC COM NEW RD 02/17 PD 02/26/16  </t>
  </si>
  <si>
    <t xml:space="preserve">19.7000  SHRS WAYSIDE TECHNOLOGY GROUP INC COM RD 02/16 PD 02/26/16  </t>
  </si>
  <si>
    <t xml:space="preserve">Removed 21.04 KING from outside of a Motif (KING) </t>
  </si>
  <si>
    <t xml:space="preserve">43.3000  SHRS MESABI TR CO CTF BEN INT RD 01/30 PD 02/20/16  </t>
  </si>
  <si>
    <t xml:space="preserve">22.1300  SHRS PETMED EXPRESS INC COMMON STK RD 02/08 PD 02/19/16  </t>
  </si>
  <si>
    <t xml:space="preserve">12.1200  SHRS INTERDIGITAL INC PA FOR FUTURE ISSUES SEE 458660 COM RD 01/13 PD 01/27/16  </t>
  </si>
  <si>
    <t xml:space="preserve">11.5000  SHRS CISCO SYSTEMS INC RD 01/06 PD 01/20/16  </t>
  </si>
  <si>
    <t xml:space="preserve">6.2900  SHRS CAPELLA ED CO COM RD 12/23 PD 01/15/16  </t>
  </si>
  <si>
    <t xml:space="preserve">5.7400  SHRS FLUOR CORP NEW COM RD 12/02 PD 01/05/16  </t>
  </si>
  <si>
    <t xml:space="preserve">4.9900  SHRS VIACOM INC NEW CL B RD 12/15 PD 01/04/16  </t>
  </si>
  <si>
    <t xml:space="preserve">10.5000  SHRS BLOCK H &amp; R INC RD 12/07 PD 01/04/16  </t>
  </si>
  <si>
    <t xml:space="preserve">560.2000  SHRS ENZON PHARMACEUTICALS INC COM RD 12/14 PD 12/29/15  </t>
  </si>
  <si>
    <t xml:space="preserve">3 SHRS GILEAD SCIENCES INC RD 12/16 PD 12/30/15  </t>
  </si>
  <si>
    <t xml:space="preserve">19.7800  SHRS EBIX INC COM NEW RD 11/30 PD 12/15/15  </t>
  </si>
  <si>
    <t xml:space="preserve">8.4900  SHRS TESSERA TECHNOLOGIES INC COM RD 11/24 PD 12/15/15  </t>
  </si>
  <si>
    <t xml:space="preserve">26.1800  SHRS GAMESTOP CORP NEW CLASS A RD 12/03 PD 12/15/15  </t>
  </si>
  <si>
    <t xml:space="preserve">99.0600  SHRS PDL BIOPHARMA INC COM RD 12/04 PD 12/11/15  </t>
  </si>
  <si>
    <t xml:space="preserve">38.0900  SHRS SPOK HLDGS INC COM RD 11/18 PD 12/10/15  </t>
  </si>
  <si>
    <t xml:space="preserve">57.1300  SHRS INTELIQUENT INC COM RD 11/25 PD 12/09/15  </t>
  </si>
  <si>
    <t xml:space="preserve">10.7500  SHRS DELUXE CORP RD 11/23 PD 12/07/15  </t>
  </si>
  <si>
    <t xml:space="preserve">Value Inv </t>
  </si>
  <si>
    <t xml:space="preserve">15.7900  SHRS COLLECTORS UNIVERSE INC COM NEW RD 11/13 PD 11/27/15  </t>
  </si>
  <si>
    <t xml:space="preserve">38.2500  SHRS WAYSIDE TECHNOLOGY GROUP INC COM RD 11/10 PD 11/17/15  </t>
  </si>
  <si>
    <t xml:space="preserve">46.1400  SHRS PETMED EXPRESS INC COMMON STK RD 11/02 PD 11/13/15  </t>
  </si>
  <si>
    <t xml:space="preserve">29.4600  SHRS ARGAN INC COM RD 10/15 PD 11/05/15  </t>
  </si>
  <si>
    <t xml:space="preserve">18.6100  SHRS INTERDIGITAL INC PA FOR FUTURE ISSUES SEE 458660 COM RD 10/14 PD 10/28/15  </t>
  </si>
  <si>
    <t xml:space="preserve">23.5300  SHRS CISCO SYSTEMS INC RD 10/05 PD 10/21/15  </t>
  </si>
  <si>
    <t xml:space="preserve">Value Inv (Top 30) 5-28-15 - Value Inv (Top 30) 5-28-15 - Assigned 156 LFVN (LFVN) </t>
  </si>
  <si>
    <t xml:space="preserve">Value Inv (Top 30) 5-28-15 - Value Inv (Top 30) 5-28-15 - Removed 155.8215 LFVN (LFVN) </t>
  </si>
  <si>
    <t xml:space="preserve">Value Inv (Top 30) 5-28-15 - Value Inv (Top 30) 5-28-15 - Assigned 155.8215 LFVN (LFVN) </t>
  </si>
  <si>
    <t xml:space="preserve">Value Inv (Top 30) 5-28-15 - Value Inv (Top 30) 5-28-15 - Removed 503.92 LFVN (LFVN) </t>
  </si>
  <si>
    <t xml:space="preserve">Value Inv - Value Inv - Removed 236.12 LFVN (LFVN) </t>
  </si>
  <si>
    <t xml:space="preserve">Value Inv (Top 30) 2-21-15 - Value Inv (Top 30) 2-21-15 - Removed 350.71 LFVN (LFVN) </t>
  </si>
  <si>
    <t xml:space="preserve">6.2900  SHRS CAPELLA ED CO COM RD 08/26 PD 10/15/15  </t>
  </si>
  <si>
    <t xml:space="preserve">5.7400  SHRS FLUOR CORP NEW COM RD 09/02 PD 10/02/15  </t>
  </si>
  <si>
    <t xml:space="preserve">10.5000  SHRS BLOCK H &amp; R INC RD 09/09 PD 10/01/15  </t>
  </si>
  <si>
    <t xml:space="preserve">9.3800  SHRS VIACOM INC NEW CL B RD 09/15 PD 10/01/15  </t>
  </si>
  <si>
    <t xml:space="preserve">3 SHRS GILEAD SCIENCES INC RD 09/16 PD 09/29/15  </t>
  </si>
  <si>
    <t xml:space="preserve">8.7000  SHRS COACH INC COM RD 09/08 PD 09/28/15  </t>
  </si>
  <si>
    <t xml:space="preserve">26.1800  SHRS GAMESTOP CORP NEW CLASS A RD 09/09 PD 09/22/15  </t>
  </si>
  <si>
    <t xml:space="preserve">8.4900  SHRS TESSERA TECHNOLOGIES INC COM RD 08/28 PD 09/18/15  </t>
  </si>
  <si>
    <t xml:space="preserve">19.7800  SHRS EBIX INC COM NEW RD 08/31 PD 09/15/15  </t>
  </si>
  <si>
    <t xml:space="preserve">140.5400  SHRS PDL BIOPHARMA INC COM RD 09/04 PD 09/11/15  </t>
  </si>
  <si>
    <t xml:space="preserve">38.0900  SHRS SPOK HLDGS INC COM RD 08/19 PD 09/10/15  </t>
  </si>
  <si>
    <t xml:space="preserve">57.1300  SHRS INTELIQUENT INC COM RD 08/24 PD 09/07/15  </t>
  </si>
  <si>
    <t xml:space="preserve">10.7500  SHRS DELUXE CORP RD 08/24 PD 09/08/15  </t>
  </si>
  <si>
    <t xml:space="preserve">15.7900  SHRS COLLECTORS UNIVERSE INC COM NEW RD 08/14 PD 08/28/15  </t>
  </si>
  <si>
    <t xml:space="preserve">43.3000  SHRS MESABI TR CO CTF BEN INT RD 07/30 PD 08/20/15  </t>
  </si>
  <si>
    <t xml:space="preserve">560.2000  SHRS ENZON PHARMACEUTICALS INC COM RD 08/11 PD 08/18/15  </t>
  </si>
  <si>
    <t xml:space="preserve">38.2500  SHRS WAYSIDE TECHNOLOGY GROUP INC COM RD 08/10 PD 08/17/15  </t>
  </si>
  <si>
    <t xml:space="preserve">46.1400  SHRS PETMED EXPRESS INC COMMON STK RD 08/03 PD 08/14/15  </t>
  </si>
  <si>
    <t xml:space="preserve">18.6100  SHRS INTERDIGITAL INC PA FOR FUTURE ISSUES SEE 458660 COM RD 07/08 PD 07/22/15  </t>
  </si>
  <si>
    <t xml:space="preserve">23.5300  SHRS CISCO SYSTEMS INC RD 07/06 PD 07/22/15  </t>
  </si>
  <si>
    <t xml:space="preserve">6.2900  SHRS CAPELLA ED CO COM RD 06/03 PD 07/15/15  </t>
  </si>
  <si>
    <t xml:space="preserve">5.7400  SHRS FLUOR CORP NEW COM RD 06/02 PD 07/02/15  </t>
  </si>
  <si>
    <t xml:space="preserve">9.3800  SHRS VIACOM INC NEW CL B RD 06/15 PD 07/01/15  </t>
  </si>
  <si>
    <t xml:space="preserve">10.5000  SHRS BLOCK H &amp; R INC RD 06/15 PD 07/01/15  </t>
  </si>
  <si>
    <t xml:space="preserve">8.7000  SHRS COACH INC COM RD 06/05 PD 06/29/15  </t>
  </si>
  <si>
    <t xml:space="preserve">3 SHRS GILEAD SCIENCES INC RD 06/16 PD 06/29/15  </t>
  </si>
  <si>
    <t xml:space="preserve">38.0900  SHRS SPOK HLDGS INC COM RD 05/22 PD 06/25/15  </t>
  </si>
  <si>
    <t xml:space="preserve">26.1800  SHRS GAMESTOP CORP NEW CLASS A RD 06/10 PD 06/23/15  </t>
  </si>
  <si>
    <t xml:space="preserve">8.4900  SHRS TESSERA TECHNOLOGIES INC COM RD 05/27 PD 06/17/15  </t>
  </si>
  <si>
    <t xml:space="preserve">19.7800  SHRS EBIX INC COM NEW RD 05/29 PD 06/15/15  </t>
  </si>
  <si>
    <t xml:space="preserve">140.5400  SHRS PDL BIOPHARMA INC COM RD 06/05 PD 06/12/15  </t>
  </si>
  <si>
    <t xml:space="preserve">37.9100  SHRS INTELIQUENT INC COM RD 05/25 PD 06/08/15  </t>
  </si>
  <si>
    <t xml:space="preserve">5.5200  SHRS DELUXE CORP RD 05/18 PD 06/01/15  </t>
  </si>
  <si>
    <t>Buy</t>
  </si>
  <si>
    <t xml:space="preserve">46.1400  SHRS PETMED EXPRESS INC COMMON STK RD 05/15 PD 05/22/15  </t>
  </si>
  <si>
    <t xml:space="preserve">38.2500  SHRS WAYSIDE TECHNOLOGY GROUP INC COM RD 05/13 PD 05/20/15  </t>
  </si>
  <si>
    <t xml:space="preserve">12.8200  SHRS INTERDIGITAL INC PA FOR FUTURE ISSUES SEE 458660 COM RD 04/15 PD 04/29/15  </t>
  </si>
  <si>
    <t xml:space="preserve">12.0300  SHRS CISCO SYSTEMS INC RD 04/02 PD 04/22/15  </t>
  </si>
  <si>
    <t xml:space="preserve">5.7400  SHRS FLUOR CORP NEW COM RD 03/03 PD 04/02/15  </t>
  </si>
  <si>
    <t xml:space="preserve">4.3900  SHRS VIACOM INC NEW CL B RD 03/13 PD 04/01/15  </t>
  </si>
  <si>
    <t xml:space="preserve">8.7000  SHRS COACH INC COM RD 03/06 PD 03/30/15  </t>
  </si>
  <si>
    <t xml:space="preserve">38.0900  SHRS SPOK HLDGS INC COM RD 03/18 PD 03/30/15  </t>
  </si>
  <si>
    <t xml:space="preserve">187.8700- SHRS MIND C T I LTD SHS ISIN#IL0010851827 RD 03/12 PD 03/26/15  </t>
  </si>
  <si>
    <t xml:space="preserve">187.8700  SHRS MIND C T I LTD SHS ISIN#IL0010851827 RD 03/12 PD 03/26/15  </t>
  </si>
  <si>
    <t xml:space="preserve">8.4900  SHRS TESSERA TECHNOLOGIES INC COM RD 03/03 PD 03/24/15  </t>
  </si>
  <si>
    <t xml:space="preserve">17.7900  SHRS GAMESTOP CORP NEW CLASS A RD 03/17 PD 03/24/15  </t>
  </si>
  <si>
    <t xml:space="preserve">KING DIGITAL ENTMT PLC ORD SHS ISIN#IE00BKJ9QQ58 RD 03/04 PD 03/24/15 FEE @ .001 41.09 SHS  </t>
  </si>
  <si>
    <t xml:space="preserve">41.0900  SHRS KING DIGITAL ENTMT PLC ORD SHS ISIN#IE00BKJ9QQ58 RD 03/04 PD 03/24/15  </t>
  </si>
  <si>
    <t xml:space="preserve">19.7800  SHRS EBIX INC COM NEW RD 02/27 PD 03/16/15  </t>
  </si>
  <si>
    <t xml:space="preserve">91.0700  SHRS PDL BIOPHARMA INC COM RD 03/05 PD 03/12/15  </t>
  </si>
  <si>
    <t xml:space="preserve">18.3100  SHRS INTELIQUENT INC COM RD 02/26 PD 03/12/15  </t>
  </si>
  <si>
    <t xml:space="preserve">5.5200  SHRS DELUXE CORP RD 02/17 PD 03/02/15  </t>
  </si>
  <si>
    <t xml:space="preserve">18.5500  SHRS WAYSIDE TECHNOLOGY GROUP INC COM RD 02/18 PD 02/27/15  </t>
  </si>
  <si>
    <t xml:space="preserve">24.0100  SHRS PETMED EXPRESS INC COMMON STK RD 02/03 PD 02/13/15  </t>
  </si>
  <si>
    <t xml:space="preserve">RECV FR BANK FOR ACH ACH 124301025 2275006  </t>
  </si>
  <si>
    <t xml:space="preserve">6.4900  SHRS INTERDIGITAL INC PA FOR FUTURE ISSUES SEE 458660 COM RD 01/14 PD 01/28/15  </t>
  </si>
  <si>
    <t xml:space="preserve">12.0300  SHRS CISCO SYSTEMS INC RD 01/06 PD 01/21/15  </t>
  </si>
  <si>
    <t xml:space="preserve">4.3900  SHRS VIACOM INC NEW CL B RD 12/15 PD 01/02/15  </t>
  </si>
  <si>
    <t xml:space="preserve">COACH INC                      </t>
  </si>
  <si>
    <t>Dividend</t>
  </si>
  <si>
    <t xml:space="preserve">SEND TO BANK FOR ACH ACH 124301025 2275006  </t>
  </si>
  <si>
    <t xml:space="preserve">ALLIANCE FIBER OPTIC PRODS INC </t>
  </si>
  <si>
    <t xml:space="preserve">EBIX INC                       </t>
  </si>
  <si>
    <t xml:space="preserve">PDL BIOPHARMA INC              </t>
  </si>
  <si>
    <t xml:space="preserve">ACH DEPOSIT                    </t>
  </si>
  <si>
    <t>CAPELLA ED CO COM</t>
  </si>
  <si>
    <t>VIACOM INC NEW CL B</t>
  </si>
  <si>
    <t>BLOCK H &amp; R INC</t>
  </si>
  <si>
    <t>GILEAD SCIENCES INC</t>
  </si>
  <si>
    <t>RPX CORP COM</t>
  </si>
  <si>
    <t>GAMESTOP CORP NEW CLASS A</t>
  </si>
  <si>
    <t>STRAYER ED INC COM</t>
  </si>
  <si>
    <t>DELUXE CORP</t>
  </si>
  <si>
    <t>COLLECTORS UNIVERSE INC COM NEW</t>
  </si>
  <si>
    <t>INTERDIGITAL INC PA FOR FUTURE ISSUES SEE 458660 COM</t>
  </si>
  <si>
    <t>CISCO SYSTEMS INC</t>
  </si>
  <si>
    <t>NATHANS FAMOUS INC NEW COM</t>
  </si>
  <si>
    <t>MANNATECH INC COM NEW</t>
  </si>
  <si>
    <t>ARGAN INC COM</t>
  </si>
  <si>
    <t>ENZON PHARMACEUTICALS INC COM</t>
  </si>
  <si>
    <t>INTELIQUENT INC COM</t>
  </si>
  <si>
    <t>PDL BIOPHARMA INC COM</t>
  </si>
  <si>
    <t>FLUOR CORP NEW COM</t>
  </si>
  <si>
    <t>MIND C T I LTD SHS ISIN#IL0010851827</t>
  </si>
  <si>
    <t>TESSERA TECHNOLOGIES INC COM</t>
  </si>
  <si>
    <t>WAYSIDE TECHNOLOGY GROUP INC COM</t>
  </si>
  <si>
    <t>PETMED EXPRESS INC COMMON STK</t>
  </si>
  <si>
    <t>EBIX INC COM NEW</t>
  </si>
  <si>
    <t>SPOK HLDGS INC COM</t>
  </si>
  <si>
    <t>COACH INC COM</t>
  </si>
  <si>
    <t>KING DIGITAL ENTMT PLC ORD SHS ISIN#IE00BKJ9QQ58</t>
  </si>
  <si>
    <t>MESABI TR CO CTF BEN INT</t>
  </si>
  <si>
    <t>Receive Platform Fee</t>
  </si>
  <si>
    <t>Robinhood</t>
  </si>
  <si>
    <t>Motif</t>
  </si>
  <si>
    <t>AEIS</t>
  </si>
  <si>
    <t>AMCX</t>
  </si>
  <si>
    <t>ABC</t>
  </si>
  <si>
    <t>CASA</t>
  </si>
  <si>
    <t>CERC</t>
  </si>
  <si>
    <t>CNCE</t>
  </si>
  <si>
    <t>DHX</t>
  </si>
  <si>
    <t>DIN</t>
  </si>
  <si>
    <t>DISCA</t>
  </si>
  <si>
    <t>EGRX</t>
  </si>
  <si>
    <t>ESIO</t>
  </si>
  <si>
    <t>FNJN</t>
  </si>
  <si>
    <t>IPG</t>
  </si>
  <si>
    <t>VAC</t>
  </si>
  <si>
    <t>MPAA</t>
  </si>
  <si>
    <t>NRT</t>
  </si>
  <si>
    <t>PTN</t>
  </si>
  <si>
    <t>Older</t>
  </si>
  <si>
    <t>Failed</t>
  </si>
  <si>
    <t>Dividend from Brocade</t>
  </si>
  <si>
    <t>Dividend from Tessera Technologies, Inc. - Common Stock</t>
  </si>
  <si>
    <t>Wi-LAN Market Buy</t>
  </si>
  <si>
    <t>100 shares at $2.25</t>
  </si>
  <si>
    <t>SurModics Market Buy</t>
  </si>
  <si>
    <t>11 shares at $19.88</t>
  </si>
  <si>
    <t>Time Market Buy</t>
  </si>
  <si>
    <t>15 shares at $14.56</t>
  </si>
  <si>
    <t>United Therapeutics Market Buy</t>
  </si>
  <si>
    <t>2 shares at $113.27</t>
  </si>
  <si>
    <t>Tessera Technologies, Inc. - Common Stock Market Buy</t>
  </si>
  <si>
    <t>7 shares at $29.94</t>
  </si>
  <si>
    <t>Silver Spring Market Buy</t>
  </si>
  <si>
    <t>16 shares at $13.87</t>
  </si>
  <si>
    <t>RPX Market Buy</t>
  </si>
  <si>
    <t>20 shares at $11.14</t>
  </si>
  <si>
    <t>Natural Health Trends Market Buy</t>
  </si>
  <si>
    <t>6 shares at $33.65</t>
  </si>
  <si>
    <t>Neustar Market Buy</t>
  </si>
  <si>
    <t>9 shares at $23.81</t>
  </si>
  <si>
    <t>MSG Networks Market Buy</t>
  </si>
  <si>
    <t>13 shares at $16.60</t>
  </si>
  <si>
    <t>Michael Kors Market Buy</t>
  </si>
  <si>
    <t>4 shares at $54.09</t>
  </si>
  <si>
    <t>ILG Market Buy</t>
  </si>
  <si>
    <t>17 shares at $13.19</t>
  </si>
  <si>
    <t>HP Market Buy</t>
  </si>
  <si>
    <t>18 shares at $12.11</t>
  </si>
  <si>
    <t>Meet Group Market Buy</t>
  </si>
  <si>
    <t>66 shares at $2.89</t>
  </si>
  <si>
    <t>GlobalSCAPE Market Buy</t>
  </si>
  <si>
    <t>58 shares at $3.88</t>
  </si>
  <si>
    <t>Five Prime Therapeutics Market Buy</t>
  </si>
  <si>
    <t>5 shares at $44.54</t>
  </si>
  <si>
    <t>Fitbit Market Buy</t>
  </si>
  <si>
    <t>15 shares at $15.19</t>
  </si>
  <si>
    <t>Enanta Market Buy</t>
  </si>
  <si>
    <t>7 shares at $29.63</t>
  </si>
  <si>
    <t>Energy Focus Market Buy</t>
  </si>
  <si>
    <t>28 shares at $7.95</t>
  </si>
  <si>
    <t>Brocade Market Buy</t>
  </si>
  <si>
    <t>22 shares at $10.02</t>
  </si>
  <si>
    <t>Cal-Maine Foods Market Buy</t>
  </si>
  <si>
    <t>4 shares at $52.05</t>
  </si>
  <si>
    <t>Buckle Market Buy</t>
  </si>
  <si>
    <t>7 shares at $29.52</t>
  </si>
  <si>
    <t>BSQUARE Market Buy</t>
  </si>
  <si>
    <t>39 shares at $5.86</t>
  </si>
  <si>
    <t>BP Prudhoe Bay Royalty Trust Market Buy</t>
  </si>
  <si>
    <t>19 shares at $12.15</t>
  </si>
  <si>
    <t>Barrett Business Services Market Buy</t>
  </si>
  <si>
    <t>8 shares at $27.17</t>
  </si>
  <si>
    <t>Blue Bird Market Buy</t>
  </si>
  <si>
    <t>21 shares at $10.85</t>
  </si>
  <si>
    <t>Apple Market Buy</t>
  </si>
  <si>
    <t>2 shares at $109.45</t>
  </si>
  <si>
    <t>AMAG Pharmaceuticals Market Buy</t>
  </si>
  <si>
    <t>8 shares at $25.90</t>
  </si>
  <si>
    <t>SurModics</t>
  </si>
  <si>
    <t>United Therapeutics</t>
  </si>
  <si>
    <t>Silver Spring</t>
  </si>
  <si>
    <t>Neustar</t>
  </si>
  <si>
    <t>MSG Networks</t>
  </si>
  <si>
    <t>Michael Kors</t>
  </si>
  <si>
    <t>Meet Group</t>
  </si>
  <si>
    <t>Five Prime Therapeutics</t>
  </si>
  <si>
    <t>Fitbit</t>
  </si>
  <si>
    <t>Enanta</t>
  </si>
  <si>
    <t>Energy Focus</t>
  </si>
  <si>
    <t>Brocade</t>
  </si>
  <si>
    <t>BSQUARE</t>
  </si>
  <si>
    <t>Blue Bird</t>
  </si>
  <si>
    <t>AMAG Pharmaceuticals</t>
  </si>
  <si>
    <t>Sell Fee</t>
  </si>
  <si>
    <t>Reg Fee</t>
  </si>
  <si>
    <t>Investment</t>
  </si>
  <si>
    <t>Purchase</t>
  </si>
  <si>
    <t>Receive Stock Gift</t>
  </si>
  <si>
    <t>AKS</t>
  </si>
  <si>
    <t>Gift Revenue</t>
  </si>
  <si>
    <t>MNDO - Foreign Tax Withholding Receivable - Mt - 22115</t>
  </si>
  <si>
    <t>MNDO - Foreign Tax Withholding Receivable - Mt - 112414</t>
  </si>
  <si>
    <t>MNDO - Foreign Tax Withholding Receivable - Mt - 52815</t>
  </si>
  <si>
    <t>Wi-LAN - Foreign Tax Withholding Receivable - Rh - 40716</t>
  </si>
  <si>
    <t>Dividends</t>
  </si>
  <si>
    <t>Marginal Tax Rate</t>
  </si>
  <si>
    <t>Capital Gains Rate</t>
  </si>
  <si>
    <t>Capital Gains</t>
  </si>
  <si>
    <t>Tax Impact</t>
  </si>
  <si>
    <t>Royalty</t>
  </si>
  <si>
    <t>Foreign Tax Credit</t>
  </si>
  <si>
    <t>Receive Tax Credit For Foreign Tax Withholding</t>
  </si>
  <si>
    <t>Loss On Income Tax Rounding</t>
  </si>
  <si>
    <t>Gain On Income Tax Rounding</t>
  </si>
  <si>
    <t>(blank)</t>
  </si>
  <si>
    <t>Income Tax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</si>
  <si>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</si>
  <si>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</si>
  <si>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</si>
  <si>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</si>
  <si>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</si>
  <si>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</si>
  <si>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</si>
  <si>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</si>
  <si>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</si>
  <si>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</si>
  <si>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</si>
  <si>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</si>
  <si>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</si>
  <si>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2014</t>
  </si>
  <si>
    <t>2015</t>
  </si>
  <si>
    <t>2016</t>
  </si>
  <si>
    <t>2017</t>
  </si>
  <si>
    <t>2018</t>
  </si>
  <si>
    <t>Brocade - Investment Asset - Rh - 40716</t>
  </si>
  <si>
    <t>Neustar - Investment Asset - Rh - 40716</t>
  </si>
  <si>
    <t>Receive Substitute Payment</t>
  </si>
  <si>
    <t>Substitute Payment Revenue</t>
  </si>
  <si>
    <t>Sell Stock For Re-Purchase</t>
  </si>
  <si>
    <t>Sell Stock For Donation</t>
  </si>
  <si>
    <t>Non-Taxable Gain On Sale</t>
  </si>
  <si>
    <t>Gain Excluded From Tax</t>
  </si>
  <si>
    <t>Cash Distribution Revenue</t>
  </si>
  <si>
    <t>Receive Cash Distribution</t>
  </si>
  <si>
    <t>Advanced Energy - Investment Asset - Rh - 21518</t>
  </si>
  <si>
    <t>AKS - Investment Asset - Rh - 101718</t>
  </si>
  <si>
    <t>AMAG Pharmaceuticals - Investment Asset - Rh - 40716</t>
  </si>
  <si>
    <t>AMC Networks - Investment Asset - Rh - 112417</t>
  </si>
  <si>
    <t>AmerisourceBergen - Investment Asset - Rh - 21518</t>
  </si>
  <si>
    <t>Apple - Investment Asset - Rh - 40716</t>
  </si>
  <si>
    <t>Argan - Investment Asset - Rh - 91218</t>
  </si>
  <si>
    <t>Barrett Business Services - Investment Asset - Rh - 40716</t>
  </si>
  <si>
    <t>Bioverativ - Investment Asset - Rh - 112417</t>
  </si>
  <si>
    <t>Blue Bird - Investment Asset - Rh - 40716</t>
  </si>
  <si>
    <t>BP Prudhoe Bay Royalty Trust - Investment Asset - Rh - 40716</t>
  </si>
  <si>
    <t>BSQUARE - Investment Asset - Rh - 40716</t>
  </si>
  <si>
    <t>Buckle - Investment Asset - Rh - 40716</t>
  </si>
  <si>
    <t>Cal-Maine Foods - Investment Asset - Rh - 40716</t>
  </si>
  <si>
    <t>Casa Systems - Investment Asset - Rh - 22718</t>
  </si>
  <si>
    <t>Cerecor - Investment Asset - Rh - 22718</t>
  </si>
  <si>
    <t>Concert Pharmaceuticals - Investment Asset - Rh - 22718</t>
  </si>
  <si>
    <t>DHI - Investment Asset - Rh - 10418</t>
  </si>
  <si>
    <t>Dine Brands - Investment Asset - Rh - 112717</t>
  </si>
  <si>
    <t>Discovery - Investment Asset - Rh - 22718</t>
  </si>
  <si>
    <t>Eagle Pharmaceuticals - Investment Asset - Rh - 10418</t>
  </si>
  <si>
    <t>Electro Scientific Industries - Investment Asset - Rh - 91218</t>
  </si>
  <si>
    <t>Electro Scientific Industries - Investment Asset - Rh - 102318</t>
  </si>
  <si>
    <t>Enanta - Investment Asset - Rh - 40716</t>
  </si>
  <si>
    <t>Energy Focus - Investment Asset - Rh - 40716</t>
  </si>
  <si>
    <t>Finjan - Investment Asset - Rh - 91218</t>
  </si>
  <si>
    <t>Finjan - Investment Asset - Rh - 102318</t>
  </si>
  <si>
    <t>Fitbit - Investment Asset - Rh - 40716</t>
  </si>
  <si>
    <t>Five Prime Therapeutics - Investment Asset - Rh - 40716</t>
  </si>
  <si>
    <t>GlobalSCAPE - Investment Asset - Rh - 40716</t>
  </si>
  <si>
    <t>HP - Investment Asset - Rh - 40716</t>
  </si>
  <si>
    <t>ILG - Investment Asset - Rh - 40716</t>
  </si>
  <si>
    <t>Interpublic Group - Investment Asset - Rh - 112717</t>
  </si>
  <si>
    <t>Meet Group - Investment Asset - Rh - 40716</t>
  </si>
  <si>
    <t>Michael Kors - Investment Asset - Rh - 40716</t>
  </si>
  <si>
    <t>Motorcar Parts of America - Investment Asset - Rh - 21518</t>
  </si>
  <si>
    <t>MSG Networks - Investment Asset - Rh - 40716</t>
  </si>
  <si>
    <t>Natural Health Trends - Investment Asset - Rh - 40716</t>
  </si>
  <si>
    <t>NIC - Investment Asset - Rh - 10418</t>
  </si>
  <si>
    <t>North European Oil Royalty Trust - Investment Asset - Rh - 22718</t>
  </si>
  <si>
    <t>Palatin Technologies - Investment Asset - Rh - 102318</t>
  </si>
  <si>
    <t>RPX - Investment Asset - Rh - 40716</t>
  </si>
  <si>
    <t>Sequential Brands - Investment Asset - Rh - 10418</t>
  </si>
  <si>
    <t>Silver Spring - Investment Asset - Rh - 40716</t>
  </si>
  <si>
    <t>SP Plus - Investment Asset - Rh - 10518</t>
  </si>
  <si>
    <t>SurModics - Investment Asset - Rh - 40716</t>
  </si>
  <si>
    <t>Thor Industries - Investment Asset - Rh - 102318</t>
  </si>
  <si>
    <t>Time - Investment Asset - Rh - 40716</t>
  </si>
  <si>
    <t>Tupperware - Investment Asset - Rh - 21518</t>
  </si>
  <si>
    <t>United Therapeutics - Investment Asset - Rh - 40716</t>
  </si>
  <si>
    <t>Viacom - Investment Asset - Rh - 21518</t>
  </si>
  <si>
    <t>Wi-LAN - Investment Asset - Rh - 40716</t>
  </si>
  <si>
    <t>World Fuel Services - Investment Asset - Rh - 112717</t>
  </si>
  <si>
    <t>Xperi - Investment Asset - Rh - 40716</t>
  </si>
  <si>
    <t>(All)</t>
  </si>
  <si>
    <t>Cash From Owners (Reconcile To Statement)</t>
  </si>
  <si>
    <t>Marriott Vacations - Investment Asset - Rh - 90418</t>
  </si>
  <si>
    <t>RPX and Bioverativ seem to be cashed out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</si>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</sst>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[$-409]m/d/yyyy;@"/>
    <numFmt numFmtId="166" formatCode="_(* #,##0.000_);_(* \(#,##0.000\);_(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9"/>
      <name val="Calibri"/>
    </font>
    <font>
      <i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4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0" applyFont="1" applyAlignment="1">
      <alignment horizontal="right"/>
    </xf>
    <xf numFmtId="14" fontId="1" fillId="0" borderId="0" xfId="0" applyNumberFormat="1" applyFont="1"/>
    <xf numFmtId="43" fontId="0" fillId="0" borderId="0" xfId="1" applyFont="1"/>
    <xf numFmtId="9" fontId="0" fillId="0" borderId="0" xfId="2" applyFont="1"/>
    <xf numFmtId="43" fontId="0" fillId="0" borderId="0" xfId="1" applyFont="1" applyFill="1"/>
    <xf numFmtId="164" fontId="0" fillId="0" borderId="0" xfId="2" applyNumberFormat="1" applyFont="1"/>
    <xf numFmtId="0" fontId="0" fillId="0" borderId="0" xfId="0" pivotButton="1"/>
    <xf numFmtId="15" fontId="0" fillId="0" borderId="0" xfId="0" applyNumberFormat="1"/>
    <xf numFmtId="16" fontId="0" fillId="0" borderId="0" xfId="0" applyNumberFormat="1"/>
    <xf numFmtId="8" fontId="0" fillId="0" borderId="0" xfId="0" applyNumberFormat="1"/>
    <xf numFmtId="7" fontId="0" fillId="0" borderId="0" xfId="0" applyNumberFormat="1"/>
    <xf numFmtId="0" fontId="0" fillId="0" borderId="0" xfId="0" quotePrefix="1"/>
    <xf numFmtId="0" fontId="3" fillId="0" borderId="0" xfId="3"/>
    <xf numFmtId="0" fontId="4" fillId="4" borderId="0" xfId="3" applyFont="1" applyFill="1" applyAlignment="1">
      <alignment horizontal="center" vertical="center" wrapText="1"/>
    </xf>
    <xf numFmtId="165" fontId="3" fillId="0" borderId="0" xfId="3" applyNumberFormat="1"/>
    <xf numFmtId="0" fontId="3" fillId="0" borderId="0" xfId="3" applyAlignment="1">
      <alignment horizontal="center"/>
    </xf>
    <xf numFmtId="8" fontId="5" fillId="0" borderId="0" xfId="3" applyNumberFormat="1" applyFont="1" applyAlignment="1">
      <alignment horizontal="right"/>
    </xf>
    <xf numFmtId="8" fontId="3" fillId="0" borderId="0" xfId="3" applyNumberFormat="1" applyAlignment="1">
      <alignment horizontal="right"/>
    </xf>
    <xf numFmtId="0" fontId="3" fillId="0" borderId="0" xfId="3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43" fontId="1" fillId="0" borderId="0" xfId="1" applyFont="1"/>
    <xf numFmtId="43" fontId="0" fillId="0" borderId="0" xfId="0" applyNumberFormat="1"/>
    <xf numFmtId="43" fontId="4" fillId="4" borderId="0" xfId="1" applyFont="1" applyFill="1" applyAlignment="1">
      <alignment horizontal="center" vertical="center" wrapText="1"/>
    </xf>
    <xf numFmtId="43" fontId="3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166" fontId="0" fillId="0" borderId="0" xfId="1" applyNumberFormat="1" applyFont="1"/>
    <xf numFmtId="167" fontId="1" fillId="0" borderId="0" xfId="1" applyNumberFormat="1" applyFont="1"/>
    <xf numFmtId="167" fontId="0" fillId="0" borderId="0" xfId="1" applyNumberFormat="1" applyFont="1"/>
    <xf numFmtId="9" fontId="1" fillId="0" borderId="0" xfId="2" applyFont="1"/>
    <xf numFmtId="14" fontId="0" fillId="0" borderId="0" xfId="0" pivotButton="1" applyNumberFormat="1"/>
    <xf numFmtId="0" fontId="1" fillId="5" borderId="1" xfId="0" applyNumberFormat="1" applyFont="1" applyFill="1" applyBorder="1"/>
    <xf numFmtId="0" fontId="0" fillId="0" borderId="0" xfId="0" applyNumberFormat="1" applyFill="1"/>
    <xf numFmtId="43" fontId="0" fillId="0" borderId="0" xfId="1" pivotButton="1" applyFont="1"/>
    <xf numFmtId="0" fontId="0" fillId="0" borderId="0" xfId="0" applyFill="1"/>
    <xf numFmtId="43" fontId="0" fillId="6" borderId="0" xfId="1" applyFont="1" applyFill="1"/>
    <xf numFmtId="43" fontId="1" fillId="6" borderId="0" xfId="1" applyFont="1" applyFill="1"/>
    <xf numFmtId="43" fontId="0" fillId="6" borderId="0" xfId="0" applyNumberFormat="1" applyFill="1"/>
  </cellXfs>
  <cellStyles count="4">
    <cellStyle name="Comma" xfId="1" builtinId="3"/>
    <cellStyle name="Normal" xfId="0" builtinId="0"/>
    <cellStyle name="Normal 2" xfId="3" xr:uid="{00000000-0005-0000-0000-000031000000}"/>
    <cellStyle name="Percent" xfId="2" builtinId="5"/>
  </cellStyles>
  <dxfs count="6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numFmt numFmtId="19" formatCode="m/d/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ed Naylor" refreshedDate="43419.638121064818" createdVersion="6" refreshedVersion="6" minRefreshableVersion="3" recordCount="2544" xr:uid="{9AE30312-8ED0-4555-A05E-AD8E9FCE47EE}">
  <cacheSource type="worksheet">
    <worksheetSource ref="A1:H2545" sheet="Transactions"/>
  </cacheSource>
  <cacheFields count="9">
    <cacheField name="Transaction Type" numFmtId="0">
      <sharedItems count="21">
        <s v="Cash From Owners"/>
        <s v="Purchase Stock"/>
        <s v="Receive Dividend"/>
        <s v="Cash To Owners"/>
        <s v="Pay Fee"/>
        <s v="Pay Foreign Tax Withholding"/>
        <s v="Receive Distribution"/>
        <s v="Receive Cash Distribution"/>
        <s v="Sell Stock For Re-Purchase"/>
        <s v="Sell Stock"/>
        <s v="Cash To Owners For Donation"/>
        <s v="Sell Stock For Donation"/>
        <s v="Pay Platform Fee"/>
        <s v="Receive Platform Fee"/>
        <s v="Receive Substitute Payment"/>
        <s v="Cash From Owners (Reconcile To Statement)"/>
        <s v="Receive Interest"/>
        <s v="Receive Stock Gift"/>
        <s v="Receive Tax Credit For Foreign Tax Withholding"/>
        <s v="Receive Net Royalty" u="1"/>
        <s v="Cash To Owners (Reconcile To Statement)" u="1"/>
      </sharedItems>
    </cacheField>
    <cacheField name="Stock Name" numFmtId="0">
      <sharedItems containsBlank="1" count="106">
        <m/>
        <s v="ADMS"/>
        <s v="AFOP"/>
        <s v="AGX"/>
        <s v="APOL"/>
        <s v="AWRE"/>
        <s v="BCOR"/>
        <s v="COH"/>
        <s v="CSCO"/>
        <s v="DEPO"/>
        <s v="DLX"/>
        <s v="EBIX"/>
        <s v="GME"/>
        <s v="IDCC"/>
        <s v="IQNT"/>
        <s v="KING"/>
        <s v="LFVN"/>
        <s v="LQDT"/>
        <s v="MNDO"/>
        <s v="PDLI"/>
        <s v="PETS"/>
        <s v="PFMT"/>
        <s v="PTIE"/>
        <s v="RPXC"/>
        <s v="SPOK"/>
        <s v="TTWO"/>
        <s v="TZOO"/>
        <s v="UIS"/>
        <s v="VEC"/>
        <s v="VIAB"/>
        <s v="WSTG"/>
        <s v="AVID"/>
        <s v="ENTA"/>
        <s v="ENZN"/>
        <s v="FLR"/>
        <s v="MSB"/>
        <s v="MTEX"/>
        <s v="NSR"/>
        <s v="PSDV"/>
        <s v="TSRA"/>
        <s v="WTW"/>
        <s v="CLCT"/>
        <s v="CPLA"/>
        <s v="GILD"/>
        <s v="HRB"/>
        <s v="KORS"/>
        <s v="LCI"/>
        <s v="NATH"/>
        <s v="NLNK"/>
        <s v="ONE"/>
        <s v="STRA"/>
        <s v="Wi-LAN"/>
        <s v="SurModics"/>
        <s v="Time"/>
        <s v="United Therapeutics"/>
        <s v="Xperi"/>
        <s v="Silver Spring"/>
        <s v="RPX"/>
        <s v="Natural Health Trends"/>
        <s v="Neustar"/>
        <s v="MSG Networks"/>
        <s v="Michael Kors"/>
        <s v="ILG"/>
        <s v="HP"/>
        <s v="Meet Group"/>
        <s v="GlobalSCAPE"/>
        <s v="Five Prime Therapeutics"/>
        <s v="Fitbit"/>
        <s v="Enanta"/>
        <s v="Energy Focus"/>
        <s v="Brocade"/>
        <s v="Cal-Maine Foods"/>
        <s v="Buckle"/>
        <s v="BSQUARE"/>
        <s v="BP Prudhoe Bay Royalty Trust"/>
        <s v="Barrett Business Services"/>
        <s v="Blue Bird"/>
        <s v="Apple"/>
        <s v="AMAG Pharmaceuticals"/>
        <s v="Bioverativ"/>
        <s v="AMC Networks"/>
        <s v="Interpublic Group"/>
        <s v="World Fuel Services"/>
        <s v="Dine Brands"/>
        <s v="Sequential Brands"/>
        <s v="Eagle Pharmaceuticals"/>
        <s v="NIC"/>
        <s v="DHI"/>
        <s v="SP Plus"/>
        <s v="Viacom"/>
        <s v="Tupperware"/>
        <s v="Motorcar Parts of America"/>
        <s v="AmerisourceBergen"/>
        <s v="Advanced Energy"/>
        <s v="Cerecor"/>
        <s v="Discovery"/>
        <s v="Concert Pharmaceuticals"/>
        <s v="Casa Systems"/>
        <s v="North European Oil Royalty Trust"/>
        <s v="Argan"/>
        <s v="Finjan"/>
        <s v="Electro Scientific Industries"/>
        <s v="Marriott Vacations"/>
        <s v="AKS"/>
        <s v="Palatin Technologies"/>
        <s v="Thor Industries"/>
      </sharedItems>
    </cacheField>
    <cacheField name="Broker Name" numFmtId="0">
      <sharedItems count="2">
        <s v="Mt"/>
        <s v="Rh"/>
      </sharedItems>
    </cacheField>
    <cacheField name="Lot" numFmtId="0">
      <sharedItems containsString="0" containsBlank="1" containsNumber="1" containsInteger="1" minValue="10418" maxValue="112717" count="15">
        <m/>
        <n v="112414"/>
        <n v="22115"/>
        <n v="52815"/>
        <n v="40716"/>
        <n v="112417"/>
        <n v="112717"/>
        <n v="10418"/>
        <n v="10518"/>
        <n v="21518"/>
        <n v="22718"/>
        <n v="91218"/>
        <n v="90418"/>
        <n v="101718"/>
        <n v="102318"/>
      </sharedItems>
    </cacheField>
    <cacheField name="Shares" numFmtId="0">
      <sharedItems containsString="0" containsBlank="1" containsNumber="1" minValue="-503.92" maxValue="503.92"/>
    </cacheField>
    <cacheField name="Date" numFmtId="14">
      <sharedItems containsSemiMixedTypes="0" containsNonDate="0" containsDate="1" containsString="0" minDate="2014-11-21T00:00:00" maxDate="2018-11-08T00:00:00" count="362">
        <d v="2014-11-21T00:00:00"/>
        <d v="2014-11-24T00:00:00"/>
        <d v="2014-12-12T00:00:00"/>
        <d v="2014-12-15T00:00:00"/>
        <d v="2014-12-24T00:00:00"/>
        <d v="2014-12-29T00:00:00"/>
        <d v="2015-01-02T00:00:00"/>
        <d v="2015-01-21T00:00:00"/>
        <d v="2015-01-28T00:00:00"/>
        <d v="2015-02-11T00:00:00"/>
        <d v="2015-02-13T00:00:00"/>
        <d v="2015-02-21T00:00:00"/>
        <d v="2015-02-26T00:00:00"/>
        <d v="2015-02-27T00:00:00"/>
        <d v="2015-03-02T00:00:00"/>
        <d v="2015-03-12T00:00:00"/>
        <d v="2015-03-16T00:00:00"/>
        <d v="2015-03-24T00:00:00"/>
        <d v="2015-03-27T00:00:00"/>
        <d v="2015-03-30T00:00:00"/>
        <d v="2015-04-01T00:00:00"/>
        <d v="2015-04-02T00:00:00"/>
        <d v="2015-04-21T00:00:00"/>
        <d v="2015-04-22T00:00:00"/>
        <d v="2015-04-28T00:00:00"/>
        <d v="2015-04-29T00:00:00"/>
        <d v="2015-05-20T00:00:00"/>
        <d v="2015-05-22T00:00:00"/>
        <d v="2015-05-26T00:00:00"/>
        <d v="2015-05-28T00:00:00"/>
        <d v="2015-06-01T00:00:00"/>
        <d v="2015-06-08T00:00:00"/>
        <d v="2015-06-12T00:00:00"/>
        <d v="2015-06-15T00:00:00"/>
        <d v="2015-06-17T00:00:00"/>
        <d v="2015-06-23T00:00:00"/>
        <d v="2015-06-25T00:00:00"/>
        <d v="2015-06-29T00:00:00"/>
        <d v="2015-07-01T00:00:00"/>
        <d v="2015-07-02T00:00:00"/>
        <d v="2015-07-15T00:00:00"/>
        <d v="2015-07-22T00:00:00"/>
        <d v="2015-08-10T00:00:00"/>
        <d v="2015-08-14T00:00:00"/>
        <d v="2015-08-17T00:00:00"/>
        <d v="2015-08-18T00:00:00"/>
        <d v="2015-08-20T00:00:00"/>
        <d v="2015-08-28T00:00:00"/>
        <d v="2015-09-08T00:00:00"/>
        <d v="2015-09-10T00:00:00"/>
        <d v="2015-09-11T00:00:00"/>
        <d v="2015-09-15T00:00:00"/>
        <d v="2015-09-18T00:00:00"/>
        <d v="2015-09-22T00:00:00"/>
        <d v="2015-09-28T00:00:00"/>
        <d v="2015-09-29T00:00:00"/>
        <d v="2015-10-01T00:00:00"/>
        <d v="2015-10-02T00:00:00"/>
        <d v="2015-10-13T00:00:00"/>
        <d v="2015-10-15T00:00:00"/>
        <d v="2015-10-19T00:00:00"/>
        <d v="2015-10-21T00:00:00"/>
        <d v="2015-10-28T00:00:00"/>
        <d v="2015-11-05T00:00:00"/>
        <d v="2015-11-12T00:00:00"/>
        <d v="2015-11-13T00:00:00"/>
        <d v="2015-11-16T00:00:00"/>
        <d v="2015-11-17T00:00:00"/>
        <d v="2015-11-27T00:00:00"/>
        <d v="2015-12-01T00:00:00"/>
        <d v="2015-12-07T00:00:00"/>
        <d v="2015-12-09T00:00:00"/>
        <d v="2015-12-10T00:00:00"/>
        <d v="2015-12-11T00:00:00"/>
        <d v="2015-12-15T00:00:00"/>
        <d v="2015-12-21T00:00:00"/>
        <d v="2015-12-30T00:00:00"/>
        <d v="2015-12-31T00:00:00"/>
        <d v="2016-01-04T00:00:00"/>
        <d v="2016-01-05T00:00:00"/>
        <d v="2016-01-15T00:00:00"/>
        <d v="2016-01-20T00:00:00"/>
        <d v="2016-01-27T00:00:00"/>
        <d v="2016-02-19T00:00:00"/>
        <d v="2016-02-22T00:00:00"/>
        <d v="2016-02-23T00:00:00"/>
        <d v="2016-02-26T00:00:00"/>
        <d v="2016-03-01T00:00:00"/>
        <d v="2016-03-07T00:00:00"/>
        <d v="2016-03-08T00:00:00"/>
        <d v="2016-03-11T00:00:00"/>
        <d v="2016-03-14T00:00:00"/>
        <d v="2016-03-16T00:00:00"/>
        <d v="2016-03-22T00:00:00"/>
        <d v="2016-03-23T00:00:00"/>
        <d v="2016-03-24T00:00:00"/>
        <d v="2016-03-30T00:00:00"/>
        <d v="2016-04-01T00:00:00"/>
        <d v="2016-04-04T00:00:00"/>
        <d v="2016-04-08T00:00:00"/>
        <d v="2016-04-15T00:00:00"/>
        <d v="2016-04-18T00:00:00"/>
        <d v="2016-04-27T00:00:00"/>
        <d v="2016-05-02T00:00:00"/>
        <d v="2016-05-20T00:00:00"/>
        <d v="2016-05-27T00:00:00"/>
        <d v="2016-06-06T00:00:00"/>
        <d v="2016-06-09T00:00:00"/>
        <d v="2016-06-13T00:00:00"/>
        <d v="2016-06-15T00:00:00"/>
        <d v="2016-06-21T00:00:00"/>
        <d v="2016-06-29T00:00:00"/>
        <d v="2016-07-01T00:00:00"/>
        <d v="2016-07-15T00:00:00"/>
        <d v="2016-07-27T00:00:00"/>
        <d v="2016-08-09T00:00:00"/>
        <d v="2016-08-22T00:00:00"/>
        <d v="2016-08-26T00:00:00"/>
        <d v="2016-09-06T00:00:00"/>
        <d v="2016-09-07T00:00:00"/>
        <d v="2016-09-08T00:00:00"/>
        <d v="2016-09-21T00:00:00"/>
        <d v="2016-09-22T00:00:00"/>
        <d v="2016-09-29T00:00:00"/>
        <d v="2016-10-03T00:00:00"/>
        <d v="2016-10-14T00:00:00"/>
        <d v="2016-10-24T00:00:00"/>
        <d v="2016-10-26T00:00:00"/>
        <d v="2016-10-28T00:00:00"/>
        <d v="2016-11-07T00:00:00"/>
        <d v="2016-11-21T00:00:00"/>
        <d v="2016-11-25T00:00:00"/>
        <d v="2016-12-05T00:00:00"/>
        <d v="2016-12-06T00:00:00"/>
        <d v="2016-12-13T00:00:00"/>
        <d v="2016-12-15T00:00:00"/>
        <d v="2016-12-19T00:00:00"/>
        <d v="2016-12-21T00:00:00"/>
        <d v="2016-12-29T00:00:00"/>
        <d v="2017-01-03T00:00:00"/>
        <d v="2017-01-13T00:00:00"/>
        <d v="2017-01-24T00:00:00"/>
        <d v="2017-01-25T00:00:00"/>
        <d v="2017-02-09T00:00:00"/>
        <d v="2017-02-13T00:00:00"/>
        <d v="2017-02-16T00:00:00"/>
        <d v="2017-02-21T00:00:00"/>
        <d v="2017-02-24T00:00:00"/>
        <d v="2017-03-06T00:00:00"/>
        <d v="2017-03-08T00:00:00"/>
        <d v="2017-03-20T00:00:00"/>
        <d v="2017-03-28T00:00:00"/>
        <d v="2017-03-29T00:00:00"/>
        <d v="2017-03-30T00:00:00"/>
        <d v="2017-04-03T00:00:00"/>
        <d v="2017-04-07T00:00:00"/>
        <d v="2017-04-13T00:00:00"/>
        <d v="2017-04-26T00:00:00"/>
        <d v="2017-05-16T00:00:00"/>
        <d v="2017-05-22T00:00:00"/>
        <d v="2017-05-26T00:00:00"/>
        <d v="2017-06-05T00:00:00"/>
        <d v="2017-06-19T00:00:00"/>
        <d v="2017-06-20T00:00:00"/>
        <d v="2017-06-26T00:00:00"/>
        <d v="2017-06-28T00:00:00"/>
        <d v="2017-06-29T00:00:00"/>
        <d v="2017-07-03T00:00:00"/>
        <d v="2017-07-14T00:00:00"/>
        <d v="2017-07-26T00:00:00"/>
        <d v="2017-08-08T00:00:00"/>
        <d v="2017-08-21T00:00:00"/>
        <d v="2017-08-25T00:00:00"/>
        <d v="2017-09-05T00:00:00"/>
        <d v="2017-09-18T00:00:00"/>
        <d v="2017-09-20T00:00:00"/>
        <d v="2017-09-21T00:00:00"/>
        <d v="2017-09-28T00:00:00"/>
        <d v="2017-09-29T00:00:00"/>
        <d v="2017-10-02T00:00:00"/>
        <d v="2017-10-13T00:00:00"/>
        <d v="2017-10-16T00:00:00"/>
        <d v="2017-10-25T00:00:00"/>
        <d v="2017-10-26T00:00:00"/>
        <d v="2017-10-31T00:00:00"/>
        <d v="2017-11-07T00:00:00"/>
        <d v="2017-11-16T00:00:00"/>
        <d v="2017-11-20T00:00:00"/>
        <d v="2017-11-24T00:00:00"/>
        <d v="2017-12-04T00:00:00"/>
        <d v="2017-12-05T00:00:00"/>
        <d v="2017-12-12T00:00:00"/>
        <d v="2017-12-18T00:00:00"/>
        <d v="2017-12-28T00:00:00"/>
        <d v="2018-01-02T00:00:00"/>
        <d v="2018-01-04T00:00:00"/>
        <d v="2018-01-18T00:00:00"/>
        <d v="2018-01-24T00:00:00"/>
        <d v="2018-02-16T00:00:00"/>
        <d v="2018-02-20T00:00:00"/>
        <d v="2018-02-23T00:00:00"/>
        <d v="2018-03-05T00:00:00"/>
        <d v="2018-03-19T00:00:00"/>
        <d v="2018-03-20T00:00:00"/>
        <d v="2018-03-22T00:00:00"/>
        <d v="2018-03-28T00:00:00"/>
        <d v="2018-03-29T00:00:00"/>
        <d v="2018-04-02T00:00:00"/>
        <d v="2018-04-03T00:00:00"/>
        <d v="2018-04-13T00:00:00"/>
        <d v="2018-05-25T00:00:00"/>
        <d v="2017-12-01T00:00:00"/>
        <d v="2018-03-16T00:00:00"/>
        <d v="2016-04-07T00:00:00"/>
        <d v="2016-04-20T00:00:00"/>
        <d v="2016-04-21T00:00:00"/>
        <d v="2016-05-05T00:00:00"/>
        <d v="2016-05-12T00:00:00"/>
        <d v="2016-05-13T00:00:00"/>
        <d v="2016-06-03T00:00:00"/>
        <d v="2016-06-08T00:00:00"/>
        <d v="2016-06-14T00:00:00"/>
        <d v="2016-06-17T00:00:00"/>
        <d v="2016-06-23T00:00:00"/>
        <d v="2016-07-05T00:00:00"/>
        <d v="2016-07-06T00:00:00"/>
        <d v="2016-07-08T00:00:00"/>
        <d v="2016-07-11T00:00:00"/>
        <d v="2016-07-13T00:00:00"/>
        <d v="2016-07-20T00:00:00"/>
        <d v="2016-08-11T00:00:00"/>
        <d v="2016-09-12T00:00:00"/>
        <d v="2016-09-14T00:00:00"/>
        <d v="2016-09-15T00:00:00"/>
        <d v="2016-09-30T00:00:00"/>
        <d v="2016-10-05T00:00:00"/>
        <d v="2016-10-07T00:00:00"/>
        <d v="2016-10-20T00:00:00"/>
        <d v="2016-10-27T00:00:00"/>
        <d v="2016-11-10T00:00:00"/>
        <d v="2016-11-14T00:00:00"/>
        <d v="2016-11-23T00:00:00"/>
        <d v="2016-12-08T00:00:00"/>
        <d v="2016-12-20T00:00:00"/>
        <d v="2017-01-04T00:00:00"/>
        <d v="2017-01-05T00:00:00"/>
        <d v="2017-01-06T00:00:00"/>
        <d v="2017-01-20T00:00:00"/>
        <d v="2017-02-02T00:00:00"/>
        <d v="2017-03-03T00:00:00"/>
        <d v="2017-03-09T00:00:00"/>
        <d v="2017-03-14T00:00:00"/>
        <d v="2017-03-15T00:00:00"/>
        <d v="2017-03-16T00:00:00"/>
        <d v="2017-03-22T00:00:00"/>
        <d v="2017-04-04T00:00:00"/>
        <d v="2017-04-05T00:00:00"/>
        <d v="2017-04-20T00:00:00"/>
        <d v="2017-04-25T00:00:00"/>
        <d v="2017-05-18T00:00:00"/>
        <d v="2017-05-19T00:00:00"/>
        <d v="2017-06-08T00:00:00"/>
        <d v="2017-06-14T00:00:00"/>
        <d v="2017-06-15T00:00:00"/>
        <d v="2017-06-22T00:00:00"/>
        <d v="2017-07-05T00:00:00"/>
        <d v="2017-07-06T00:00:00"/>
        <d v="2017-07-20T00:00:00"/>
        <d v="2017-08-17T00:00:00"/>
        <d v="2017-08-31T00:00:00"/>
        <d v="2017-09-08T00:00:00"/>
        <d v="2017-09-15T00:00:00"/>
        <d v="2017-10-03T00:00:00"/>
        <d v="2017-10-04T00:00:00"/>
        <d v="2017-10-06T00:00:00"/>
        <d v="2017-10-20T00:00:00"/>
        <d v="2017-10-27T00:00:00"/>
        <d v="2017-11-02T00:00:00"/>
        <d v="2017-11-17T00:00:00"/>
        <d v="2017-11-27T00:00:00"/>
        <d v="2017-11-30T00:00:00"/>
        <d v="2017-12-08T00:00:00"/>
        <d v="2017-12-13T00:00:00"/>
        <d v="2017-12-15T00:00:00"/>
        <d v="2017-12-19T00:00:00"/>
        <d v="2017-12-29T00:00:00"/>
        <d v="2018-01-03T00:00:00"/>
        <d v="2018-01-05T00:00:00"/>
        <d v="2018-01-08T00:00:00"/>
        <d v="2018-01-10T00:00:00"/>
        <d v="2018-01-11T00:00:00"/>
        <d v="2018-01-12T00:00:00"/>
        <d v="2018-01-22T00:00:00"/>
        <d v="2018-01-25T00:00:00"/>
        <d v="2018-01-26T00:00:00"/>
        <d v="2018-02-02T00:00:00"/>
        <d v="2018-02-15T00:00:00"/>
        <d v="2018-02-21T00:00:00"/>
        <d v="2018-02-22T00:00:00"/>
        <d v="2018-02-27T00:00:00"/>
        <d v="2018-03-08T00:00:00"/>
        <d v="2018-03-09T00:00:00"/>
        <d v="2018-03-15T00:00:00"/>
        <d v="2018-03-23T00:00:00"/>
        <d v="2018-03-30T00:00:00"/>
        <d v="2018-04-04T00:00:00"/>
        <d v="2018-04-05T00:00:00"/>
        <d v="2018-04-06T00:00:00"/>
        <d v="2018-04-10T00:00:00"/>
        <d v="2018-04-20T00:00:00"/>
        <d v="2018-04-27T00:00:00"/>
        <d v="2018-05-11T00:00:00"/>
        <d v="2018-05-17T00:00:00"/>
        <d v="2018-05-30T00:00:00"/>
        <d v="2018-06-01T00:00:00"/>
        <d v="2018-06-04T00:00:00"/>
        <d v="2018-06-08T00:00:00"/>
        <d v="2018-06-12T00:00:00"/>
        <d v="2018-06-13T00:00:00"/>
        <d v="2018-06-14T00:00:00"/>
        <d v="2018-06-18T00:00:00"/>
        <d v="2018-06-19T00:00:00"/>
        <d v="2018-06-22T00:00:00"/>
        <d v="2018-06-30T00:00:00"/>
        <d v="2018-07-02T00:00:00"/>
        <d v="2018-07-05T00:00:00"/>
        <d v="2018-07-06T00:00:00"/>
        <d v="2018-07-09T00:00:00"/>
        <d v="2018-07-19T00:00:00"/>
        <d v="2018-07-20T00:00:00"/>
        <d v="2018-07-27T00:00:00"/>
        <d v="2018-08-02T00:00:00"/>
        <d v="2018-08-06T00:00:00"/>
        <d v="2018-08-16T00:00:00"/>
        <d v="2018-08-20T00:00:00"/>
        <d v="2018-08-21T00:00:00"/>
        <d v="2018-08-24T00:00:00"/>
        <d v="2018-08-29T00:00:00"/>
        <d v="2018-09-04T00:00:00"/>
        <d v="2018-09-06T00:00:00"/>
        <d v="2018-09-07T00:00:00"/>
        <d v="2018-09-10T00:00:00"/>
        <d v="2018-09-12T00:00:00"/>
        <d v="2018-09-18T00:00:00"/>
        <d v="2018-09-19T00:00:00"/>
        <d v="2018-10-01T00:00:00"/>
        <d v="2018-10-03T00:00:00"/>
        <d v="2018-10-04T00:00:00"/>
        <d v="2018-10-08T00:00:00"/>
        <d v="2018-10-09T00:00:00"/>
        <d v="2018-10-11T00:00:00"/>
        <d v="2018-10-17T00:00:00"/>
        <d v="2018-10-18T00:00:00"/>
        <d v="2018-10-23T00:00:00"/>
        <d v="2018-10-25T00:00:00"/>
        <d v="2018-10-26T00:00:00"/>
        <d v="2018-10-30T00:00:00"/>
        <d v="2018-11-04T00:00:00"/>
        <d v="2018-11-05T00:00:00"/>
        <d v="2018-11-07T00:00:00"/>
        <d v="2017-04-15T00:00:00"/>
        <d v="2018-04-15T00:00:00"/>
      </sharedItems>
      <fieldGroup par="8" base="5">
        <rangePr groupBy="months" startDate="2014-11-21T00:00:00" endDate="2018-11-08T00:00:00"/>
        <groupItems count="14">
          <s v="&lt;11/2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8/2018"/>
        </groupItems>
      </fieldGroup>
    </cacheField>
    <cacheField name="Account" numFmtId="0">
      <sharedItems count="257">
        <s v="Cash - Mt"/>
        <s v="Capital Contributions"/>
        <s v="ADMS - Investment Asset - Mt - 112414"/>
        <s v="ADMS - Purchase Fee Asset - Mt - 112414"/>
        <s v="AFOP - Investment Asset - Mt - 112414"/>
        <s v="AFOP - Purchase Fee Asset - Mt - 112414"/>
        <s v="AGX - Investment Asset - Mt - 112414"/>
        <s v="AGX - Purchase Fee Asset - Mt - 112414"/>
        <s v="APOL - Investment Asset - Mt - 112414"/>
        <s v="APOL - Purchase Fee Asset - Mt - 112414"/>
        <s v="AWRE - Investment Asset - Mt - 112414"/>
        <s v="AWRE - Purchase Fee Asset - Mt - 112414"/>
        <s v="BCOR - Investment Asset - Mt - 112414"/>
        <s v="BCOR - Purchase Fee Asset - Mt - 112414"/>
        <s v="COH - Investment Asset - Mt - 112414"/>
        <s v="COH - Purchase Fee Asset - Mt - 112414"/>
        <s v="CSCO - Investment Asset - Mt - 112414"/>
        <s v="CSCO - Purchase Fee Asset - Mt - 112414"/>
        <s v="DEPO - Investment Asset - Mt - 112414"/>
        <s v="DEPO - Purchase Fee Asset - Mt - 112414"/>
        <s v="DLX - Investment Asset - Mt - 112414"/>
        <s v="DLX - Purchase Fee Asset - Mt - 112414"/>
        <s v="EBIX - Investment Asset - Mt - 112414"/>
        <s v="EBIX - Purchase Fee Asset - Mt - 112414"/>
        <s v="GME - Investment Asset - Mt - 112414"/>
        <s v="GME - Purchase Fee Asset - Mt - 112414"/>
        <s v="IDCC - Investment Asset - Mt - 112414"/>
        <s v="IDCC - Purchase Fee Asset - Mt - 112414"/>
        <s v="IQNT - Investment Asset - Mt - 112414"/>
        <s v="IQNT - Purchase Fee Asset - Mt - 112414"/>
        <s v="KING - Investment Asset - Mt - 112414"/>
        <s v="KING - Purchase Fee Asset - Mt - 112414"/>
        <s v="LFVN - Investment Asset - Mt - 112414"/>
        <s v="LFVN - Purchase Fee Asset - Mt - 112414"/>
        <s v="LQDT - Investment Asset - Mt - 112414"/>
        <s v="LQDT - Purchase Fee Asset - Mt - 112414"/>
        <s v="MNDO - Investment Asset - Mt - 112414"/>
        <s v="MNDO - Purchase Fee Asset - Mt - 112414"/>
        <s v="PDLI - Investment Asset - Mt - 112414"/>
        <s v="PDLI - Purchase Fee Asset - Mt - 112414"/>
        <s v="PETS - Investment Asset - Mt - 112414"/>
        <s v="PETS - Purchase Fee Asset - Mt - 112414"/>
        <s v="PFMT - Investment Asset - Mt - 112414"/>
        <s v="PFMT - Purchase Fee Asset - Mt - 112414"/>
        <s v="PTIE - Investment Asset - Mt - 112414"/>
        <s v="PTIE - Purchase Fee Asset - Mt - 112414"/>
        <s v="RPXC - Investment Asset - Mt - 112414"/>
        <s v="RPXC - Purchase Fee Asset - Mt - 112414"/>
        <s v="SPOK - Investment Asset - Mt - 112414"/>
        <s v="SPOK - Purchase Fee Asset - Mt - 112414"/>
        <s v="TTWO - Investment Asset - Mt - 112414"/>
        <s v="TTWO - Purchase Fee Asset - Mt - 112414"/>
        <s v="TZOO - Investment Asset - Mt - 112414"/>
        <s v="TZOO - Purchase Fee Asset - Mt - 112414"/>
        <s v="UIS - Investment Asset - Mt - 112414"/>
        <s v="UIS - Purchase Fee Asset - Mt - 112414"/>
        <s v="VEC - Investment Asset - Mt - 112414"/>
        <s v="VEC - Purchase Fee Asset - Mt - 112414"/>
        <s v="VIAB - Investment Asset - Mt - 112414"/>
        <s v="VIAB - Purchase Fee Asset - Mt - 112414"/>
        <s v="WSTG - Investment Asset - Mt - 112414"/>
        <s v="WSTG - Purchase Fee Asset - Mt - 112414"/>
        <s v="Dividend Revenue"/>
        <s v="ADMS - Investment Asset - Mt - 22115"/>
        <s v="ADMS - Purchase Fee Asset - Mt - 22115"/>
        <s v="AGX - Investment Asset - Mt - 22115"/>
        <s v="AGX - Purchase Fee Asset - Mt - 22115"/>
        <s v="AVID - Investment Asset - Mt - 22115"/>
        <s v="AVID - Purchase Fee Asset - Mt - 22115"/>
        <s v="BCOR - Investment Asset - Mt - 22115"/>
        <s v="BCOR - Purchase Fee Asset - Mt - 22115"/>
        <s v="ENTA - Investment Asset - Mt - 22115"/>
        <s v="ENTA - Purchase Fee Asset - Mt - 22115"/>
        <s v="ENZN - Investment Asset - Mt - 22115"/>
        <s v="ENZN - Purchase Fee Asset - Mt - 22115"/>
        <s v="FLR - Investment Asset - Mt - 22115"/>
        <s v="FLR - Purchase Fee Asset - Mt - 22115"/>
        <s v="GME - Investment Asset - Mt - 22115"/>
        <s v="GME - Purchase Fee Asset - Mt - 22115"/>
        <s v="IDCC - Investment Asset - Mt - 22115"/>
        <s v="IDCC - Purchase Fee Asset - Mt - 22115"/>
        <s v="IQNT - Investment Asset - Mt - 22115"/>
        <s v="IQNT - Purchase Fee Asset - Mt - 22115"/>
        <s v="KING - Investment Asset - Mt - 22115"/>
        <s v="KING - Purchase Fee Asset - Mt - 22115"/>
        <s v="LFVN - Investment Asset - Mt - 22115"/>
        <s v="LFVN - Purchase Fee Asset - Mt - 22115"/>
        <s v="LQDT - Investment Asset - Mt - 22115"/>
        <s v="LQDT - Purchase Fee Asset - Mt - 22115"/>
        <s v="MNDO - Investment Asset - Mt - 22115"/>
        <s v="MNDO - Purchase Fee Asset - Mt - 22115"/>
        <s v="MSB - Investment Asset - Mt - 22115"/>
        <s v="MSB - Purchase Fee Asset - Mt - 22115"/>
        <s v="MTEX - Investment Asset - Mt - 22115"/>
        <s v="MTEX - Purchase Fee Asset - Mt - 22115"/>
        <s v="NSR - Investment Asset - Mt - 22115"/>
        <s v="NSR - Purchase Fee Asset - Mt - 22115"/>
        <s v="PDLI - Investment Asset - Mt - 22115"/>
        <s v="PDLI - Purchase Fee Asset - Mt - 22115"/>
        <s v="PETS - Investment Asset - Mt - 22115"/>
        <s v="PETS - Purchase Fee Asset - Mt - 22115"/>
        <s v="PFMT - Investment Asset - Mt - 22115"/>
        <s v="PFMT - Purchase Fee Asset - Mt - 22115"/>
        <s v="PSDV - Investment Asset - Mt - 22115"/>
        <s v="PSDV - Purchase Fee Asset - Mt - 22115"/>
        <s v="RPXC - Investment Asset - Mt - 22115"/>
        <s v="RPXC - Purchase Fee Asset - Mt - 22115"/>
        <s v="SPOK - Investment Asset - Mt - 22115"/>
        <s v="SPOK - Purchase Fee Asset - Mt - 22115"/>
        <s v="TSRA - Investment Asset - Mt - 22115"/>
        <s v="TSRA - Purchase Fee Asset - Mt - 22115"/>
        <s v="TZOO - Investment Asset - Mt - 22115"/>
        <s v="TZOO - Purchase Fee Asset - Mt - 22115"/>
        <s v="VEC - Investment Asset - Mt - 22115"/>
        <s v="VEC - Purchase Fee Asset - Mt - 22115"/>
        <s v="WSTG - Investment Asset - Mt - 22115"/>
        <s v="WSTG - Purchase Fee Asset - Mt - 22115"/>
        <s v="WTW - Investment Asset - Mt - 22115"/>
        <s v="WTW - Purchase Fee Asset - Mt - 22115"/>
        <s v="Fee Expense"/>
        <s v="MNDO - Foreign Tax Withholding Receivable - Mt - 22115"/>
        <s v="MNDO - Foreign Tax Withholding Receivable - Mt - 112414"/>
        <s v="AGX - Investment Asset - Mt - 52815"/>
        <s v="AGX - Purchase Fee Asset - Mt - 52815"/>
        <s v="CLCT - Investment Asset - Mt - 52815"/>
        <s v="CLCT - Purchase Fee Asset - Mt - 52815"/>
        <s v="CPLA - Investment Asset - Mt - 52815"/>
        <s v="CPLA - Purchase Fee Asset - Mt - 52815"/>
        <s v="CSCO - Investment Asset - Mt - 52815"/>
        <s v="CSCO - Purchase Fee Asset - Mt - 52815"/>
        <s v="DEPO - Investment Asset - Mt - 52815"/>
        <s v="DEPO - Purchase Fee Asset - Mt - 52815"/>
        <s v="DLX - Investment Asset - Mt - 52815"/>
        <s v="DLX - Purchase Fee Asset - Mt - 52815"/>
        <s v="ENTA - Investment Asset - Mt - 52815"/>
        <s v="ENTA - Purchase Fee Asset - Mt - 52815"/>
        <s v="ENZN - Investment Asset - Mt - 52815"/>
        <s v="ENZN - Purchase Fee Asset - Mt - 52815"/>
        <s v="GILD - Investment Asset - Mt - 52815"/>
        <s v="GILD - Purchase Fee Asset - Mt - 52815"/>
        <s v="GME - Investment Asset - Mt - 52815"/>
        <s v="GME - Purchase Fee Asset - Mt - 52815"/>
        <s v="HRB - Investment Asset - Mt - 52815"/>
        <s v="HRB - Purchase Fee Asset - Mt - 52815"/>
        <s v="IDCC - Investment Asset - Mt - 52815"/>
        <s v="IDCC - Purchase Fee Asset - Mt - 52815"/>
        <s v="IQNT - Investment Asset - Mt - 52815"/>
        <s v="IQNT - Purchase Fee Asset - Mt - 52815"/>
        <s v="KORS - Investment Asset - Mt - 52815"/>
        <s v="KORS - Purchase Fee Asset - Mt - 52815"/>
        <s v="LCI - Investment Asset - Mt - 52815"/>
        <s v="LCI - Purchase Fee Asset - Mt - 52815"/>
        <s v="LFVN - Investment Asset - Mt - 52815"/>
        <s v="LFVN - Purchase Fee Asset - Mt - 52815"/>
        <s v="LQDT - Investment Asset - Mt - 52815"/>
        <s v="LQDT - Purchase Fee Asset - Mt - 52815"/>
        <s v="MSB - Investment Asset - Mt - 52815"/>
        <s v="MSB - Purchase Fee Asset - Mt - 52815"/>
        <s v="MTEX - Investment Asset - Mt - 52815"/>
        <s v="MTEX - Purchase Fee Asset - Mt - 52815"/>
        <s v="NATH - Investment Asset - Mt - 52815"/>
        <s v="NATH - Purchase Fee Asset - Mt - 52815"/>
        <s v="NLNK - Investment Asset - Mt - 52815"/>
        <s v="NLNK - Purchase Fee Asset - Mt - 52815"/>
        <s v="NSR - Investment Asset - Mt - 52815"/>
        <s v="NSR - Purchase Fee Asset - Mt - 52815"/>
        <s v="ONE - Investment Asset - Mt - 52815"/>
        <s v="ONE - Purchase Fee Asset - Mt - 52815"/>
        <s v="PDLI - Investment Asset - Mt - 52815"/>
        <s v="PDLI - Purchase Fee Asset - Mt - 52815"/>
        <s v="PSDV - Investment Asset - Mt - 52815"/>
        <s v="PSDV - Purchase Fee Asset - Mt - 52815"/>
        <s v="RPXC - Investment Asset - Mt - 52815"/>
        <s v="RPXC - Purchase Fee Asset - Mt - 52815"/>
        <s v="STRA - Investment Asset - Mt - 52815"/>
        <s v="STRA - Purchase Fee Asset - Mt - 52815"/>
        <s v="VEC - Investment Asset - Mt - 52815"/>
        <s v="VEC - Purchase Fee Asset - Mt - 52815"/>
        <s v="VIAB - Investment Asset - Mt - 52815"/>
        <s v="VIAB - Purchase Fee Asset - Mt - 52815"/>
        <s v="Cash Distribution Revenue"/>
        <s v="Unrealized Gain"/>
        <s v="Unrealized Loss"/>
        <s v="Sale Fee Expense"/>
        <s v="Regulatory Fee Expense"/>
        <s v="Gain On Sale"/>
        <s v="Loss On Sale"/>
        <s v="Non-Taxable Gain On Donation"/>
        <s v="MNDO - Foreign Tax Withholding Receivable - Mt - 52815"/>
        <s v="Platform Fee Expense"/>
        <s v="Non-Taxable Gain On Sale"/>
        <s v="Cash - Rh"/>
        <s v="Wi-LAN - Investment Asset - Rh - 40716"/>
        <s v="SurModics - Investment Asset - Rh - 40716"/>
        <s v="Time - Investment Asset - Rh - 40716"/>
        <s v="United Therapeutics - Investment Asset - Rh - 40716"/>
        <s v="Xperi - Investment Asset - Rh - 40716"/>
        <s v="Silver Spring - Investment Asset - Rh - 40716"/>
        <s v="RPX - Investment Asset - Rh - 40716"/>
        <s v="Natural Health Trends - Investment Asset - Rh - 40716"/>
        <s v="Neustar - Investment Asset - Rh - 40716"/>
        <s v="MSG Networks - Investment Asset - Rh - 40716"/>
        <s v="Michael Kors - Investment Asset - Rh - 40716"/>
        <s v="ILG - Investment Asset - Rh - 40716"/>
        <s v="HP - Investment Asset - Rh - 40716"/>
        <s v="Meet Group - Investment Asset - Rh - 40716"/>
        <s v="GlobalSCAPE - Investment Asset - Rh - 40716"/>
        <s v="Five Prime Therapeutics - Investment Asset - Rh - 40716"/>
        <s v="Fitbit - Investment Asset - Rh - 40716"/>
        <s v="Enanta - Investment Asset - Rh - 40716"/>
        <s v="Energy Focus - Investment Asset - Rh - 40716"/>
        <s v="Brocade - Investment Asset - Rh - 40716"/>
        <s v="Cal-Maine Foods - Investment Asset - Rh - 40716"/>
        <s v="Buckle - Investment Asset - Rh - 40716"/>
        <s v="BSQUARE - Investment Asset - Rh - 40716"/>
        <s v="BP Prudhoe Bay Royalty Trust - Investment Asset - Rh - 40716"/>
        <s v="Barrett Business Services - Investment Asset - Rh - 40716"/>
        <s v="Blue Bird - Investment Asset - Rh - 40716"/>
        <s v="Apple - Investment Asset - Rh - 40716"/>
        <s v="AMAG Pharmaceuticals - Investment Asset - Rh - 40716"/>
        <s v="Wi-LAN - Foreign Tax Withholding Receivable - Rh - 40716"/>
        <s v="Substitute Payment Revenue"/>
        <s v="Bioverativ - Investment Asset - Rh - 112417"/>
        <s v="AMC Networks - Investment Asset - Rh - 112417"/>
        <s v="Interpublic Group - Investment Asset - Rh - 112717"/>
        <s v="World Fuel Services - Investment Asset - Rh - 112717"/>
        <s v="Dine Brands - Investment Asset - Rh - 112717"/>
        <s v="Sequential Brands - Investment Asset - Rh - 10418"/>
        <s v="Eagle Pharmaceuticals - Investment Asset - Rh - 10418"/>
        <s v="NIC - Investment Asset - Rh - 10418"/>
        <s v="DHI - Investment Asset - Rh - 10418"/>
        <s v="SP Plus - Investment Asset - Rh - 10518"/>
        <s v="Viacom - Investment Asset - Rh - 21518"/>
        <s v="Tupperware - Investment Asset - Rh - 21518"/>
        <s v="Motorcar Parts of America - Investment Asset - Rh - 21518"/>
        <s v="AmerisourceBergen - Investment Asset - Rh - 21518"/>
        <s v="Advanced Energy - Investment Asset - Rh - 21518"/>
        <s v="Cerecor - Investment Asset - Rh - 22718"/>
        <s v="Discovery - Investment Asset - Rh - 22718"/>
        <s v="Concert Pharmaceuticals - Investment Asset - Rh - 22718"/>
        <s v="Casa Systems - Investment Asset - Rh - 22718"/>
        <s v="North European Oil Royalty Trust - Investment Asset - Rh - 22718"/>
        <s v="Interest Revenue"/>
        <s v="Argan - Investment Asset - Rh - 91218"/>
        <s v="Finjan - Investment Asset - Rh - 91218"/>
        <s v="Electro Scientific Industries - Investment Asset - Rh - 91218"/>
        <s v="Marriott Vacations - Investment Asset - Rh - 90418"/>
        <s v="AKS - Investment Asset - Rh - 101718"/>
        <s v="Gift Revenue"/>
        <s v="Electro Scientific Industries - Investment Asset - Rh - 102318"/>
        <s v="Finjan - Investment Asset - Rh - 102318"/>
        <s v="Palatin Technologies - Investment Asset - Rh - 102318"/>
        <s v="Thor Industries - Investment Asset - Rh - 102318"/>
        <s v="Cash"/>
        <s v="Loss On Income Tax Rounding"/>
        <s v="Gain On Income Tax Rounding"/>
        <s v="Net Royalty Revenue" u="1"/>
      </sharedItems>
    </cacheField>
    <cacheField name="Amount+-" numFmtId="43">
      <sharedItems containsSemiMixedTypes="0" containsString="0" containsNumber="1" minValue="-50000" maxValue="50000"/>
    </cacheField>
    <cacheField name="Years" numFmtId="0" databaseField="0">
      <fieldGroup base="5">
        <rangePr groupBy="years" startDate="2014-11-21T00:00:00" endDate="2018-11-08T00:00:00"/>
        <groupItems count="7">
          <s v="&lt;11/21/2014"/>
          <s v="2014"/>
          <s v="2015"/>
          <s v="2016"/>
          <s v="2017"/>
          <s v="2018"/>
          <s v="&gt;11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4">
  <r>
    <x v="0"/>
    <x v="0"/>
    <x v="0"/>
    <x v="0"/>
    <m/>
    <x v="0"/>
    <x v="0"/>
    <n v="10000"/>
  </r>
  <r>
    <x v="0"/>
    <x v="0"/>
    <x v="0"/>
    <x v="0"/>
    <m/>
    <x v="0"/>
    <x v="1"/>
    <n v="-10000"/>
  </r>
  <r>
    <x v="1"/>
    <x v="1"/>
    <x v="0"/>
    <x v="1"/>
    <n v="21.77"/>
    <x v="1"/>
    <x v="2"/>
    <n v="325.89"/>
  </r>
  <r>
    <x v="1"/>
    <x v="1"/>
    <x v="0"/>
    <x v="1"/>
    <m/>
    <x v="1"/>
    <x v="3"/>
    <n v="0.33"/>
  </r>
  <r>
    <x v="1"/>
    <x v="1"/>
    <x v="0"/>
    <x v="1"/>
    <m/>
    <x v="1"/>
    <x v="0"/>
    <n v="-326.21999999999997"/>
  </r>
  <r>
    <x v="1"/>
    <x v="2"/>
    <x v="0"/>
    <x v="1"/>
    <n v="25.34"/>
    <x v="1"/>
    <x v="4"/>
    <n v="325.62"/>
  </r>
  <r>
    <x v="1"/>
    <x v="2"/>
    <x v="0"/>
    <x v="1"/>
    <m/>
    <x v="1"/>
    <x v="5"/>
    <n v="0.34"/>
  </r>
  <r>
    <x v="1"/>
    <x v="2"/>
    <x v="0"/>
    <x v="1"/>
    <m/>
    <x v="1"/>
    <x v="0"/>
    <n v="-325.95999999999998"/>
  </r>
  <r>
    <x v="1"/>
    <x v="3"/>
    <x v="0"/>
    <x v="1"/>
    <n v="9.6300000000000008"/>
    <x v="1"/>
    <x v="6"/>
    <n v="325.77999999999997"/>
  </r>
  <r>
    <x v="1"/>
    <x v="3"/>
    <x v="0"/>
    <x v="1"/>
    <m/>
    <x v="1"/>
    <x v="7"/>
    <n v="0.33"/>
  </r>
  <r>
    <x v="1"/>
    <x v="3"/>
    <x v="0"/>
    <x v="1"/>
    <m/>
    <x v="1"/>
    <x v="0"/>
    <n v="-326.10999999999996"/>
  </r>
  <r>
    <x v="1"/>
    <x v="4"/>
    <x v="0"/>
    <x v="1"/>
    <n v="10.56"/>
    <x v="1"/>
    <x v="8"/>
    <n v="326.08999999999997"/>
  </r>
  <r>
    <x v="1"/>
    <x v="4"/>
    <x v="0"/>
    <x v="1"/>
    <m/>
    <x v="1"/>
    <x v="9"/>
    <n v="0.33"/>
  </r>
  <r>
    <x v="1"/>
    <x v="4"/>
    <x v="0"/>
    <x v="1"/>
    <m/>
    <x v="1"/>
    <x v="0"/>
    <n v="-326.41999999999996"/>
  </r>
  <r>
    <x v="1"/>
    <x v="5"/>
    <x v="0"/>
    <x v="1"/>
    <n v="74.39"/>
    <x v="1"/>
    <x v="10"/>
    <n v="325.82"/>
  </r>
  <r>
    <x v="1"/>
    <x v="5"/>
    <x v="0"/>
    <x v="1"/>
    <m/>
    <x v="1"/>
    <x v="11"/>
    <n v="0.33"/>
  </r>
  <r>
    <x v="1"/>
    <x v="5"/>
    <x v="0"/>
    <x v="1"/>
    <m/>
    <x v="1"/>
    <x v="0"/>
    <n v="-326.14999999999998"/>
  </r>
  <r>
    <x v="1"/>
    <x v="6"/>
    <x v="0"/>
    <x v="1"/>
    <n v="22.8"/>
    <x v="1"/>
    <x v="12"/>
    <n v="325.81"/>
  </r>
  <r>
    <x v="1"/>
    <x v="6"/>
    <x v="0"/>
    <x v="1"/>
    <m/>
    <x v="1"/>
    <x v="13"/>
    <n v="0.33"/>
  </r>
  <r>
    <x v="1"/>
    <x v="6"/>
    <x v="0"/>
    <x v="1"/>
    <m/>
    <x v="1"/>
    <x v="0"/>
    <n v="-326.14"/>
  </r>
  <r>
    <x v="1"/>
    <x v="7"/>
    <x v="0"/>
    <x v="1"/>
    <n v="8.6999999999999993"/>
    <x v="1"/>
    <x v="14"/>
    <n v="325.89999999999998"/>
  </r>
  <r>
    <x v="1"/>
    <x v="7"/>
    <x v="0"/>
    <x v="1"/>
    <m/>
    <x v="1"/>
    <x v="15"/>
    <n v="0.33"/>
  </r>
  <r>
    <x v="1"/>
    <x v="7"/>
    <x v="0"/>
    <x v="1"/>
    <m/>
    <x v="1"/>
    <x v="0"/>
    <n v="-326.22999999999996"/>
  </r>
  <r>
    <x v="1"/>
    <x v="8"/>
    <x v="0"/>
    <x v="1"/>
    <n v="12.03"/>
    <x v="1"/>
    <x v="16"/>
    <n v="326.01"/>
  </r>
  <r>
    <x v="1"/>
    <x v="8"/>
    <x v="0"/>
    <x v="1"/>
    <m/>
    <x v="1"/>
    <x v="17"/>
    <n v="0.34"/>
  </r>
  <r>
    <x v="1"/>
    <x v="8"/>
    <x v="0"/>
    <x v="1"/>
    <m/>
    <x v="1"/>
    <x v="0"/>
    <n v="-326.34999999999997"/>
  </r>
  <r>
    <x v="1"/>
    <x v="9"/>
    <x v="0"/>
    <x v="1"/>
    <n v="20.83"/>
    <x v="1"/>
    <x v="18"/>
    <n v="325.77999999999997"/>
  </r>
  <r>
    <x v="1"/>
    <x v="9"/>
    <x v="0"/>
    <x v="1"/>
    <m/>
    <x v="1"/>
    <x v="19"/>
    <n v="0.33"/>
  </r>
  <r>
    <x v="1"/>
    <x v="9"/>
    <x v="0"/>
    <x v="1"/>
    <m/>
    <x v="1"/>
    <x v="0"/>
    <n v="-326.10999999999996"/>
  </r>
  <r>
    <x v="1"/>
    <x v="10"/>
    <x v="0"/>
    <x v="1"/>
    <n v="5.52"/>
    <x v="1"/>
    <x v="20"/>
    <n v="325.85000000000002"/>
  </r>
  <r>
    <x v="1"/>
    <x v="10"/>
    <x v="0"/>
    <x v="1"/>
    <m/>
    <x v="1"/>
    <x v="21"/>
    <n v="0.34"/>
  </r>
  <r>
    <x v="1"/>
    <x v="10"/>
    <x v="0"/>
    <x v="1"/>
    <m/>
    <x v="1"/>
    <x v="0"/>
    <n v="-326.19"/>
  </r>
  <r>
    <x v="1"/>
    <x v="11"/>
    <x v="0"/>
    <x v="1"/>
    <n v="19.78"/>
    <x v="1"/>
    <x v="22"/>
    <n v="325.38"/>
  </r>
  <r>
    <x v="1"/>
    <x v="11"/>
    <x v="0"/>
    <x v="1"/>
    <m/>
    <x v="1"/>
    <x v="23"/>
    <n v="0.33"/>
  </r>
  <r>
    <x v="1"/>
    <x v="11"/>
    <x v="0"/>
    <x v="1"/>
    <m/>
    <x v="1"/>
    <x v="0"/>
    <n v="-325.70999999999998"/>
  </r>
  <r>
    <x v="1"/>
    <x v="12"/>
    <x v="0"/>
    <x v="1"/>
    <n v="8.6300000000000008"/>
    <x v="1"/>
    <x v="24"/>
    <n v="325.87"/>
  </r>
  <r>
    <x v="1"/>
    <x v="12"/>
    <x v="0"/>
    <x v="1"/>
    <m/>
    <x v="1"/>
    <x v="25"/>
    <n v="0.33"/>
  </r>
  <r>
    <x v="1"/>
    <x v="12"/>
    <x v="0"/>
    <x v="1"/>
    <m/>
    <x v="1"/>
    <x v="0"/>
    <n v="-326.2"/>
  </r>
  <r>
    <x v="1"/>
    <x v="13"/>
    <x v="0"/>
    <x v="1"/>
    <n v="6.49"/>
    <x v="1"/>
    <x v="26"/>
    <n v="325.60000000000002"/>
  </r>
  <r>
    <x v="1"/>
    <x v="13"/>
    <x v="0"/>
    <x v="1"/>
    <m/>
    <x v="1"/>
    <x v="27"/>
    <n v="0.33"/>
  </r>
  <r>
    <x v="1"/>
    <x v="13"/>
    <x v="0"/>
    <x v="1"/>
    <m/>
    <x v="1"/>
    <x v="0"/>
    <n v="-325.93"/>
  </r>
  <r>
    <x v="1"/>
    <x v="14"/>
    <x v="0"/>
    <x v="1"/>
    <n v="18.309999999999999"/>
    <x v="1"/>
    <x v="28"/>
    <n v="326.10000000000002"/>
  </r>
  <r>
    <x v="1"/>
    <x v="14"/>
    <x v="0"/>
    <x v="1"/>
    <m/>
    <x v="1"/>
    <x v="29"/>
    <n v="0.33"/>
  </r>
  <r>
    <x v="1"/>
    <x v="14"/>
    <x v="0"/>
    <x v="1"/>
    <m/>
    <x v="1"/>
    <x v="0"/>
    <n v="-326.43"/>
  </r>
  <r>
    <x v="1"/>
    <x v="15"/>
    <x v="0"/>
    <x v="1"/>
    <n v="20.05"/>
    <x v="1"/>
    <x v="30"/>
    <n v="326.20999999999998"/>
  </r>
  <r>
    <x v="1"/>
    <x v="15"/>
    <x v="0"/>
    <x v="1"/>
    <m/>
    <x v="1"/>
    <x v="31"/>
    <n v="0.33"/>
  </r>
  <r>
    <x v="1"/>
    <x v="15"/>
    <x v="0"/>
    <x v="1"/>
    <m/>
    <x v="1"/>
    <x v="0"/>
    <n v="-326.53999999999996"/>
  </r>
  <r>
    <x v="1"/>
    <x v="16"/>
    <x v="0"/>
    <x v="1"/>
    <n v="236.12"/>
    <x v="1"/>
    <x v="32"/>
    <n v="325.82"/>
  </r>
  <r>
    <x v="1"/>
    <x v="16"/>
    <x v="0"/>
    <x v="1"/>
    <m/>
    <x v="1"/>
    <x v="33"/>
    <n v="0.33"/>
  </r>
  <r>
    <x v="1"/>
    <x v="16"/>
    <x v="0"/>
    <x v="1"/>
    <m/>
    <x v="1"/>
    <x v="0"/>
    <n v="-326.14999999999998"/>
  </r>
  <r>
    <x v="1"/>
    <x v="17"/>
    <x v="0"/>
    <x v="1"/>
    <n v="30.37"/>
    <x v="1"/>
    <x v="34"/>
    <n v="325.87"/>
  </r>
  <r>
    <x v="1"/>
    <x v="17"/>
    <x v="0"/>
    <x v="1"/>
    <m/>
    <x v="1"/>
    <x v="35"/>
    <n v="0.33"/>
  </r>
  <r>
    <x v="1"/>
    <x v="17"/>
    <x v="0"/>
    <x v="1"/>
    <m/>
    <x v="1"/>
    <x v="0"/>
    <n v="-326.2"/>
  </r>
  <r>
    <x v="1"/>
    <x v="18"/>
    <x v="0"/>
    <x v="1"/>
    <n v="89.27"/>
    <x v="1"/>
    <x v="36"/>
    <n v="325.83999999999997"/>
  </r>
  <r>
    <x v="1"/>
    <x v="18"/>
    <x v="0"/>
    <x v="1"/>
    <m/>
    <x v="1"/>
    <x v="37"/>
    <n v="0.33"/>
  </r>
  <r>
    <x v="1"/>
    <x v="18"/>
    <x v="0"/>
    <x v="1"/>
    <m/>
    <x v="1"/>
    <x v="0"/>
    <n v="-326.16999999999996"/>
  </r>
  <r>
    <x v="1"/>
    <x v="19"/>
    <x v="0"/>
    <x v="1"/>
    <n v="41.48"/>
    <x v="1"/>
    <x v="38"/>
    <n v="326.02999999999997"/>
  </r>
  <r>
    <x v="1"/>
    <x v="19"/>
    <x v="0"/>
    <x v="1"/>
    <m/>
    <x v="1"/>
    <x v="39"/>
    <n v="0.33"/>
  </r>
  <r>
    <x v="1"/>
    <x v="19"/>
    <x v="0"/>
    <x v="1"/>
    <m/>
    <x v="1"/>
    <x v="0"/>
    <n v="-326.35999999999996"/>
  </r>
  <r>
    <x v="1"/>
    <x v="20"/>
    <x v="0"/>
    <x v="1"/>
    <n v="24.01"/>
    <x v="1"/>
    <x v="40"/>
    <n v="325.81"/>
  </r>
  <r>
    <x v="1"/>
    <x v="20"/>
    <x v="0"/>
    <x v="1"/>
    <m/>
    <x v="1"/>
    <x v="41"/>
    <n v="0.34"/>
  </r>
  <r>
    <x v="1"/>
    <x v="20"/>
    <x v="0"/>
    <x v="1"/>
    <m/>
    <x v="1"/>
    <x v="0"/>
    <n v="-326.14999999999998"/>
  </r>
  <r>
    <x v="1"/>
    <x v="21"/>
    <x v="0"/>
    <x v="1"/>
    <n v="46.68"/>
    <x v="1"/>
    <x v="42"/>
    <n v="325.82"/>
  </r>
  <r>
    <x v="1"/>
    <x v="21"/>
    <x v="0"/>
    <x v="1"/>
    <m/>
    <x v="1"/>
    <x v="43"/>
    <n v="0.33"/>
  </r>
  <r>
    <x v="1"/>
    <x v="21"/>
    <x v="0"/>
    <x v="1"/>
    <m/>
    <x v="1"/>
    <x v="0"/>
    <n v="-326.14999999999998"/>
  </r>
  <r>
    <x v="1"/>
    <x v="22"/>
    <x v="0"/>
    <x v="1"/>
    <n v="172.41"/>
    <x v="1"/>
    <x v="44"/>
    <n v="325.79000000000002"/>
  </r>
  <r>
    <x v="1"/>
    <x v="22"/>
    <x v="0"/>
    <x v="1"/>
    <m/>
    <x v="1"/>
    <x v="45"/>
    <n v="0.33"/>
  </r>
  <r>
    <x v="1"/>
    <x v="22"/>
    <x v="0"/>
    <x v="1"/>
    <m/>
    <x v="1"/>
    <x v="0"/>
    <n v="-326.12"/>
  </r>
  <r>
    <x v="1"/>
    <x v="23"/>
    <x v="0"/>
    <x v="1"/>
    <n v="23.75"/>
    <x v="1"/>
    <x v="46"/>
    <n v="325.85000000000002"/>
  </r>
  <r>
    <x v="1"/>
    <x v="23"/>
    <x v="0"/>
    <x v="1"/>
    <m/>
    <x v="1"/>
    <x v="47"/>
    <n v="0.33"/>
  </r>
  <r>
    <x v="1"/>
    <x v="23"/>
    <x v="0"/>
    <x v="1"/>
    <m/>
    <x v="1"/>
    <x v="0"/>
    <n v="-326.18"/>
  </r>
  <r>
    <x v="1"/>
    <x v="24"/>
    <x v="0"/>
    <x v="1"/>
    <n v="19.989999999999998"/>
    <x v="1"/>
    <x v="48"/>
    <n v="325.64"/>
  </r>
  <r>
    <x v="1"/>
    <x v="24"/>
    <x v="0"/>
    <x v="1"/>
    <m/>
    <x v="1"/>
    <x v="49"/>
    <n v="0.33"/>
  </r>
  <r>
    <x v="1"/>
    <x v="24"/>
    <x v="0"/>
    <x v="1"/>
    <m/>
    <x v="1"/>
    <x v="0"/>
    <n v="-325.96999999999997"/>
  </r>
  <r>
    <x v="1"/>
    <x v="25"/>
    <x v="0"/>
    <x v="1"/>
    <n v="11.82"/>
    <x v="1"/>
    <x v="50"/>
    <n v="325.76"/>
  </r>
  <r>
    <x v="1"/>
    <x v="25"/>
    <x v="0"/>
    <x v="1"/>
    <m/>
    <x v="1"/>
    <x v="51"/>
    <n v="0.33"/>
  </r>
  <r>
    <x v="1"/>
    <x v="25"/>
    <x v="0"/>
    <x v="1"/>
    <m/>
    <x v="1"/>
    <x v="0"/>
    <n v="-326.08999999999997"/>
  </r>
  <r>
    <x v="1"/>
    <x v="26"/>
    <x v="0"/>
    <x v="1"/>
    <n v="25.84"/>
    <x v="1"/>
    <x v="52"/>
    <n v="325.83999999999997"/>
  </r>
  <r>
    <x v="1"/>
    <x v="26"/>
    <x v="0"/>
    <x v="1"/>
    <m/>
    <x v="1"/>
    <x v="53"/>
    <n v="0.33"/>
  </r>
  <r>
    <x v="1"/>
    <x v="26"/>
    <x v="0"/>
    <x v="1"/>
    <m/>
    <x v="1"/>
    <x v="0"/>
    <n v="-326.16999999999996"/>
  </r>
  <r>
    <x v="1"/>
    <x v="27"/>
    <x v="0"/>
    <x v="1"/>
    <n v="12.07"/>
    <x v="1"/>
    <x v="54"/>
    <n v="325.77"/>
  </r>
  <r>
    <x v="1"/>
    <x v="27"/>
    <x v="0"/>
    <x v="1"/>
    <m/>
    <x v="1"/>
    <x v="55"/>
    <n v="0.33"/>
  </r>
  <r>
    <x v="1"/>
    <x v="27"/>
    <x v="0"/>
    <x v="1"/>
    <m/>
    <x v="1"/>
    <x v="0"/>
    <n v="-326.09999999999997"/>
  </r>
  <r>
    <x v="1"/>
    <x v="28"/>
    <x v="0"/>
    <x v="1"/>
    <n v="11.98"/>
    <x v="1"/>
    <x v="56"/>
    <n v="326.08999999999997"/>
  </r>
  <r>
    <x v="1"/>
    <x v="28"/>
    <x v="0"/>
    <x v="1"/>
    <m/>
    <x v="1"/>
    <x v="57"/>
    <n v="0.33"/>
  </r>
  <r>
    <x v="1"/>
    <x v="28"/>
    <x v="0"/>
    <x v="1"/>
    <m/>
    <x v="1"/>
    <x v="0"/>
    <n v="-326.41999999999996"/>
  </r>
  <r>
    <x v="1"/>
    <x v="29"/>
    <x v="0"/>
    <x v="1"/>
    <n v="4.3899999999999997"/>
    <x v="1"/>
    <x v="58"/>
    <n v="325.39"/>
  </r>
  <r>
    <x v="1"/>
    <x v="29"/>
    <x v="0"/>
    <x v="1"/>
    <m/>
    <x v="1"/>
    <x v="59"/>
    <n v="0.34"/>
  </r>
  <r>
    <x v="1"/>
    <x v="29"/>
    <x v="0"/>
    <x v="1"/>
    <m/>
    <x v="1"/>
    <x v="0"/>
    <n v="-325.72999999999996"/>
  </r>
  <r>
    <x v="1"/>
    <x v="30"/>
    <x v="0"/>
    <x v="1"/>
    <n v="18.55"/>
    <x v="1"/>
    <x v="60"/>
    <n v="325.92"/>
  </r>
  <r>
    <x v="1"/>
    <x v="30"/>
    <x v="0"/>
    <x v="1"/>
    <m/>
    <x v="1"/>
    <x v="61"/>
    <n v="0.33"/>
  </r>
  <r>
    <x v="1"/>
    <x v="30"/>
    <x v="0"/>
    <x v="1"/>
    <m/>
    <x v="1"/>
    <x v="0"/>
    <n v="-326.25"/>
  </r>
  <r>
    <x v="2"/>
    <x v="19"/>
    <x v="0"/>
    <x v="1"/>
    <m/>
    <x v="2"/>
    <x v="0"/>
    <n v="6.22"/>
  </r>
  <r>
    <x v="2"/>
    <x v="19"/>
    <x v="0"/>
    <x v="1"/>
    <m/>
    <x v="2"/>
    <x v="62"/>
    <n v="-6.22"/>
  </r>
  <r>
    <x v="2"/>
    <x v="11"/>
    <x v="0"/>
    <x v="1"/>
    <m/>
    <x v="3"/>
    <x v="0"/>
    <n v="1.48"/>
  </r>
  <r>
    <x v="2"/>
    <x v="11"/>
    <x v="0"/>
    <x v="1"/>
    <m/>
    <x v="3"/>
    <x v="62"/>
    <n v="-1.48"/>
  </r>
  <r>
    <x v="2"/>
    <x v="2"/>
    <x v="0"/>
    <x v="1"/>
    <m/>
    <x v="4"/>
    <x v="0"/>
    <n v="3.8"/>
  </r>
  <r>
    <x v="2"/>
    <x v="2"/>
    <x v="0"/>
    <x v="1"/>
    <m/>
    <x v="4"/>
    <x v="62"/>
    <n v="-3.8"/>
  </r>
  <r>
    <x v="3"/>
    <x v="0"/>
    <x v="0"/>
    <x v="0"/>
    <m/>
    <x v="5"/>
    <x v="1"/>
    <n v="222.8"/>
  </r>
  <r>
    <x v="3"/>
    <x v="0"/>
    <x v="0"/>
    <x v="0"/>
    <m/>
    <x v="5"/>
    <x v="0"/>
    <n v="-222.8"/>
  </r>
  <r>
    <x v="2"/>
    <x v="7"/>
    <x v="0"/>
    <x v="1"/>
    <m/>
    <x v="5"/>
    <x v="0"/>
    <n v="2.94"/>
  </r>
  <r>
    <x v="2"/>
    <x v="7"/>
    <x v="0"/>
    <x v="1"/>
    <m/>
    <x v="5"/>
    <x v="62"/>
    <n v="-2.94"/>
  </r>
  <r>
    <x v="2"/>
    <x v="29"/>
    <x v="0"/>
    <x v="1"/>
    <m/>
    <x v="6"/>
    <x v="0"/>
    <n v="1.45"/>
  </r>
  <r>
    <x v="2"/>
    <x v="29"/>
    <x v="0"/>
    <x v="1"/>
    <m/>
    <x v="6"/>
    <x v="62"/>
    <n v="-1.45"/>
  </r>
  <r>
    <x v="2"/>
    <x v="8"/>
    <x v="0"/>
    <x v="1"/>
    <m/>
    <x v="7"/>
    <x v="0"/>
    <n v="2.29"/>
  </r>
  <r>
    <x v="2"/>
    <x v="8"/>
    <x v="0"/>
    <x v="1"/>
    <m/>
    <x v="7"/>
    <x v="62"/>
    <n v="-2.29"/>
  </r>
  <r>
    <x v="2"/>
    <x v="13"/>
    <x v="0"/>
    <x v="1"/>
    <m/>
    <x v="8"/>
    <x v="0"/>
    <n v="1.3"/>
  </r>
  <r>
    <x v="2"/>
    <x v="13"/>
    <x v="0"/>
    <x v="1"/>
    <m/>
    <x v="8"/>
    <x v="62"/>
    <n v="-1.3"/>
  </r>
  <r>
    <x v="0"/>
    <x v="0"/>
    <x v="0"/>
    <x v="0"/>
    <m/>
    <x v="9"/>
    <x v="0"/>
    <n v="10000"/>
  </r>
  <r>
    <x v="0"/>
    <x v="0"/>
    <x v="0"/>
    <x v="0"/>
    <m/>
    <x v="9"/>
    <x v="1"/>
    <n v="-10000"/>
  </r>
  <r>
    <x v="2"/>
    <x v="20"/>
    <x v="0"/>
    <x v="1"/>
    <m/>
    <x v="10"/>
    <x v="0"/>
    <n v="4.08"/>
  </r>
  <r>
    <x v="2"/>
    <x v="20"/>
    <x v="0"/>
    <x v="1"/>
    <m/>
    <x v="10"/>
    <x v="62"/>
    <n v="-4.08"/>
  </r>
  <r>
    <x v="1"/>
    <x v="1"/>
    <x v="0"/>
    <x v="2"/>
    <n v="19.71"/>
    <x v="11"/>
    <x v="63"/>
    <n v="340"/>
  </r>
  <r>
    <x v="1"/>
    <x v="1"/>
    <x v="0"/>
    <x v="2"/>
    <m/>
    <x v="11"/>
    <x v="64"/>
    <n v="0.35"/>
  </r>
  <r>
    <x v="1"/>
    <x v="1"/>
    <x v="0"/>
    <x v="2"/>
    <m/>
    <x v="11"/>
    <x v="0"/>
    <n v="-340.35"/>
  </r>
  <r>
    <x v="1"/>
    <x v="3"/>
    <x v="0"/>
    <x v="2"/>
    <n v="10.35"/>
    <x v="11"/>
    <x v="65"/>
    <n v="341.55"/>
  </r>
  <r>
    <x v="1"/>
    <x v="3"/>
    <x v="0"/>
    <x v="2"/>
    <m/>
    <x v="11"/>
    <x v="66"/>
    <n v="0.35"/>
  </r>
  <r>
    <x v="1"/>
    <x v="3"/>
    <x v="0"/>
    <x v="2"/>
    <m/>
    <x v="11"/>
    <x v="0"/>
    <n v="-341.90000000000003"/>
  </r>
  <r>
    <x v="1"/>
    <x v="31"/>
    <x v="0"/>
    <x v="2"/>
    <n v="22.99"/>
    <x v="11"/>
    <x v="67"/>
    <n v="338.64"/>
  </r>
  <r>
    <x v="1"/>
    <x v="31"/>
    <x v="0"/>
    <x v="2"/>
    <m/>
    <x v="11"/>
    <x v="68"/>
    <n v="0.36"/>
  </r>
  <r>
    <x v="1"/>
    <x v="31"/>
    <x v="0"/>
    <x v="2"/>
    <m/>
    <x v="11"/>
    <x v="0"/>
    <n v="-339"/>
  </r>
  <r>
    <x v="1"/>
    <x v="6"/>
    <x v="0"/>
    <x v="2"/>
    <n v="24.2"/>
    <x v="11"/>
    <x v="69"/>
    <n v="338.8"/>
  </r>
  <r>
    <x v="1"/>
    <x v="6"/>
    <x v="0"/>
    <x v="2"/>
    <m/>
    <x v="11"/>
    <x v="70"/>
    <n v="0.35"/>
  </r>
  <r>
    <x v="1"/>
    <x v="6"/>
    <x v="0"/>
    <x v="2"/>
    <m/>
    <x v="11"/>
    <x v="0"/>
    <n v="-339.15000000000003"/>
  </r>
  <r>
    <x v="1"/>
    <x v="32"/>
    <x v="0"/>
    <x v="2"/>
    <n v="9.48"/>
    <x v="11"/>
    <x v="71"/>
    <n v="343.65"/>
  </r>
  <r>
    <x v="1"/>
    <x v="32"/>
    <x v="0"/>
    <x v="2"/>
    <m/>
    <x v="11"/>
    <x v="72"/>
    <n v="0.36"/>
  </r>
  <r>
    <x v="1"/>
    <x v="32"/>
    <x v="0"/>
    <x v="2"/>
    <m/>
    <x v="11"/>
    <x v="0"/>
    <n v="-344.01"/>
  </r>
  <r>
    <x v="1"/>
    <x v="33"/>
    <x v="0"/>
    <x v="2"/>
    <n v="303.74"/>
    <x v="11"/>
    <x v="73"/>
    <n v="340.19"/>
  </r>
  <r>
    <x v="1"/>
    <x v="33"/>
    <x v="0"/>
    <x v="2"/>
    <m/>
    <x v="11"/>
    <x v="74"/>
    <n v="0.36"/>
  </r>
  <r>
    <x v="1"/>
    <x v="33"/>
    <x v="0"/>
    <x v="2"/>
    <m/>
    <x v="11"/>
    <x v="0"/>
    <n v="-340.55"/>
  </r>
  <r>
    <x v="1"/>
    <x v="34"/>
    <x v="0"/>
    <x v="2"/>
    <n v="5.74"/>
    <x v="11"/>
    <x v="75"/>
    <n v="341.3"/>
  </r>
  <r>
    <x v="1"/>
    <x v="34"/>
    <x v="0"/>
    <x v="2"/>
    <m/>
    <x v="11"/>
    <x v="76"/>
    <n v="0.36"/>
  </r>
  <r>
    <x v="1"/>
    <x v="34"/>
    <x v="0"/>
    <x v="2"/>
    <m/>
    <x v="11"/>
    <x v="0"/>
    <n v="-341.66"/>
  </r>
  <r>
    <x v="1"/>
    <x v="12"/>
    <x v="0"/>
    <x v="2"/>
    <n v="9.16"/>
    <x v="11"/>
    <x v="77"/>
    <n v="342.13"/>
  </r>
  <r>
    <x v="1"/>
    <x v="12"/>
    <x v="0"/>
    <x v="2"/>
    <m/>
    <x v="11"/>
    <x v="78"/>
    <n v="0.35"/>
  </r>
  <r>
    <x v="1"/>
    <x v="12"/>
    <x v="0"/>
    <x v="2"/>
    <m/>
    <x v="11"/>
    <x v="0"/>
    <n v="-342.48"/>
  </r>
  <r>
    <x v="1"/>
    <x v="13"/>
    <x v="0"/>
    <x v="2"/>
    <n v="6.33"/>
    <x v="11"/>
    <x v="79"/>
    <n v="339.98"/>
  </r>
  <r>
    <x v="1"/>
    <x v="13"/>
    <x v="0"/>
    <x v="2"/>
    <m/>
    <x v="11"/>
    <x v="80"/>
    <n v="0.36"/>
  </r>
  <r>
    <x v="1"/>
    <x v="13"/>
    <x v="0"/>
    <x v="2"/>
    <m/>
    <x v="11"/>
    <x v="0"/>
    <n v="-340.34000000000003"/>
  </r>
  <r>
    <x v="1"/>
    <x v="14"/>
    <x v="0"/>
    <x v="2"/>
    <n v="19.600000000000001"/>
    <x v="11"/>
    <x v="81"/>
    <n v="338.88"/>
  </r>
  <r>
    <x v="1"/>
    <x v="14"/>
    <x v="0"/>
    <x v="2"/>
    <m/>
    <x v="11"/>
    <x v="82"/>
    <n v="0.36"/>
  </r>
  <r>
    <x v="1"/>
    <x v="14"/>
    <x v="0"/>
    <x v="2"/>
    <m/>
    <x v="11"/>
    <x v="0"/>
    <n v="-339.24"/>
  </r>
  <r>
    <x v="1"/>
    <x v="15"/>
    <x v="0"/>
    <x v="2"/>
    <n v="21.04"/>
    <x v="11"/>
    <x v="83"/>
    <n v="340.64"/>
  </r>
  <r>
    <x v="1"/>
    <x v="15"/>
    <x v="0"/>
    <x v="2"/>
    <m/>
    <x v="11"/>
    <x v="84"/>
    <n v="0.36"/>
  </r>
  <r>
    <x v="1"/>
    <x v="15"/>
    <x v="0"/>
    <x v="2"/>
    <m/>
    <x v="11"/>
    <x v="0"/>
    <n v="-341"/>
  </r>
  <r>
    <x v="1"/>
    <x v="16"/>
    <x v="0"/>
    <x v="2"/>
    <n v="350.71"/>
    <x v="11"/>
    <x v="85"/>
    <n v="340.19"/>
  </r>
  <r>
    <x v="1"/>
    <x v="16"/>
    <x v="0"/>
    <x v="2"/>
    <m/>
    <x v="11"/>
    <x v="86"/>
    <n v="0.36"/>
  </r>
  <r>
    <x v="1"/>
    <x v="16"/>
    <x v="0"/>
    <x v="2"/>
    <m/>
    <x v="11"/>
    <x v="0"/>
    <n v="-340.55"/>
  </r>
  <r>
    <x v="1"/>
    <x v="17"/>
    <x v="0"/>
    <x v="2"/>
    <n v="34.75"/>
    <x v="11"/>
    <x v="87"/>
    <n v="340.9"/>
  </r>
  <r>
    <x v="1"/>
    <x v="17"/>
    <x v="0"/>
    <x v="2"/>
    <m/>
    <x v="11"/>
    <x v="88"/>
    <n v="0.35"/>
  </r>
  <r>
    <x v="1"/>
    <x v="17"/>
    <x v="0"/>
    <x v="2"/>
    <m/>
    <x v="11"/>
    <x v="0"/>
    <n v="-341.25"/>
  </r>
  <r>
    <x v="1"/>
    <x v="18"/>
    <x v="0"/>
    <x v="2"/>
    <n v="98.6"/>
    <x v="11"/>
    <x v="89"/>
    <n v="337.21"/>
  </r>
  <r>
    <x v="1"/>
    <x v="18"/>
    <x v="0"/>
    <x v="2"/>
    <m/>
    <x v="11"/>
    <x v="90"/>
    <n v="0.35"/>
  </r>
  <r>
    <x v="1"/>
    <x v="18"/>
    <x v="0"/>
    <x v="2"/>
    <m/>
    <x v="11"/>
    <x v="0"/>
    <n v="-337.56"/>
  </r>
  <r>
    <x v="1"/>
    <x v="35"/>
    <x v="0"/>
    <x v="2"/>
    <n v="19.41"/>
    <x v="11"/>
    <x v="91"/>
    <n v="340.65"/>
  </r>
  <r>
    <x v="1"/>
    <x v="35"/>
    <x v="0"/>
    <x v="2"/>
    <m/>
    <x v="11"/>
    <x v="92"/>
    <n v="0.35"/>
  </r>
  <r>
    <x v="1"/>
    <x v="35"/>
    <x v="0"/>
    <x v="2"/>
    <m/>
    <x v="11"/>
    <x v="0"/>
    <n v="-341"/>
  </r>
  <r>
    <x v="1"/>
    <x v="36"/>
    <x v="0"/>
    <x v="2"/>
    <n v="14.25"/>
    <x v="11"/>
    <x v="93"/>
    <n v="342"/>
  </r>
  <r>
    <x v="1"/>
    <x v="36"/>
    <x v="0"/>
    <x v="2"/>
    <m/>
    <x v="11"/>
    <x v="94"/>
    <n v="0.35"/>
  </r>
  <r>
    <x v="1"/>
    <x v="36"/>
    <x v="0"/>
    <x v="2"/>
    <m/>
    <x v="11"/>
    <x v="0"/>
    <n v="-342.35"/>
  </r>
  <r>
    <x v="1"/>
    <x v="37"/>
    <x v="0"/>
    <x v="2"/>
    <n v="12.67"/>
    <x v="11"/>
    <x v="95"/>
    <n v="337.15"/>
  </r>
  <r>
    <x v="1"/>
    <x v="37"/>
    <x v="0"/>
    <x v="2"/>
    <m/>
    <x v="11"/>
    <x v="96"/>
    <n v="0.35"/>
  </r>
  <r>
    <x v="1"/>
    <x v="37"/>
    <x v="0"/>
    <x v="2"/>
    <m/>
    <x v="11"/>
    <x v="0"/>
    <n v="-337.5"/>
  </r>
  <r>
    <x v="1"/>
    <x v="19"/>
    <x v="0"/>
    <x v="2"/>
    <n v="49.59"/>
    <x v="11"/>
    <x v="97"/>
    <n v="342.17"/>
  </r>
  <r>
    <x v="1"/>
    <x v="19"/>
    <x v="0"/>
    <x v="2"/>
    <m/>
    <x v="11"/>
    <x v="98"/>
    <n v="0.36"/>
  </r>
  <r>
    <x v="1"/>
    <x v="19"/>
    <x v="0"/>
    <x v="2"/>
    <m/>
    <x v="11"/>
    <x v="0"/>
    <n v="-342.53000000000003"/>
  </r>
  <r>
    <x v="1"/>
    <x v="20"/>
    <x v="0"/>
    <x v="2"/>
    <n v="22.13"/>
    <x v="11"/>
    <x v="99"/>
    <n v="340.14"/>
  </r>
  <r>
    <x v="1"/>
    <x v="20"/>
    <x v="0"/>
    <x v="2"/>
    <m/>
    <x v="11"/>
    <x v="100"/>
    <n v="0.36"/>
  </r>
  <r>
    <x v="1"/>
    <x v="20"/>
    <x v="0"/>
    <x v="2"/>
    <m/>
    <x v="11"/>
    <x v="0"/>
    <n v="-340.5"/>
  </r>
  <r>
    <x v="1"/>
    <x v="21"/>
    <x v="0"/>
    <x v="2"/>
    <n v="56.14"/>
    <x v="11"/>
    <x v="101"/>
    <n v="338.52"/>
  </r>
  <r>
    <x v="1"/>
    <x v="21"/>
    <x v="0"/>
    <x v="2"/>
    <m/>
    <x v="11"/>
    <x v="102"/>
    <n v="0.35"/>
  </r>
  <r>
    <x v="1"/>
    <x v="21"/>
    <x v="0"/>
    <x v="2"/>
    <m/>
    <x v="11"/>
    <x v="0"/>
    <n v="-338.87"/>
  </r>
  <r>
    <x v="1"/>
    <x v="38"/>
    <x v="0"/>
    <x v="2"/>
    <n v="76.27"/>
    <x v="11"/>
    <x v="103"/>
    <n v="342.45"/>
  </r>
  <r>
    <x v="1"/>
    <x v="38"/>
    <x v="0"/>
    <x v="2"/>
    <m/>
    <x v="11"/>
    <x v="104"/>
    <n v="0.36"/>
  </r>
  <r>
    <x v="1"/>
    <x v="38"/>
    <x v="0"/>
    <x v="2"/>
    <m/>
    <x v="11"/>
    <x v="0"/>
    <n v="-342.81"/>
  </r>
  <r>
    <x v="1"/>
    <x v="23"/>
    <x v="0"/>
    <x v="2"/>
    <n v="23.89"/>
    <x v="11"/>
    <x v="105"/>
    <n v="340.43"/>
  </r>
  <r>
    <x v="1"/>
    <x v="23"/>
    <x v="0"/>
    <x v="2"/>
    <m/>
    <x v="11"/>
    <x v="106"/>
    <n v="0.36"/>
  </r>
  <r>
    <x v="1"/>
    <x v="23"/>
    <x v="0"/>
    <x v="2"/>
    <m/>
    <x v="11"/>
    <x v="0"/>
    <n v="-340.79"/>
  </r>
  <r>
    <x v="1"/>
    <x v="24"/>
    <x v="0"/>
    <x v="2"/>
    <n v="18.100000000000001"/>
    <x v="11"/>
    <x v="107"/>
    <n v="340.28"/>
  </r>
  <r>
    <x v="1"/>
    <x v="24"/>
    <x v="0"/>
    <x v="2"/>
    <m/>
    <x v="11"/>
    <x v="108"/>
    <n v="0.35"/>
  </r>
  <r>
    <x v="1"/>
    <x v="24"/>
    <x v="0"/>
    <x v="2"/>
    <m/>
    <x v="11"/>
    <x v="0"/>
    <n v="-340.63"/>
  </r>
  <r>
    <x v="1"/>
    <x v="39"/>
    <x v="0"/>
    <x v="2"/>
    <n v="8.49"/>
    <x v="11"/>
    <x v="109"/>
    <n v="339.6"/>
  </r>
  <r>
    <x v="1"/>
    <x v="39"/>
    <x v="0"/>
    <x v="2"/>
    <m/>
    <x v="11"/>
    <x v="110"/>
    <n v="0.36"/>
  </r>
  <r>
    <x v="1"/>
    <x v="39"/>
    <x v="0"/>
    <x v="2"/>
    <m/>
    <x v="11"/>
    <x v="0"/>
    <n v="-339.96000000000004"/>
  </r>
  <r>
    <x v="1"/>
    <x v="26"/>
    <x v="0"/>
    <x v="2"/>
    <n v="34.22"/>
    <x v="11"/>
    <x v="111"/>
    <n v="341.86"/>
  </r>
  <r>
    <x v="1"/>
    <x v="26"/>
    <x v="0"/>
    <x v="2"/>
    <m/>
    <x v="11"/>
    <x v="112"/>
    <n v="0.36"/>
  </r>
  <r>
    <x v="1"/>
    <x v="26"/>
    <x v="0"/>
    <x v="2"/>
    <m/>
    <x v="11"/>
    <x v="0"/>
    <n v="-342.22"/>
  </r>
  <r>
    <x v="1"/>
    <x v="28"/>
    <x v="0"/>
    <x v="2"/>
    <n v="10.65"/>
    <x v="11"/>
    <x v="113"/>
    <n v="338.67"/>
  </r>
  <r>
    <x v="1"/>
    <x v="28"/>
    <x v="0"/>
    <x v="2"/>
    <m/>
    <x v="11"/>
    <x v="114"/>
    <n v="0.35"/>
  </r>
  <r>
    <x v="1"/>
    <x v="28"/>
    <x v="0"/>
    <x v="2"/>
    <m/>
    <x v="11"/>
    <x v="0"/>
    <n v="-339.02000000000004"/>
  </r>
  <r>
    <x v="1"/>
    <x v="30"/>
    <x v="0"/>
    <x v="2"/>
    <n v="19.7"/>
    <x v="11"/>
    <x v="115"/>
    <n v="338.84"/>
  </r>
  <r>
    <x v="1"/>
    <x v="30"/>
    <x v="0"/>
    <x v="2"/>
    <m/>
    <x v="11"/>
    <x v="116"/>
    <n v="0.35"/>
  </r>
  <r>
    <x v="1"/>
    <x v="30"/>
    <x v="0"/>
    <x v="2"/>
    <m/>
    <x v="11"/>
    <x v="0"/>
    <n v="-339.19"/>
  </r>
  <r>
    <x v="1"/>
    <x v="40"/>
    <x v="0"/>
    <x v="2"/>
    <n v="18.88"/>
    <x v="11"/>
    <x v="117"/>
    <n v="342.29"/>
  </r>
  <r>
    <x v="1"/>
    <x v="40"/>
    <x v="0"/>
    <x v="2"/>
    <m/>
    <x v="11"/>
    <x v="118"/>
    <n v="0.36"/>
  </r>
  <r>
    <x v="1"/>
    <x v="40"/>
    <x v="0"/>
    <x v="2"/>
    <m/>
    <x v="11"/>
    <x v="0"/>
    <n v="-342.65000000000003"/>
  </r>
  <r>
    <x v="0"/>
    <x v="0"/>
    <x v="0"/>
    <x v="0"/>
    <m/>
    <x v="12"/>
    <x v="0"/>
    <n v="50000"/>
  </r>
  <r>
    <x v="0"/>
    <x v="0"/>
    <x v="0"/>
    <x v="0"/>
    <m/>
    <x v="12"/>
    <x v="1"/>
    <n v="-50000"/>
  </r>
  <r>
    <x v="0"/>
    <x v="0"/>
    <x v="0"/>
    <x v="0"/>
    <m/>
    <x v="13"/>
    <x v="0"/>
    <n v="22812.71"/>
  </r>
  <r>
    <x v="0"/>
    <x v="0"/>
    <x v="0"/>
    <x v="0"/>
    <m/>
    <x v="13"/>
    <x v="1"/>
    <n v="-22812.71"/>
  </r>
  <r>
    <x v="2"/>
    <x v="30"/>
    <x v="0"/>
    <x v="1"/>
    <m/>
    <x v="13"/>
    <x v="0"/>
    <n v="3.15"/>
  </r>
  <r>
    <x v="2"/>
    <x v="30"/>
    <x v="0"/>
    <x v="1"/>
    <m/>
    <x v="13"/>
    <x v="62"/>
    <n v="-3.15"/>
  </r>
  <r>
    <x v="2"/>
    <x v="10"/>
    <x v="0"/>
    <x v="1"/>
    <m/>
    <x v="14"/>
    <x v="0"/>
    <n v="1.66"/>
  </r>
  <r>
    <x v="2"/>
    <x v="10"/>
    <x v="0"/>
    <x v="1"/>
    <m/>
    <x v="14"/>
    <x v="62"/>
    <n v="-1.66"/>
  </r>
  <r>
    <x v="2"/>
    <x v="19"/>
    <x v="0"/>
    <x v="2"/>
    <m/>
    <x v="15"/>
    <x v="0"/>
    <n v="7.44"/>
  </r>
  <r>
    <x v="2"/>
    <x v="19"/>
    <x v="0"/>
    <x v="2"/>
    <m/>
    <x v="15"/>
    <x v="62"/>
    <n v="-7.44"/>
  </r>
  <r>
    <x v="2"/>
    <x v="14"/>
    <x v="0"/>
    <x v="1"/>
    <m/>
    <x v="15"/>
    <x v="0"/>
    <n v="2.75"/>
  </r>
  <r>
    <x v="2"/>
    <x v="14"/>
    <x v="0"/>
    <x v="1"/>
    <m/>
    <x v="15"/>
    <x v="62"/>
    <n v="-2.75"/>
  </r>
  <r>
    <x v="2"/>
    <x v="19"/>
    <x v="0"/>
    <x v="1"/>
    <m/>
    <x v="15"/>
    <x v="0"/>
    <n v="6.22"/>
  </r>
  <r>
    <x v="2"/>
    <x v="19"/>
    <x v="0"/>
    <x v="1"/>
    <m/>
    <x v="15"/>
    <x v="62"/>
    <n v="-6.22"/>
  </r>
  <r>
    <x v="2"/>
    <x v="11"/>
    <x v="0"/>
    <x v="2"/>
    <m/>
    <x v="16"/>
    <x v="62"/>
    <n v="0"/>
  </r>
  <r>
    <x v="2"/>
    <x v="11"/>
    <x v="0"/>
    <x v="2"/>
    <m/>
    <x v="16"/>
    <x v="0"/>
    <n v="0"/>
  </r>
  <r>
    <x v="2"/>
    <x v="11"/>
    <x v="0"/>
    <x v="1"/>
    <m/>
    <x v="16"/>
    <x v="0"/>
    <n v="1.48"/>
  </r>
  <r>
    <x v="2"/>
    <x v="11"/>
    <x v="0"/>
    <x v="1"/>
    <m/>
    <x v="16"/>
    <x v="62"/>
    <n v="-1.48"/>
  </r>
  <r>
    <x v="4"/>
    <x v="15"/>
    <x v="0"/>
    <x v="2"/>
    <m/>
    <x v="17"/>
    <x v="119"/>
    <n v="0.02"/>
  </r>
  <r>
    <x v="4"/>
    <x v="15"/>
    <x v="0"/>
    <x v="2"/>
    <m/>
    <x v="17"/>
    <x v="0"/>
    <n v="-0.02"/>
  </r>
  <r>
    <x v="4"/>
    <x v="15"/>
    <x v="0"/>
    <x v="1"/>
    <m/>
    <x v="17"/>
    <x v="119"/>
    <n v="0.02"/>
  </r>
  <r>
    <x v="4"/>
    <x v="15"/>
    <x v="0"/>
    <x v="1"/>
    <m/>
    <x v="17"/>
    <x v="0"/>
    <n v="-0.02"/>
  </r>
  <r>
    <x v="5"/>
    <x v="18"/>
    <x v="0"/>
    <x v="2"/>
    <m/>
    <x v="17"/>
    <x v="120"/>
    <n v="7.05"/>
  </r>
  <r>
    <x v="5"/>
    <x v="18"/>
    <x v="0"/>
    <x v="2"/>
    <m/>
    <x v="17"/>
    <x v="0"/>
    <n v="-7.05"/>
  </r>
  <r>
    <x v="5"/>
    <x v="18"/>
    <x v="0"/>
    <x v="1"/>
    <m/>
    <x v="17"/>
    <x v="121"/>
    <n v="6.39"/>
  </r>
  <r>
    <x v="5"/>
    <x v="18"/>
    <x v="0"/>
    <x v="1"/>
    <m/>
    <x v="17"/>
    <x v="0"/>
    <n v="-6.39"/>
  </r>
  <r>
    <x v="2"/>
    <x v="12"/>
    <x v="0"/>
    <x v="2"/>
    <m/>
    <x v="17"/>
    <x v="0"/>
    <n v="3.3000000000000003"/>
  </r>
  <r>
    <x v="2"/>
    <x v="12"/>
    <x v="0"/>
    <x v="2"/>
    <m/>
    <x v="17"/>
    <x v="62"/>
    <n v="-3.3000000000000003"/>
  </r>
  <r>
    <x v="2"/>
    <x v="15"/>
    <x v="0"/>
    <x v="2"/>
    <m/>
    <x v="17"/>
    <x v="0"/>
    <n v="19.779999999999998"/>
  </r>
  <r>
    <x v="2"/>
    <x v="15"/>
    <x v="0"/>
    <x v="2"/>
    <m/>
    <x v="17"/>
    <x v="62"/>
    <n v="-19.779999999999998"/>
  </r>
  <r>
    <x v="2"/>
    <x v="39"/>
    <x v="0"/>
    <x v="2"/>
    <m/>
    <x v="17"/>
    <x v="0"/>
    <n v="1.7"/>
  </r>
  <r>
    <x v="2"/>
    <x v="39"/>
    <x v="0"/>
    <x v="2"/>
    <m/>
    <x v="17"/>
    <x v="62"/>
    <n v="-1.7"/>
  </r>
  <r>
    <x v="2"/>
    <x v="12"/>
    <x v="0"/>
    <x v="1"/>
    <m/>
    <x v="17"/>
    <x v="0"/>
    <n v="3.1"/>
  </r>
  <r>
    <x v="2"/>
    <x v="12"/>
    <x v="0"/>
    <x v="1"/>
    <m/>
    <x v="17"/>
    <x v="62"/>
    <n v="-3.1"/>
  </r>
  <r>
    <x v="2"/>
    <x v="15"/>
    <x v="0"/>
    <x v="1"/>
    <m/>
    <x v="17"/>
    <x v="0"/>
    <n v="18.84"/>
  </r>
  <r>
    <x v="2"/>
    <x v="15"/>
    <x v="0"/>
    <x v="1"/>
    <m/>
    <x v="17"/>
    <x v="62"/>
    <n v="-18.84"/>
  </r>
  <r>
    <x v="2"/>
    <x v="39"/>
    <x v="0"/>
    <x v="1"/>
    <m/>
    <x v="17"/>
    <x v="62"/>
    <n v="0"/>
  </r>
  <r>
    <x v="2"/>
    <x v="39"/>
    <x v="0"/>
    <x v="1"/>
    <m/>
    <x v="17"/>
    <x v="0"/>
    <n v="0"/>
  </r>
  <r>
    <x v="2"/>
    <x v="18"/>
    <x v="0"/>
    <x v="2"/>
    <m/>
    <x v="18"/>
    <x v="0"/>
    <n v="29.58"/>
  </r>
  <r>
    <x v="2"/>
    <x v="18"/>
    <x v="0"/>
    <x v="2"/>
    <m/>
    <x v="18"/>
    <x v="62"/>
    <n v="-29.58"/>
  </r>
  <r>
    <x v="2"/>
    <x v="18"/>
    <x v="0"/>
    <x v="1"/>
    <m/>
    <x v="18"/>
    <x v="0"/>
    <n v="26.78"/>
  </r>
  <r>
    <x v="2"/>
    <x v="18"/>
    <x v="0"/>
    <x v="1"/>
    <m/>
    <x v="18"/>
    <x v="62"/>
    <n v="-26.78"/>
  </r>
  <r>
    <x v="2"/>
    <x v="7"/>
    <x v="0"/>
    <x v="2"/>
    <m/>
    <x v="19"/>
    <x v="62"/>
    <n v="0"/>
  </r>
  <r>
    <x v="2"/>
    <x v="7"/>
    <x v="0"/>
    <x v="2"/>
    <m/>
    <x v="19"/>
    <x v="0"/>
    <n v="0"/>
  </r>
  <r>
    <x v="2"/>
    <x v="24"/>
    <x v="0"/>
    <x v="2"/>
    <m/>
    <x v="19"/>
    <x v="0"/>
    <n v="2.2599999999999998"/>
  </r>
  <r>
    <x v="2"/>
    <x v="24"/>
    <x v="0"/>
    <x v="2"/>
    <m/>
    <x v="19"/>
    <x v="62"/>
    <n v="-2.2599999999999998"/>
  </r>
  <r>
    <x v="2"/>
    <x v="7"/>
    <x v="0"/>
    <x v="1"/>
    <m/>
    <x v="19"/>
    <x v="0"/>
    <n v="2.94"/>
  </r>
  <r>
    <x v="2"/>
    <x v="7"/>
    <x v="0"/>
    <x v="1"/>
    <m/>
    <x v="19"/>
    <x v="62"/>
    <n v="-2.94"/>
  </r>
  <r>
    <x v="2"/>
    <x v="24"/>
    <x v="0"/>
    <x v="1"/>
    <m/>
    <x v="19"/>
    <x v="0"/>
    <n v="2.5"/>
  </r>
  <r>
    <x v="2"/>
    <x v="24"/>
    <x v="0"/>
    <x v="1"/>
    <m/>
    <x v="19"/>
    <x v="62"/>
    <n v="-2.5"/>
  </r>
  <r>
    <x v="2"/>
    <x v="29"/>
    <x v="0"/>
    <x v="2"/>
    <m/>
    <x v="20"/>
    <x v="62"/>
    <n v="0"/>
  </r>
  <r>
    <x v="2"/>
    <x v="29"/>
    <x v="0"/>
    <x v="2"/>
    <m/>
    <x v="20"/>
    <x v="0"/>
    <n v="0"/>
  </r>
  <r>
    <x v="2"/>
    <x v="29"/>
    <x v="0"/>
    <x v="1"/>
    <m/>
    <x v="20"/>
    <x v="0"/>
    <n v="1.45"/>
  </r>
  <r>
    <x v="2"/>
    <x v="29"/>
    <x v="0"/>
    <x v="1"/>
    <m/>
    <x v="20"/>
    <x v="62"/>
    <n v="-1.45"/>
  </r>
  <r>
    <x v="2"/>
    <x v="34"/>
    <x v="0"/>
    <x v="2"/>
    <m/>
    <x v="21"/>
    <x v="0"/>
    <n v="1.21"/>
  </r>
  <r>
    <x v="2"/>
    <x v="34"/>
    <x v="0"/>
    <x v="2"/>
    <m/>
    <x v="21"/>
    <x v="62"/>
    <n v="-1.21"/>
  </r>
  <r>
    <x v="2"/>
    <x v="34"/>
    <x v="0"/>
    <x v="1"/>
    <m/>
    <x v="21"/>
    <x v="62"/>
    <n v="0"/>
  </r>
  <r>
    <x v="2"/>
    <x v="34"/>
    <x v="0"/>
    <x v="1"/>
    <m/>
    <x v="21"/>
    <x v="0"/>
    <n v="0"/>
  </r>
  <r>
    <x v="3"/>
    <x v="0"/>
    <x v="0"/>
    <x v="0"/>
    <m/>
    <x v="22"/>
    <x v="1"/>
    <n v="19837.79"/>
  </r>
  <r>
    <x v="3"/>
    <x v="0"/>
    <x v="0"/>
    <x v="0"/>
    <m/>
    <x v="22"/>
    <x v="1"/>
    <n v="7986.94"/>
  </r>
  <r>
    <x v="3"/>
    <x v="0"/>
    <x v="0"/>
    <x v="0"/>
    <m/>
    <x v="22"/>
    <x v="0"/>
    <n v="-7986.94"/>
  </r>
  <r>
    <x v="3"/>
    <x v="0"/>
    <x v="0"/>
    <x v="0"/>
    <m/>
    <x v="22"/>
    <x v="0"/>
    <n v="-19837.79"/>
  </r>
  <r>
    <x v="2"/>
    <x v="8"/>
    <x v="0"/>
    <x v="2"/>
    <m/>
    <x v="23"/>
    <x v="62"/>
    <n v="0"/>
  </r>
  <r>
    <x v="2"/>
    <x v="8"/>
    <x v="0"/>
    <x v="2"/>
    <m/>
    <x v="23"/>
    <x v="0"/>
    <n v="0"/>
  </r>
  <r>
    <x v="2"/>
    <x v="8"/>
    <x v="0"/>
    <x v="1"/>
    <m/>
    <x v="23"/>
    <x v="0"/>
    <n v="2.5299999999999998"/>
  </r>
  <r>
    <x v="2"/>
    <x v="8"/>
    <x v="0"/>
    <x v="1"/>
    <m/>
    <x v="23"/>
    <x v="62"/>
    <n v="-2.5299999999999998"/>
  </r>
  <r>
    <x v="3"/>
    <x v="0"/>
    <x v="0"/>
    <x v="0"/>
    <m/>
    <x v="24"/>
    <x v="1"/>
    <n v="45589.97"/>
  </r>
  <r>
    <x v="3"/>
    <x v="0"/>
    <x v="0"/>
    <x v="0"/>
    <m/>
    <x v="24"/>
    <x v="0"/>
    <n v="-45589.97"/>
  </r>
  <r>
    <x v="2"/>
    <x v="13"/>
    <x v="0"/>
    <x v="2"/>
    <m/>
    <x v="25"/>
    <x v="0"/>
    <n v="1.26"/>
  </r>
  <r>
    <x v="2"/>
    <x v="13"/>
    <x v="0"/>
    <x v="2"/>
    <m/>
    <x v="25"/>
    <x v="62"/>
    <n v="-1.26"/>
  </r>
  <r>
    <x v="2"/>
    <x v="13"/>
    <x v="0"/>
    <x v="1"/>
    <m/>
    <x v="25"/>
    <x v="0"/>
    <n v="1.3"/>
  </r>
  <r>
    <x v="2"/>
    <x v="13"/>
    <x v="0"/>
    <x v="1"/>
    <m/>
    <x v="25"/>
    <x v="62"/>
    <n v="-1.3"/>
  </r>
  <r>
    <x v="2"/>
    <x v="30"/>
    <x v="0"/>
    <x v="2"/>
    <m/>
    <x v="26"/>
    <x v="0"/>
    <n v="3.35"/>
  </r>
  <r>
    <x v="2"/>
    <x v="30"/>
    <x v="0"/>
    <x v="2"/>
    <m/>
    <x v="26"/>
    <x v="62"/>
    <n v="-3.35"/>
  </r>
  <r>
    <x v="2"/>
    <x v="30"/>
    <x v="0"/>
    <x v="1"/>
    <m/>
    <x v="26"/>
    <x v="0"/>
    <n v="3.15"/>
  </r>
  <r>
    <x v="2"/>
    <x v="30"/>
    <x v="0"/>
    <x v="1"/>
    <m/>
    <x v="26"/>
    <x v="62"/>
    <n v="-3.15"/>
  </r>
  <r>
    <x v="2"/>
    <x v="20"/>
    <x v="0"/>
    <x v="2"/>
    <m/>
    <x v="27"/>
    <x v="0"/>
    <n v="3.99"/>
  </r>
  <r>
    <x v="2"/>
    <x v="20"/>
    <x v="0"/>
    <x v="2"/>
    <m/>
    <x v="27"/>
    <x v="62"/>
    <n v="-3.99"/>
  </r>
  <r>
    <x v="2"/>
    <x v="20"/>
    <x v="0"/>
    <x v="1"/>
    <m/>
    <x v="27"/>
    <x v="0"/>
    <n v="4.32"/>
  </r>
  <r>
    <x v="2"/>
    <x v="20"/>
    <x v="0"/>
    <x v="1"/>
    <m/>
    <x v="27"/>
    <x v="62"/>
    <n v="-4.32"/>
  </r>
  <r>
    <x v="0"/>
    <x v="0"/>
    <x v="0"/>
    <x v="0"/>
    <m/>
    <x v="28"/>
    <x v="0"/>
    <n v="10000"/>
  </r>
  <r>
    <x v="0"/>
    <x v="0"/>
    <x v="0"/>
    <x v="0"/>
    <m/>
    <x v="28"/>
    <x v="1"/>
    <n v="-10000"/>
  </r>
  <r>
    <x v="1"/>
    <x v="3"/>
    <x v="0"/>
    <x v="3"/>
    <n v="9.48"/>
    <x v="29"/>
    <x v="122"/>
    <n v="337.87"/>
  </r>
  <r>
    <x v="1"/>
    <x v="3"/>
    <x v="0"/>
    <x v="3"/>
    <m/>
    <x v="29"/>
    <x v="123"/>
    <n v="0.34"/>
  </r>
  <r>
    <x v="1"/>
    <x v="3"/>
    <x v="0"/>
    <x v="3"/>
    <m/>
    <x v="29"/>
    <x v="0"/>
    <n v="-338.21"/>
  </r>
  <r>
    <x v="1"/>
    <x v="41"/>
    <x v="0"/>
    <x v="3"/>
    <n v="15.79"/>
    <x v="29"/>
    <x v="124"/>
    <n v="336.8"/>
  </r>
  <r>
    <x v="1"/>
    <x v="41"/>
    <x v="0"/>
    <x v="3"/>
    <m/>
    <x v="29"/>
    <x v="125"/>
    <n v="0.35"/>
  </r>
  <r>
    <x v="1"/>
    <x v="41"/>
    <x v="0"/>
    <x v="3"/>
    <m/>
    <x v="29"/>
    <x v="0"/>
    <n v="-337.15000000000003"/>
  </r>
  <r>
    <x v="1"/>
    <x v="42"/>
    <x v="0"/>
    <x v="3"/>
    <n v="6.29"/>
    <x v="29"/>
    <x v="126"/>
    <n v="338.65"/>
  </r>
  <r>
    <x v="1"/>
    <x v="42"/>
    <x v="0"/>
    <x v="3"/>
    <m/>
    <x v="29"/>
    <x v="127"/>
    <n v="0.34"/>
  </r>
  <r>
    <x v="1"/>
    <x v="42"/>
    <x v="0"/>
    <x v="3"/>
    <m/>
    <x v="29"/>
    <x v="0"/>
    <n v="-338.98999999999995"/>
  </r>
  <r>
    <x v="1"/>
    <x v="8"/>
    <x v="0"/>
    <x v="3"/>
    <n v="11.5"/>
    <x v="29"/>
    <x v="128"/>
    <n v="337.07"/>
  </r>
  <r>
    <x v="1"/>
    <x v="8"/>
    <x v="0"/>
    <x v="3"/>
    <m/>
    <x v="29"/>
    <x v="129"/>
    <n v="0.34"/>
  </r>
  <r>
    <x v="1"/>
    <x v="8"/>
    <x v="0"/>
    <x v="3"/>
    <m/>
    <x v="29"/>
    <x v="0"/>
    <n v="-337.40999999999997"/>
  </r>
  <r>
    <x v="1"/>
    <x v="9"/>
    <x v="0"/>
    <x v="3"/>
    <n v="16.36"/>
    <x v="29"/>
    <x v="130"/>
    <n v="339.14"/>
  </r>
  <r>
    <x v="1"/>
    <x v="9"/>
    <x v="0"/>
    <x v="3"/>
    <m/>
    <x v="29"/>
    <x v="131"/>
    <n v="0.35"/>
  </r>
  <r>
    <x v="1"/>
    <x v="9"/>
    <x v="0"/>
    <x v="3"/>
    <m/>
    <x v="29"/>
    <x v="0"/>
    <n v="-339.49"/>
  </r>
  <r>
    <x v="1"/>
    <x v="10"/>
    <x v="0"/>
    <x v="3"/>
    <n v="5.23"/>
    <x v="29"/>
    <x v="132"/>
    <n v="337.96"/>
  </r>
  <r>
    <x v="1"/>
    <x v="10"/>
    <x v="0"/>
    <x v="3"/>
    <m/>
    <x v="29"/>
    <x v="133"/>
    <n v="0.35"/>
  </r>
  <r>
    <x v="1"/>
    <x v="10"/>
    <x v="0"/>
    <x v="3"/>
    <m/>
    <x v="29"/>
    <x v="0"/>
    <n v="-338.31"/>
  </r>
  <r>
    <x v="1"/>
    <x v="32"/>
    <x v="0"/>
    <x v="3"/>
    <n v="8.4"/>
    <x v="29"/>
    <x v="134"/>
    <n v="339.7"/>
  </r>
  <r>
    <x v="1"/>
    <x v="32"/>
    <x v="0"/>
    <x v="3"/>
    <m/>
    <x v="29"/>
    <x v="135"/>
    <n v="0.35"/>
  </r>
  <r>
    <x v="1"/>
    <x v="32"/>
    <x v="0"/>
    <x v="3"/>
    <m/>
    <x v="29"/>
    <x v="0"/>
    <n v="-340.05"/>
  </r>
  <r>
    <x v="1"/>
    <x v="33"/>
    <x v="0"/>
    <x v="3"/>
    <n v="256.45999999999998"/>
    <x v="29"/>
    <x v="136"/>
    <n v="339.81"/>
  </r>
  <r>
    <x v="1"/>
    <x v="33"/>
    <x v="0"/>
    <x v="3"/>
    <m/>
    <x v="29"/>
    <x v="137"/>
    <n v="0.34"/>
  </r>
  <r>
    <x v="1"/>
    <x v="33"/>
    <x v="0"/>
    <x v="3"/>
    <m/>
    <x v="29"/>
    <x v="0"/>
    <n v="-340.15"/>
  </r>
  <r>
    <x v="1"/>
    <x v="43"/>
    <x v="0"/>
    <x v="3"/>
    <n v="3"/>
    <x v="29"/>
    <x v="138"/>
    <n v="339.45"/>
  </r>
  <r>
    <x v="1"/>
    <x v="43"/>
    <x v="0"/>
    <x v="3"/>
    <m/>
    <x v="29"/>
    <x v="139"/>
    <n v="0.34"/>
  </r>
  <r>
    <x v="1"/>
    <x v="43"/>
    <x v="0"/>
    <x v="3"/>
    <m/>
    <x v="29"/>
    <x v="0"/>
    <n v="-339.78999999999996"/>
  </r>
  <r>
    <x v="1"/>
    <x v="12"/>
    <x v="0"/>
    <x v="3"/>
    <n v="8.39"/>
    <x v="29"/>
    <x v="140"/>
    <n v="337.61"/>
  </r>
  <r>
    <x v="1"/>
    <x v="12"/>
    <x v="0"/>
    <x v="3"/>
    <m/>
    <x v="29"/>
    <x v="141"/>
    <n v="0.34"/>
  </r>
  <r>
    <x v="1"/>
    <x v="12"/>
    <x v="0"/>
    <x v="3"/>
    <m/>
    <x v="29"/>
    <x v="0"/>
    <n v="-337.95"/>
  </r>
  <r>
    <x v="1"/>
    <x v="44"/>
    <x v="0"/>
    <x v="3"/>
    <n v="10.5"/>
    <x v="29"/>
    <x v="142"/>
    <n v="337.26"/>
  </r>
  <r>
    <x v="1"/>
    <x v="44"/>
    <x v="0"/>
    <x v="3"/>
    <m/>
    <x v="29"/>
    <x v="143"/>
    <n v="0.34"/>
  </r>
  <r>
    <x v="1"/>
    <x v="44"/>
    <x v="0"/>
    <x v="3"/>
    <m/>
    <x v="29"/>
    <x v="0"/>
    <n v="-337.59999999999997"/>
  </r>
  <r>
    <x v="1"/>
    <x v="13"/>
    <x v="0"/>
    <x v="3"/>
    <n v="5.79"/>
    <x v="29"/>
    <x v="144"/>
    <n v="337.33"/>
  </r>
  <r>
    <x v="1"/>
    <x v="13"/>
    <x v="0"/>
    <x v="3"/>
    <m/>
    <x v="29"/>
    <x v="145"/>
    <n v="0.35"/>
  </r>
  <r>
    <x v="1"/>
    <x v="13"/>
    <x v="0"/>
    <x v="3"/>
    <m/>
    <x v="29"/>
    <x v="0"/>
    <n v="-337.68"/>
  </r>
  <r>
    <x v="1"/>
    <x v="14"/>
    <x v="0"/>
    <x v="3"/>
    <n v="19.22"/>
    <x v="29"/>
    <x v="146"/>
    <n v="338.85"/>
  </r>
  <r>
    <x v="1"/>
    <x v="14"/>
    <x v="0"/>
    <x v="3"/>
    <m/>
    <x v="29"/>
    <x v="147"/>
    <n v="0.35"/>
  </r>
  <r>
    <x v="1"/>
    <x v="14"/>
    <x v="0"/>
    <x v="3"/>
    <m/>
    <x v="29"/>
    <x v="0"/>
    <n v="-339.20000000000005"/>
  </r>
  <r>
    <x v="1"/>
    <x v="45"/>
    <x v="0"/>
    <x v="3"/>
    <n v="7.3"/>
    <x v="29"/>
    <x v="148"/>
    <n v="338.65"/>
  </r>
  <r>
    <x v="1"/>
    <x v="45"/>
    <x v="0"/>
    <x v="3"/>
    <m/>
    <x v="29"/>
    <x v="149"/>
    <n v="0.35"/>
  </r>
  <r>
    <x v="1"/>
    <x v="45"/>
    <x v="0"/>
    <x v="3"/>
    <m/>
    <x v="29"/>
    <x v="0"/>
    <n v="-339"/>
  </r>
  <r>
    <x v="1"/>
    <x v="46"/>
    <x v="0"/>
    <x v="3"/>
    <n v="6.09"/>
    <x v="29"/>
    <x v="150"/>
    <n v="338.42"/>
  </r>
  <r>
    <x v="1"/>
    <x v="46"/>
    <x v="0"/>
    <x v="3"/>
    <m/>
    <x v="29"/>
    <x v="151"/>
    <n v="0.34"/>
  </r>
  <r>
    <x v="1"/>
    <x v="46"/>
    <x v="0"/>
    <x v="3"/>
    <m/>
    <x v="29"/>
    <x v="0"/>
    <n v="-338.76"/>
  </r>
  <r>
    <x v="1"/>
    <x v="16"/>
    <x v="0"/>
    <x v="3"/>
    <n v="503.92"/>
    <x v="29"/>
    <x v="152"/>
    <n v="332.08"/>
  </r>
  <r>
    <x v="1"/>
    <x v="16"/>
    <x v="0"/>
    <x v="3"/>
    <m/>
    <x v="29"/>
    <x v="153"/>
    <n v="0.34"/>
  </r>
  <r>
    <x v="1"/>
    <x v="16"/>
    <x v="0"/>
    <x v="3"/>
    <m/>
    <x v="29"/>
    <x v="0"/>
    <n v="-332.41999999999996"/>
  </r>
  <r>
    <x v="1"/>
    <x v="17"/>
    <x v="0"/>
    <x v="3"/>
    <n v="33.07"/>
    <x v="29"/>
    <x v="154"/>
    <n v="338.31"/>
  </r>
  <r>
    <x v="1"/>
    <x v="17"/>
    <x v="0"/>
    <x v="3"/>
    <m/>
    <x v="29"/>
    <x v="155"/>
    <n v="0.35"/>
  </r>
  <r>
    <x v="1"/>
    <x v="17"/>
    <x v="0"/>
    <x v="3"/>
    <m/>
    <x v="29"/>
    <x v="0"/>
    <n v="-338.66"/>
  </r>
  <r>
    <x v="1"/>
    <x v="35"/>
    <x v="0"/>
    <x v="3"/>
    <n v="23.89"/>
    <x v="29"/>
    <x v="156"/>
    <n v="337.8"/>
  </r>
  <r>
    <x v="1"/>
    <x v="35"/>
    <x v="0"/>
    <x v="3"/>
    <m/>
    <x v="29"/>
    <x v="157"/>
    <n v="0.35"/>
  </r>
  <r>
    <x v="1"/>
    <x v="35"/>
    <x v="0"/>
    <x v="3"/>
    <m/>
    <x v="29"/>
    <x v="0"/>
    <n v="-338.15000000000003"/>
  </r>
  <r>
    <x v="1"/>
    <x v="36"/>
    <x v="0"/>
    <x v="3"/>
    <n v="16.079999999999998"/>
    <x v="29"/>
    <x v="158"/>
    <n v="337.68"/>
  </r>
  <r>
    <x v="1"/>
    <x v="36"/>
    <x v="0"/>
    <x v="3"/>
    <m/>
    <x v="29"/>
    <x v="159"/>
    <n v="0.34"/>
  </r>
  <r>
    <x v="1"/>
    <x v="36"/>
    <x v="0"/>
    <x v="3"/>
    <m/>
    <x v="29"/>
    <x v="0"/>
    <n v="-338.02"/>
  </r>
  <r>
    <x v="1"/>
    <x v="47"/>
    <x v="0"/>
    <x v="3"/>
    <n v="8.3000000000000007"/>
    <x v="29"/>
    <x v="160"/>
    <n v="337.64"/>
  </r>
  <r>
    <x v="1"/>
    <x v="47"/>
    <x v="0"/>
    <x v="3"/>
    <m/>
    <x v="29"/>
    <x v="161"/>
    <n v="0.34"/>
  </r>
  <r>
    <x v="1"/>
    <x v="47"/>
    <x v="0"/>
    <x v="3"/>
    <m/>
    <x v="29"/>
    <x v="0"/>
    <n v="-337.97999999999996"/>
  </r>
  <r>
    <x v="1"/>
    <x v="48"/>
    <x v="0"/>
    <x v="3"/>
    <n v="7.83"/>
    <x v="29"/>
    <x v="162"/>
    <n v="336.06"/>
  </r>
  <r>
    <x v="1"/>
    <x v="48"/>
    <x v="0"/>
    <x v="3"/>
    <m/>
    <x v="29"/>
    <x v="163"/>
    <n v="0.34"/>
  </r>
  <r>
    <x v="1"/>
    <x v="48"/>
    <x v="0"/>
    <x v="3"/>
    <m/>
    <x v="29"/>
    <x v="0"/>
    <n v="-336.4"/>
  </r>
  <r>
    <x v="1"/>
    <x v="37"/>
    <x v="0"/>
    <x v="3"/>
    <n v="12.53"/>
    <x v="29"/>
    <x v="164"/>
    <n v="339.31"/>
  </r>
  <r>
    <x v="1"/>
    <x v="37"/>
    <x v="0"/>
    <x v="3"/>
    <m/>
    <x v="29"/>
    <x v="165"/>
    <n v="0.34"/>
  </r>
  <r>
    <x v="1"/>
    <x v="37"/>
    <x v="0"/>
    <x v="3"/>
    <m/>
    <x v="29"/>
    <x v="0"/>
    <n v="-339.65"/>
  </r>
  <r>
    <x v="1"/>
    <x v="49"/>
    <x v="0"/>
    <x v="3"/>
    <n v="116.83"/>
    <x v="29"/>
    <x v="166"/>
    <n v="335.83"/>
  </r>
  <r>
    <x v="1"/>
    <x v="49"/>
    <x v="0"/>
    <x v="3"/>
    <m/>
    <x v="29"/>
    <x v="167"/>
    <n v="0.34"/>
  </r>
  <r>
    <x v="1"/>
    <x v="49"/>
    <x v="0"/>
    <x v="3"/>
    <m/>
    <x v="29"/>
    <x v="0"/>
    <n v="-336.16999999999996"/>
  </r>
  <r>
    <x v="1"/>
    <x v="19"/>
    <x v="0"/>
    <x v="3"/>
    <n v="49.47"/>
    <x v="29"/>
    <x v="168"/>
    <n v="337.39"/>
  </r>
  <r>
    <x v="1"/>
    <x v="19"/>
    <x v="0"/>
    <x v="3"/>
    <m/>
    <x v="29"/>
    <x v="169"/>
    <n v="0.34"/>
  </r>
  <r>
    <x v="1"/>
    <x v="19"/>
    <x v="0"/>
    <x v="3"/>
    <m/>
    <x v="29"/>
    <x v="0"/>
    <n v="-337.72999999999996"/>
  </r>
  <r>
    <x v="1"/>
    <x v="38"/>
    <x v="0"/>
    <x v="3"/>
    <n v="86.57"/>
    <x v="29"/>
    <x v="170"/>
    <n v="337.62"/>
  </r>
  <r>
    <x v="1"/>
    <x v="38"/>
    <x v="0"/>
    <x v="3"/>
    <m/>
    <x v="29"/>
    <x v="171"/>
    <n v="0.34"/>
  </r>
  <r>
    <x v="1"/>
    <x v="38"/>
    <x v="0"/>
    <x v="3"/>
    <m/>
    <x v="29"/>
    <x v="0"/>
    <n v="-337.96"/>
  </r>
  <r>
    <x v="1"/>
    <x v="23"/>
    <x v="0"/>
    <x v="3"/>
    <n v="21.11"/>
    <x v="29"/>
    <x v="172"/>
    <n v="336.92"/>
  </r>
  <r>
    <x v="1"/>
    <x v="23"/>
    <x v="0"/>
    <x v="3"/>
    <m/>
    <x v="29"/>
    <x v="173"/>
    <n v="0.34"/>
  </r>
  <r>
    <x v="1"/>
    <x v="23"/>
    <x v="0"/>
    <x v="3"/>
    <m/>
    <x v="29"/>
    <x v="0"/>
    <n v="-337.26"/>
  </r>
  <r>
    <x v="1"/>
    <x v="50"/>
    <x v="0"/>
    <x v="3"/>
    <n v="7.37"/>
    <x v="29"/>
    <x v="174"/>
    <n v="339.02"/>
  </r>
  <r>
    <x v="1"/>
    <x v="50"/>
    <x v="0"/>
    <x v="3"/>
    <m/>
    <x v="29"/>
    <x v="175"/>
    <n v="0.34"/>
  </r>
  <r>
    <x v="1"/>
    <x v="50"/>
    <x v="0"/>
    <x v="3"/>
    <m/>
    <x v="29"/>
    <x v="0"/>
    <n v="-339.35999999999996"/>
  </r>
  <r>
    <x v="1"/>
    <x v="28"/>
    <x v="0"/>
    <x v="3"/>
    <n v="13.16"/>
    <x v="29"/>
    <x v="176"/>
    <n v="340.45"/>
  </r>
  <r>
    <x v="1"/>
    <x v="28"/>
    <x v="0"/>
    <x v="3"/>
    <m/>
    <x v="29"/>
    <x v="177"/>
    <n v="0.34"/>
  </r>
  <r>
    <x v="1"/>
    <x v="28"/>
    <x v="0"/>
    <x v="3"/>
    <m/>
    <x v="29"/>
    <x v="0"/>
    <n v="-340.78999999999996"/>
  </r>
  <r>
    <x v="1"/>
    <x v="29"/>
    <x v="0"/>
    <x v="3"/>
    <n v="4.99"/>
    <x v="29"/>
    <x v="178"/>
    <n v="337.47"/>
  </r>
  <r>
    <x v="1"/>
    <x v="29"/>
    <x v="0"/>
    <x v="3"/>
    <m/>
    <x v="29"/>
    <x v="179"/>
    <n v="0.34"/>
  </r>
  <r>
    <x v="1"/>
    <x v="29"/>
    <x v="0"/>
    <x v="3"/>
    <m/>
    <x v="29"/>
    <x v="0"/>
    <n v="-337.81"/>
  </r>
  <r>
    <x v="2"/>
    <x v="10"/>
    <x v="0"/>
    <x v="2"/>
    <m/>
    <x v="30"/>
    <x v="62"/>
    <n v="0"/>
  </r>
  <r>
    <x v="2"/>
    <x v="10"/>
    <x v="0"/>
    <x v="2"/>
    <m/>
    <x v="30"/>
    <x v="0"/>
    <n v="0"/>
  </r>
  <r>
    <x v="2"/>
    <x v="10"/>
    <x v="0"/>
    <x v="3"/>
    <m/>
    <x v="30"/>
    <x v="0"/>
    <n v="0.80999999999999994"/>
  </r>
  <r>
    <x v="2"/>
    <x v="10"/>
    <x v="0"/>
    <x v="3"/>
    <m/>
    <x v="30"/>
    <x v="62"/>
    <n v="-0.80999999999999994"/>
  </r>
  <r>
    <x v="2"/>
    <x v="10"/>
    <x v="0"/>
    <x v="1"/>
    <m/>
    <x v="30"/>
    <x v="0"/>
    <n v="0.85"/>
  </r>
  <r>
    <x v="2"/>
    <x v="10"/>
    <x v="0"/>
    <x v="1"/>
    <m/>
    <x v="30"/>
    <x v="62"/>
    <n v="-0.85"/>
  </r>
  <r>
    <x v="2"/>
    <x v="14"/>
    <x v="0"/>
    <x v="2"/>
    <m/>
    <x v="31"/>
    <x v="0"/>
    <n v="2.94"/>
  </r>
  <r>
    <x v="2"/>
    <x v="14"/>
    <x v="0"/>
    <x v="2"/>
    <m/>
    <x v="31"/>
    <x v="62"/>
    <n v="-2.94"/>
  </r>
  <r>
    <x v="2"/>
    <x v="14"/>
    <x v="0"/>
    <x v="3"/>
    <m/>
    <x v="31"/>
    <x v="62"/>
    <n v="0"/>
  </r>
  <r>
    <x v="2"/>
    <x v="14"/>
    <x v="0"/>
    <x v="3"/>
    <m/>
    <x v="31"/>
    <x v="0"/>
    <n v="0"/>
  </r>
  <r>
    <x v="2"/>
    <x v="14"/>
    <x v="0"/>
    <x v="1"/>
    <m/>
    <x v="31"/>
    <x v="0"/>
    <n v="2.75"/>
  </r>
  <r>
    <x v="2"/>
    <x v="14"/>
    <x v="0"/>
    <x v="1"/>
    <m/>
    <x v="31"/>
    <x v="62"/>
    <n v="-2.75"/>
  </r>
  <r>
    <x v="2"/>
    <x v="19"/>
    <x v="0"/>
    <x v="2"/>
    <m/>
    <x v="32"/>
    <x v="0"/>
    <n v="7.44"/>
  </r>
  <r>
    <x v="2"/>
    <x v="19"/>
    <x v="0"/>
    <x v="2"/>
    <m/>
    <x v="32"/>
    <x v="62"/>
    <n v="-7.44"/>
  </r>
  <r>
    <x v="2"/>
    <x v="19"/>
    <x v="0"/>
    <x v="3"/>
    <m/>
    <x v="32"/>
    <x v="0"/>
    <n v="7.419999999999999"/>
  </r>
  <r>
    <x v="2"/>
    <x v="19"/>
    <x v="0"/>
    <x v="3"/>
    <m/>
    <x v="32"/>
    <x v="62"/>
    <n v="-7.419999999999999"/>
  </r>
  <r>
    <x v="2"/>
    <x v="19"/>
    <x v="0"/>
    <x v="1"/>
    <m/>
    <x v="32"/>
    <x v="0"/>
    <n v="6.22"/>
  </r>
  <r>
    <x v="2"/>
    <x v="19"/>
    <x v="0"/>
    <x v="1"/>
    <m/>
    <x v="32"/>
    <x v="62"/>
    <n v="-6.22"/>
  </r>
  <r>
    <x v="2"/>
    <x v="11"/>
    <x v="0"/>
    <x v="2"/>
    <m/>
    <x v="33"/>
    <x v="62"/>
    <n v="0"/>
  </r>
  <r>
    <x v="2"/>
    <x v="11"/>
    <x v="0"/>
    <x v="2"/>
    <m/>
    <x v="33"/>
    <x v="0"/>
    <n v="0"/>
  </r>
  <r>
    <x v="2"/>
    <x v="11"/>
    <x v="0"/>
    <x v="3"/>
    <m/>
    <x v="33"/>
    <x v="62"/>
    <n v="0"/>
  </r>
  <r>
    <x v="2"/>
    <x v="11"/>
    <x v="0"/>
    <x v="3"/>
    <m/>
    <x v="33"/>
    <x v="0"/>
    <n v="0"/>
  </r>
  <r>
    <x v="2"/>
    <x v="11"/>
    <x v="0"/>
    <x v="1"/>
    <m/>
    <x v="33"/>
    <x v="0"/>
    <n v="1.48"/>
  </r>
  <r>
    <x v="2"/>
    <x v="11"/>
    <x v="0"/>
    <x v="1"/>
    <m/>
    <x v="33"/>
    <x v="62"/>
    <n v="-1.48"/>
  </r>
  <r>
    <x v="2"/>
    <x v="39"/>
    <x v="0"/>
    <x v="2"/>
    <m/>
    <x v="34"/>
    <x v="0"/>
    <n v="1.7"/>
  </r>
  <r>
    <x v="2"/>
    <x v="39"/>
    <x v="0"/>
    <x v="2"/>
    <m/>
    <x v="34"/>
    <x v="62"/>
    <n v="-1.7"/>
  </r>
  <r>
    <x v="2"/>
    <x v="39"/>
    <x v="0"/>
    <x v="3"/>
    <m/>
    <x v="34"/>
    <x v="62"/>
    <n v="0"/>
  </r>
  <r>
    <x v="2"/>
    <x v="39"/>
    <x v="0"/>
    <x v="3"/>
    <m/>
    <x v="34"/>
    <x v="0"/>
    <n v="0"/>
  </r>
  <r>
    <x v="2"/>
    <x v="39"/>
    <x v="0"/>
    <x v="1"/>
    <m/>
    <x v="34"/>
    <x v="62"/>
    <n v="0"/>
  </r>
  <r>
    <x v="2"/>
    <x v="39"/>
    <x v="0"/>
    <x v="1"/>
    <m/>
    <x v="34"/>
    <x v="0"/>
    <n v="0"/>
  </r>
  <r>
    <x v="2"/>
    <x v="12"/>
    <x v="0"/>
    <x v="2"/>
    <m/>
    <x v="35"/>
    <x v="0"/>
    <n v="3.3"/>
  </r>
  <r>
    <x v="2"/>
    <x v="12"/>
    <x v="0"/>
    <x v="2"/>
    <m/>
    <x v="35"/>
    <x v="62"/>
    <n v="-3.3"/>
  </r>
  <r>
    <x v="2"/>
    <x v="12"/>
    <x v="0"/>
    <x v="3"/>
    <m/>
    <x v="35"/>
    <x v="0"/>
    <n v="3.0100000000000007"/>
  </r>
  <r>
    <x v="2"/>
    <x v="12"/>
    <x v="0"/>
    <x v="3"/>
    <m/>
    <x v="35"/>
    <x v="62"/>
    <n v="-3.0100000000000007"/>
  </r>
  <r>
    <x v="2"/>
    <x v="12"/>
    <x v="0"/>
    <x v="1"/>
    <m/>
    <x v="35"/>
    <x v="0"/>
    <n v="3.11"/>
  </r>
  <r>
    <x v="2"/>
    <x v="12"/>
    <x v="0"/>
    <x v="1"/>
    <m/>
    <x v="35"/>
    <x v="62"/>
    <n v="-3.11"/>
  </r>
  <r>
    <x v="2"/>
    <x v="24"/>
    <x v="0"/>
    <x v="2"/>
    <m/>
    <x v="36"/>
    <x v="0"/>
    <n v="2.2599999999999998"/>
  </r>
  <r>
    <x v="2"/>
    <x v="24"/>
    <x v="0"/>
    <x v="2"/>
    <m/>
    <x v="36"/>
    <x v="62"/>
    <n v="-2.2599999999999998"/>
  </r>
  <r>
    <x v="2"/>
    <x v="24"/>
    <x v="0"/>
    <x v="3"/>
    <m/>
    <x v="36"/>
    <x v="62"/>
    <n v="0"/>
  </r>
  <r>
    <x v="2"/>
    <x v="24"/>
    <x v="0"/>
    <x v="3"/>
    <m/>
    <x v="36"/>
    <x v="0"/>
    <n v="0"/>
  </r>
  <r>
    <x v="2"/>
    <x v="24"/>
    <x v="0"/>
    <x v="1"/>
    <m/>
    <x v="36"/>
    <x v="0"/>
    <n v="2.5"/>
  </r>
  <r>
    <x v="2"/>
    <x v="24"/>
    <x v="0"/>
    <x v="1"/>
    <m/>
    <x v="36"/>
    <x v="62"/>
    <n v="-2.5"/>
  </r>
  <r>
    <x v="2"/>
    <x v="7"/>
    <x v="0"/>
    <x v="2"/>
    <m/>
    <x v="37"/>
    <x v="62"/>
    <n v="0"/>
  </r>
  <r>
    <x v="2"/>
    <x v="7"/>
    <x v="0"/>
    <x v="2"/>
    <m/>
    <x v="37"/>
    <x v="0"/>
    <n v="0"/>
  </r>
  <r>
    <x v="2"/>
    <x v="43"/>
    <x v="0"/>
    <x v="2"/>
    <m/>
    <x v="37"/>
    <x v="62"/>
    <n v="0"/>
  </r>
  <r>
    <x v="2"/>
    <x v="43"/>
    <x v="0"/>
    <x v="2"/>
    <m/>
    <x v="37"/>
    <x v="0"/>
    <n v="0"/>
  </r>
  <r>
    <x v="2"/>
    <x v="7"/>
    <x v="0"/>
    <x v="3"/>
    <m/>
    <x v="37"/>
    <x v="62"/>
    <n v="0"/>
  </r>
  <r>
    <x v="2"/>
    <x v="7"/>
    <x v="0"/>
    <x v="3"/>
    <m/>
    <x v="37"/>
    <x v="0"/>
    <n v="0"/>
  </r>
  <r>
    <x v="2"/>
    <x v="43"/>
    <x v="0"/>
    <x v="3"/>
    <m/>
    <x v="37"/>
    <x v="0"/>
    <n v="1.29"/>
  </r>
  <r>
    <x v="2"/>
    <x v="43"/>
    <x v="0"/>
    <x v="3"/>
    <m/>
    <x v="37"/>
    <x v="62"/>
    <n v="-1.29"/>
  </r>
  <r>
    <x v="2"/>
    <x v="7"/>
    <x v="0"/>
    <x v="1"/>
    <m/>
    <x v="37"/>
    <x v="0"/>
    <n v="2.94"/>
  </r>
  <r>
    <x v="2"/>
    <x v="7"/>
    <x v="0"/>
    <x v="1"/>
    <m/>
    <x v="37"/>
    <x v="62"/>
    <n v="-2.94"/>
  </r>
  <r>
    <x v="2"/>
    <x v="43"/>
    <x v="0"/>
    <x v="1"/>
    <m/>
    <x v="37"/>
    <x v="62"/>
    <n v="0"/>
  </r>
  <r>
    <x v="2"/>
    <x v="43"/>
    <x v="0"/>
    <x v="1"/>
    <m/>
    <x v="37"/>
    <x v="0"/>
    <n v="0"/>
  </r>
  <r>
    <x v="2"/>
    <x v="44"/>
    <x v="0"/>
    <x v="2"/>
    <m/>
    <x v="38"/>
    <x v="62"/>
    <n v="0"/>
  </r>
  <r>
    <x v="2"/>
    <x v="44"/>
    <x v="0"/>
    <x v="2"/>
    <m/>
    <x v="38"/>
    <x v="0"/>
    <n v="0"/>
  </r>
  <r>
    <x v="2"/>
    <x v="29"/>
    <x v="0"/>
    <x v="2"/>
    <m/>
    <x v="38"/>
    <x v="62"/>
    <n v="0"/>
  </r>
  <r>
    <x v="2"/>
    <x v="29"/>
    <x v="0"/>
    <x v="2"/>
    <m/>
    <x v="38"/>
    <x v="0"/>
    <n v="0"/>
  </r>
  <r>
    <x v="2"/>
    <x v="44"/>
    <x v="0"/>
    <x v="3"/>
    <m/>
    <x v="38"/>
    <x v="0"/>
    <n v="2.1"/>
  </r>
  <r>
    <x v="2"/>
    <x v="44"/>
    <x v="0"/>
    <x v="3"/>
    <m/>
    <x v="38"/>
    <x v="62"/>
    <n v="-2.1"/>
  </r>
  <r>
    <x v="2"/>
    <x v="29"/>
    <x v="0"/>
    <x v="3"/>
    <m/>
    <x v="38"/>
    <x v="0"/>
    <n v="1.99"/>
  </r>
  <r>
    <x v="2"/>
    <x v="29"/>
    <x v="0"/>
    <x v="3"/>
    <m/>
    <x v="38"/>
    <x v="62"/>
    <n v="-1.99"/>
  </r>
  <r>
    <x v="2"/>
    <x v="44"/>
    <x v="0"/>
    <x v="1"/>
    <m/>
    <x v="38"/>
    <x v="62"/>
    <n v="0"/>
  </r>
  <r>
    <x v="2"/>
    <x v="44"/>
    <x v="0"/>
    <x v="1"/>
    <m/>
    <x v="38"/>
    <x v="0"/>
    <n v="0"/>
  </r>
  <r>
    <x v="2"/>
    <x v="29"/>
    <x v="0"/>
    <x v="1"/>
    <m/>
    <x v="38"/>
    <x v="0"/>
    <n v="1.76"/>
  </r>
  <r>
    <x v="2"/>
    <x v="29"/>
    <x v="0"/>
    <x v="1"/>
    <m/>
    <x v="38"/>
    <x v="62"/>
    <n v="-1.76"/>
  </r>
  <r>
    <x v="2"/>
    <x v="34"/>
    <x v="0"/>
    <x v="2"/>
    <m/>
    <x v="39"/>
    <x v="0"/>
    <n v="1.21"/>
  </r>
  <r>
    <x v="2"/>
    <x v="34"/>
    <x v="0"/>
    <x v="2"/>
    <m/>
    <x v="39"/>
    <x v="62"/>
    <n v="-1.21"/>
  </r>
  <r>
    <x v="2"/>
    <x v="34"/>
    <x v="0"/>
    <x v="3"/>
    <m/>
    <x v="39"/>
    <x v="62"/>
    <n v="0"/>
  </r>
  <r>
    <x v="2"/>
    <x v="34"/>
    <x v="0"/>
    <x v="3"/>
    <m/>
    <x v="39"/>
    <x v="0"/>
    <n v="0"/>
  </r>
  <r>
    <x v="2"/>
    <x v="34"/>
    <x v="0"/>
    <x v="1"/>
    <m/>
    <x v="39"/>
    <x v="62"/>
    <n v="0"/>
  </r>
  <r>
    <x v="2"/>
    <x v="34"/>
    <x v="0"/>
    <x v="1"/>
    <m/>
    <x v="39"/>
    <x v="0"/>
    <n v="0"/>
  </r>
  <r>
    <x v="2"/>
    <x v="42"/>
    <x v="0"/>
    <x v="2"/>
    <m/>
    <x v="40"/>
    <x v="62"/>
    <n v="0"/>
  </r>
  <r>
    <x v="2"/>
    <x v="42"/>
    <x v="0"/>
    <x v="2"/>
    <m/>
    <x v="40"/>
    <x v="0"/>
    <n v="0"/>
  </r>
  <r>
    <x v="2"/>
    <x v="42"/>
    <x v="0"/>
    <x v="3"/>
    <m/>
    <x v="40"/>
    <x v="0"/>
    <n v="2.33"/>
  </r>
  <r>
    <x v="2"/>
    <x v="42"/>
    <x v="0"/>
    <x v="3"/>
    <m/>
    <x v="40"/>
    <x v="62"/>
    <n v="-2.33"/>
  </r>
  <r>
    <x v="2"/>
    <x v="42"/>
    <x v="0"/>
    <x v="1"/>
    <m/>
    <x v="40"/>
    <x v="62"/>
    <n v="0"/>
  </r>
  <r>
    <x v="2"/>
    <x v="42"/>
    <x v="0"/>
    <x v="1"/>
    <m/>
    <x v="40"/>
    <x v="0"/>
    <n v="0"/>
  </r>
  <r>
    <x v="2"/>
    <x v="8"/>
    <x v="0"/>
    <x v="2"/>
    <m/>
    <x v="41"/>
    <x v="62"/>
    <n v="0"/>
  </r>
  <r>
    <x v="2"/>
    <x v="8"/>
    <x v="0"/>
    <x v="2"/>
    <m/>
    <x v="41"/>
    <x v="0"/>
    <n v="0"/>
  </r>
  <r>
    <x v="2"/>
    <x v="13"/>
    <x v="0"/>
    <x v="2"/>
    <m/>
    <x v="41"/>
    <x v="0"/>
    <n v="1.27"/>
  </r>
  <r>
    <x v="2"/>
    <x v="13"/>
    <x v="0"/>
    <x v="2"/>
    <m/>
    <x v="41"/>
    <x v="62"/>
    <n v="-1.27"/>
  </r>
  <r>
    <x v="2"/>
    <x v="8"/>
    <x v="0"/>
    <x v="3"/>
    <m/>
    <x v="41"/>
    <x v="0"/>
    <n v="2.4100000000000006"/>
  </r>
  <r>
    <x v="2"/>
    <x v="8"/>
    <x v="0"/>
    <x v="3"/>
    <m/>
    <x v="41"/>
    <x v="62"/>
    <n v="-2.4100000000000006"/>
  </r>
  <r>
    <x v="2"/>
    <x v="13"/>
    <x v="0"/>
    <x v="3"/>
    <m/>
    <x v="41"/>
    <x v="0"/>
    <n v="1.1499999999999999"/>
  </r>
  <r>
    <x v="2"/>
    <x v="13"/>
    <x v="0"/>
    <x v="3"/>
    <m/>
    <x v="41"/>
    <x v="62"/>
    <n v="-1.1499999999999999"/>
  </r>
  <r>
    <x v="2"/>
    <x v="8"/>
    <x v="0"/>
    <x v="1"/>
    <m/>
    <x v="41"/>
    <x v="0"/>
    <n v="2.5299999999999998"/>
  </r>
  <r>
    <x v="2"/>
    <x v="8"/>
    <x v="0"/>
    <x v="1"/>
    <m/>
    <x v="41"/>
    <x v="62"/>
    <n v="-2.5299999999999998"/>
  </r>
  <r>
    <x v="2"/>
    <x v="13"/>
    <x v="0"/>
    <x v="1"/>
    <m/>
    <x v="41"/>
    <x v="0"/>
    <n v="1.3"/>
  </r>
  <r>
    <x v="2"/>
    <x v="13"/>
    <x v="0"/>
    <x v="1"/>
    <m/>
    <x v="41"/>
    <x v="62"/>
    <n v="-1.3"/>
  </r>
  <r>
    <x v="0"/>
    <x v="0"/>
    <x v="0"/>
    <x v="0"/>
    <m/>
    <x v="42"/>
    <x v="0"/>
    <n v="10000"/>
  </r>
  <r>
    <x v="0"/>
    <x v="0"/>
    <x v="0"/>
    <x v="0"/>
    <m/>
    <x v="42"/>
    <x v="1"/>
    <n v="-10000"/>
  </r>
  <r>
    <x v="2"/>
    <x v="20"/>
    <x v="0"/>
    <x v="2"/>
    <m/>
    <x v="43"/>
    <x v="0"/>
    <n v="3.99"/>
  </r>
  <r>
    <x v="2"/>
    <x v="20"/>
    <x v="0"/>
    <x v="2"/>
    <m/>
    <x v="43"/>
    <x v="62"/>
    <n v="-3.99"/>
  </r>
  <r>
    <x v="2"/>
    <x v="20"/>
    <x v="0"/>
    <x v="3"/>
    <m/>
    <x v="43"/>
    <x v="62"/>
    <n v="0"/>
  </r>
  <r>
    <x v="2"/>
    <x v="20"/>
    <x v="0"/>
    <x v="3"/>
    <m/>
    <x v="43"/>
    <x v="0"/>
    <n v="0"/>
  </r>
  <r>
    <x v="2"/>
    <x v="20"/>
    <x v="0"/>
    <x v="1"/>
    <m/>
    <x v="43"/>
    <x v="0"/>
    <n v="4.32"/>
  </r>
  <r>
    <x v="2"/>
    <x v="20"/>
    <x v="0"/>
    <x v="1"/>
    <m/>
    <x v="43"/>
    <x v="62"/>
    <n v="-4.32"/>
  </r>
  <r>
    <x v="2"/>
    <x v="30"/>
    <x v="0"/>
    <x v="2"/>
    <m/>
    <x v="44"/>
    <x v="0"/>
    <n v="3.35"/>
  </r>
  <r>
    <x v="2"/>
    <x v="30"/>
    <x v="0"/>
    <x v="2"/>
    <m/>
    <x v="44"/>
    <x v="62"/>
    <n v="-3.35"/>
  </r>
  <r>
    <x v="2"/>
    <x v="30"/>
    <x v="0"/>
    <x v="3"/>
    <m/>
    <x v="44"/>
    <x v="62"/>
    <n v="0"/>
  </r>
  <r>
    <x v="2"/>
    <x v="30"/>
    <x v="0"/>
    <x v="3"/>
    <m/>
    <x v="44"/>
    <x v="0"/>
    <n v="0"/>
  </r>
  <r>
    <x v="2"/>
    <x v="30"/>
    <x v="0"/>
    <x v="1"/>
    <m/>
    <x v="44"/>
    <x v="0"/>
    <n v="3.15"/>
  </r>
  <r>
    <x v="2"/>
    <x v="30"/>
    <x v="0"/>
    <x v="1"/>
    <m/>
    <x v="44"/>
    <x v="62"/>
    <n v="-3.15"/>
  </r>
  <r>
    <x v="6"/>
    <x v="33"/>
    <x v="0"/>
    <x v="2"/>
    <m/>
    <x v="45"/>
    <x v="0"/>
    <n v="94.16"/>
  </r>
  <r>
    <x v="6"/>
    <x v="33"/>
    <x v="0"/>
    <x v="2"/>
    <m/>
    <x v="45"/>
    <x v="73"/>
    <n v="-94.16"/>
  </r>
  <r>
    <x v="6"/>
    <x v="33"/>
    <x v="0"/>
    <x v="3"/>
    <m/>
    <x v="45"/>
    <x v="0"/>
    <n v="79.5"/>
  </r>
  <r>
    <x v="6"/>
    <x v="33"/>
    <x v="0"/>
    <x v="3"/>
    <m/>
    <x v="45"/>
    <x v="136"/>
    <n v="-79.5"/>
  </r>
  <r>
    <x v="2"/>
    <x v="33"/>
    <x v="0"/>
    <x v="2"/>
    <m/>
    <x v="45"/>
    <x v="0"/>
    <n v="57.71"/>
  </r>
  <r>
    <x v="2"/>
    <x v="33"/>
    <x v="0"/>
    <x v="2"/>
    <m/>
    <x v="45"/>
    <x v="62"/>
    <n v="-57.71"/>
  </r>
  <r>
    <x v="2"/>
    <x v="33"/>
    <x v="0"/>
    <x v="3"/>
    <m/>
    <x v="45"/>
    <x v="0"/>
    <n v="48.73"/>
  </r>
  <r>
    <x v="2"/>
    <x v="33"/>
    <x v="0"/>
    <x v="3"/>
    <m/>
    <x v="45"/>
    <x v="62"/>
    <n v="-48.73"/>
  </r>
  <r>
    <x v="2"/>
    <x v="33"/>
    <x v="0"/>
    <x v="1"/>
    <m/>
    <x v="45"/>
    <x v="62"/>
    <n v="0"/>
  </r>
  <r>
    <x v="2"/>
    <x v="33"/>
    <x v="0"/>
    <x v="1"/>
    <m/>
    <x v="45"/>
    <x v="0"/>
    <n v="0"/>
  </r>
  <r>
    <x v="7"/>
    <x v="35"/>
    <x v="0"/>
    <x v="2"/>
    <m/>
    <x v="46"/>
    <x v="0"/>
    <n v="0.78"/>
  </r>
  <r>
    <x v="7"/>
    <x v="35"/>
    <x v="0"/>
    <x v="2"/>
    <m/>
    <x v="46"/>
    <x v="180"/>
    <n v="-0.78"/>
  </r>
  <r>
    <x v="7"/>
    <x v="35"/>
    <x v="0"/>
    <x v="3"/>
    <m/>
    <x v="46"/>
    <x v="0"/>
    <n v="0.95"/>
  </r>
  <r>
    <x v="7"/>
    <x v="35"/>
    <x v="0"/>
    <x v="3"/>
    <m/>
    <x v="46"/>
    <x v="180"/>
    <n v="-0.95"/>
  </r>
  <r>
    <x v="7"/>
    <x v="35"/>
    <x v="0"/>
    <x v="1"/>
    <m/>
    <x v="46"/>
    <x v="180"/>
    <n v="0"/>
  </r>
  <r>
    <x v="7"/>
    <x v="35"/>
    <x v="0"/>
    <x v="1"/>
    <m/>
    <x v="46"/>
    <x v="0"/>
    <n v="0"/>
  </r>
  <r>
    <x v="6"/>
    <x v="41"/>
    <x v="0"/>
    <x v="3"/>
    <m/>
    <x v="47"/>
    <x v="0"/>
    <n v="1.66"/>
  </r>
  <r>
    <x v="6"/>
    <x v="41"/>
    <x v="0"/>
    <x v="3"/>
    <m/>
    <x v="47"/>
    <x v="124"/>
    <n v="-1.66"/>
  </r>
  <r>
    <x v="2"/>
    <x v="41"/>
    <x v="0"/>
    <x v="2"/>
    <m/>
    <x v="47"/>
    <x v="62"/>
    <n v="0"/>
  </r>
  <r>
    <x v="2"/>
    <x v="41"/>
    <x v="0"/>
    <x v="2"/>
    <m/>
    <x v="47"/>
    <x v="0"/>
    <n v="0"/>
  </r>
  <r>
    <x v="2"/>
    <x v="41"/>
    <x v="0"/>
    <x v="3"/>
    <m/>
    <x v="47"/>
    <x v="0"/>
    <n v="3.87"/>
  </r>
  <r>
    <x v="2"/>
    <x v="41"/>
    <x v="0"/>
    <x v="3"/>
    <m/>
    <x v="47"/>
    <x v="62"/>
    <n v="-3.87"/>
  </r>
  <r>
    <x v="2"/>
    <x v="41"/>
    <x v="0"/>
    <x v="1"/>
    <m/>
    <x v="47"/>
    <x v="62"/>
    <n v="0"/>
  </r>
  <r>
    <x v="2"/>
    <x v="41"/>
    <x v="0"/>
    <x v="1"/>
    <m/>
    <x v="47"/>
    <x v="0"/>
    <n v="0"/>
  </r>
  <r>
    <x v="2"/>
    <x v="10"/>
    <x v="0"/>
    <x v="2"/>
    <m/>
    <x v="48"/>
    <x v="62"/>
    <n v="0"/>
  </r>
  <r>
    <x v="2"/>
    <x v="10"/>
    <x v="0"/>
    <x v="2"/>
    <m/>
    <x v="48"/>
    <x v="0"/>
    <n v="0"/>
  </r>
  <r>
    <x v="2"/>
    <x v="14"/>
    <x v="0"/>
    <x v="2"/>
    <m/>
    <x v="48"/>
    <x v="0"/>
    <n v="2.94"/>
  </r>
  <r>
    <x v="2"/>
    <x v="14"/>
    <x v="0"/>
    <x v="2"/>
    <m/>
    <x v="48"/>
    <x v="62"/>
    <n v="-2.94"/>
  </r>
  <r>
    <x v="2"/>
    <x v="10"/>
    <x v="0"/>
    <x v="3"/>
    <m/>
    <x v="48"/>
    <x v="0"/>
    <n v="1.57"/>
  </r>
  <r>
    <x v="2"/>
    <x v="10"/>
    <x v="0"/>
    <x v="3"/>
    <m/>
    <x v="48"/>
    <x v="62"/>
    <n v="-1.57"/>
  </r>
  <r>
    <x v="2"/>
    <x v="14"/>
    <x v="0"/>
    <x v="3"/>
    <m/>
    <x v="48"/>
    <x v="0"/>
    <n v="2.8800000000000003"/>
  </r>
  <r>
    <x v="2"/>
    <x v="14"/>
    <x v="0"/>
    <x v="3"/>
    <m/>
    <x v="48"/>
    <x v="62"/>
    <n v="-2.8800000000000003"/>
  </r>
  <r>
    <x v="2"/>
    <x v="10"/>
    <x v="0"/>
    <x v="1"/>
    <m/>
    <x v="48"/>
    <x v="0"/>
    <n v="1.66"/>
  </r>
  <r>
    <x v="2"/>
    <x v="10"/>
    <x v="0"/>
    <x v="1"/>
    <m/>
    <x v="48"/>
    <x v="62"/>
    <n v="-1.66"/>
  </r>
  <r>
    <x v="2"/>
    <x v="14"/>
    <x v="0"/>
    <x v="1"/>
    <m/>
    <x v="48"/>
    <x v="0"/>
    <n v="2.75"/>
  </r>
  <r>
    <x v="2"/>
    <x v="14"/>
    <x v="0"/>
    <x v="1"/>
    <m/>
    <x v="48"/>
    <x v="62"/>
    <n v="-2.75"/>
  </r>
  <r>
    <x v="2"/>
    <x v="24"/>
    <x v="0"/>
    <x v="2"/>
    <m/>
    <x v="49"/>
    <x v="0"/>
    <n v="2.2599999999999998"/>
  </r>
  <r>
    <x v="2"/>
    <x v="24"/>
    <x v="0"/>
    <x v="2"/>
    <m/>
    <x v="49"/>
    <x v="62"/>
    <n v="-2.2599999999999998"/>
  </r>
  <r>
    <x v="2"/>
    <x v="24"/>
    <x v="0"/>
    <x v="3"/>
    <m/>
    <x v="49"/>
    <x v="62"/>
    <n v="0"/>
  </r>
  <r>
    <x v="2"/>
    <x v="24"/>
    <x v="0"/>
    <x v="3"/>
    <m/>
    <x v="49"/>
    <x v="0"/>
    <n v="0"/>
  </r>
  <r>
    <x v="2"/>
    <x v="24"/>
    <x v="0"/>
    <x v="1"/>
    <m/>
    <x v="49"/>
    <x v="0"/>
    <n v="2.5"/>
  </r>
  <r>
    <x v="2"/>
    <x v="24"/>
    <x v="0"/>
    <x v="1"/>
    <m/>
    <x v="49"/>
    <x v="62"/>
    <n v="-2.5"/>
  </r>
  <r>
    <x v="2"/>
    <x v="19"/>
    <x v="0"/>
    <x v="2"/>
    <m/>
    <x v="50"/>
    <x v="0"/>
    <n v="7.44"/>
  </r>
  <r>
    <x v="2"/>
    <x v="19"/>
    <x v="0"/>
    <x v="2"/>
    <m/>
    <x v="50"/>
    <x v="62"/>
    <n v="-7.44"/>
  </r>
  <r>
    <x v="2"/>
    <x v="19"/>
    <x v="0"/>
    <x v="3"/>
    <m/>
    <x v="50"/>
    <x v="0"/>
    <n v="7.419999999999999"/>
  </r>
  <r>
    <x v="2"/>
    <x v="19"/>
    <x v="0"/>
    <x v="3"/>
    <m/>
    <x v="50"/>
    <x v="62"/>
    <n v="-7.419999999999999"/>
  </r>
  <r>
    <x v="2"/>
    <x v="19"/>
    <x v="0"/>
    <x v="1"/>
    <m/>
    <x v="50"/>
    <x v="0"/>
    <n v="6.22"/>
  </r>
  <r>
    <x v="2"/>
    <x v="19"/>
    <x v="0"/>
    <x v="1"/>
    <m/>
    <x v="50"/>
    <x v="62"/>
    <n v="-6.22"/>
  </r>
  <r>
    <x v="2"/>
    <x v="11"/>
    <x v="0"/>
    <x v="2"/>
    <m/>
    <x v="51"/>
    <x v="62"/>
    <n v="0"/>
  </r>
  <r>
    <x v="2"/>
    <x v="11"/>
    <x v="0"/>
    <x v="2"/>
    <m/>
    <x v="51"/>
    <x v="0"/>
    <n v="0"/>
  </r>
  <r>
    <x v="2"/>
    <x v="11"/>
    <x v="0"/>
    <x v="3"/>
    <m/>
    <x v="51"/>
    <x v="62"/>
    <n v="0"/>
  </r>
  <r>
    <x v="2"/>
    <x v="11"/>
    <x v="0"/>
    <x v="3"/>
    <m/>
    <x v="51"/>
    <x v="0"/>
    <n v="0"/>
  </r>
  <r>
    <x v="2"/>
    <x v="11"/>
    <x v="0"/>
    <x v="1"/>
    <m/>
    <x v="51"/>
    <x v="0"/>
    <n v="1.48"/>
  </r>
  <r>
    <x v="2"/>
    <x v="11"/>
    <x v="0"/>
    <x v="1"/>
    <m/>
    <x v="51"/>
    <x v="62"/>
    <n v="-1.48"/>
  </r>
  <r>
    <x v="2"/>
    <x v="39"/>
    <x v="0"/>
    <x v="2"/>
    <m/>
    <x v="52"/>
    <x v="0"/>
    <n v="1.7"/>
  </r>
  <r>
    <x v="2"/>
    <x v="39"/>
    <x v="0"/>
    <x v="2"/>
    <m/>
    <x v="52"/>
    <x v="62"/>
    <n v="-1.7"/>
  </r>
  <r>
    <x v="2"/>
    <x v="39"/>
    <x v="0"/>
    <x v="3"/>
    <m/>
    <x v="52"/>
    <x v="62"/>
    <n v="0"/>
  </r>
  <r>
    <x v="2"/>
    <x v="39"/>
    <x v="0"/>
    <x v="3"/>
    <m/>
    <x v="52"/>
    <x v="0"/>
    <n v="0"/>
  </r>
  <r>
    <x v="2"/>
    <x v="39"/>
    <x v="0"/>
    <x v="1"/>
    <m/>
    <x v="52"/>
    <x v="62"/>
    <n v="0"/>
  </r>
  <r>
    <x v="2"/>
    <x v="39"/>
    <x v="0"/>
    <x v="1"/>
    <m/>
    <x v="52"/>
    <x v="0"/>
    <n v="0"/>
  </r>
  <r>
    <x v="2"/>
    <x v="12"/>
    <x v="0"/>
    <x v="2"/>
    <m/>
    <x v="53"/>
    <x v="0"/>
    <n v="3.3"/>
  </r>
  <r>
    <x v="2"/>
    <x v="12"/>
    <x v="0"/>
    <x v="2"/>
    <m/>
    <x v="53"/>
    <x v="62"/>
    <n v="-3.3"/>
  </r>
  <r>
    <x v="2"/>
    <x v="12"/>
    <x v="0"/>
    <x v="3"/>
    <m/>
    <x v="53"/>
    <x v="0"/>
    <n v="3.0100000000000007"/>
  </r>
  <r>
    <x v="2"/>
    <x v="12"/>
    <x v="0"/>
    <x v="3"/>
    <m/>
    <x v="53"/>
    <x v="62"/>
    <n v="-3.0100000000000007"/>
  </r>
  <r>
    <x v="2"/>
    <x v="12"/>
    <x v="0"/>
    <x v="1"/>
    <m/>
    <x v="53"/>
    <x v="0"/>
    <n v="3.11"/>
  </r>
  <r>
    <x v="2"/>
    <x v="12"/>
    <x v="0"/>
    <x v="1"/>
    <m/>
    <x v="53"/>
    <x v="62"/>
    <n v="-3.11"/>
  </r>
  <r>
    <x v="2"/>
    <x v="7"/>
    <x v="0"/>
    <x v="2"/>
    <m/>
    <x v="54"/>
    <x v="62"/>
    <n v="0"/>
  </r>
  <r>
    <x v="2"/>
    <x v="7"/>
    <x v="0"/>
    <x v="2"/>
    <m/>
    <x v="54"/>
    <x v="0"/>
    <n v="0"/>
  </r>
  <r>
    <x v="2"/>
    <x v="7"/>
    <x v="0"/>
    <x v="3"/>
    <m/>
    <x v="54"/>
    <x v="62"/>
    <n v="0"/>
  </r>
  <r>
    <x v="2"/>
    <x v="7"/>
    <x v="0"/>
    <x v="3"/>
    <m/>
    <x v="54"/>
    <x v="0"/>
    <n v="0"/>
  </r>
  <r>
    <x v="2"/>
    <x v="7"/>
    <x v="0"/>
    <x v="1"/>
    <m/>
    <x v="54"/>
    <x v="0"/>
    <n v="2.94"/>
  </r>
  <r>
    <x v="2"/>
    <x v="7"/>
    <x v="0"/>
    <x v="1"/>
    <m/>
    <x v="54"/>
    <x v="62"/>
    <n v="-2.94"/>
  </r>
  <r>
    <x v="2"/>
    <x v="43"/>
    <x v="0"/>
    <x v="2"/>
    <m/>
    <x v="55"/>
    <x v="62"/>
    <n v="0"/>
  </r>
  <r>
    <x v="2"/>
    <x v="43"/>
    <x v="0"/>
    <x v="2"/>
    <m/>
    <x v="55"/>
    <x v="0"/>
    <n v="0"/>
  </r>
  <r>
    <x v="2"/>
    <x v="43"/>
    <x v="0"/>
    <x v="3"/>
    <m/>
    <x v="55"/>
    <x v="0"/>
    <n v="1.29"/>
  </r>
  <r>
    <x v="2"/>
    <x v="43"/>
    <x v="0"/>
    <x v="3"/>
    <m/>
    <x v="55"/>
    <x v="62"/>
    <n v="-1.29"/>
  </r>
  <r>
    <x v="2"/>
    <x v="43"/>
    <x v="0"/>
    <x v="1"/>
    <m/>
    <x v="55"/>
    <x v="62"/>
    <n v="0"/>
  </r>
  <r>
    <x v="2"/>
    <x v="43"/>
    <x v="0"/>
    <x v="1"/>
    <m/>
    <x v="55"/>
    <x v="0"/>
    <n v="0"/>
  </r>
  <r>
    <x v="2"/>
    <x v="44"/>
    <x v="0"/>
    <x v="2"/>
    <m/>
    <x v="56"/>
    <x v="62"/>
    <n v="0"/>
  </r>
  <r>
    <x v="2"/>
    <x v="44"/>
    <x v="0"/>
    <x v="2"/>
    <m/>
    <x v="56"/>
    <x v="0"/>
    <n v="0"/>
  </r>
  <r>
    <x v="2"/>
    <x v="29"/>
    <x v="0"/>
    <x v="2"/>
    <m/>
    <x v="56"/>
    <x v="62"/>
    <n v="0"/>
  </r>
  <r>
    <x v="2"/>
    <x v="29"/>
    <x v="0"/>
    <x v="2"/>
    <m/>
    <x v="56"/>
    <x v="0"/>
    <n v="0"/>
  </r>
  <r>
    <x v="2"/>
    <x v="44"/>
    <x v="0"/>
    <x v="3"/>
    <m/>
    <x v="56"/>
    <x v="0"/>
    <n v="2.1"/>
  </r>
  <r>
    <x v="2"/>
    <x v="44"/>
    <x v="0"/>
    <x v="3"/>
    <m/>
    <x v="56"/>
    <x v="62"/>
    <n v="-2.1"/>
  </r>
  <r>
    <x v="2"/>
    <x v="29"/>
    <x v="0"/>
    <x v="3"/>
    <m/>
    <x v="56"/>
    <x v="0"/>
    <n v="1.99"/>
  </r>
  <r>
    <x v="2"/>
    <x v="29"/>
    <x v="0"/>
    <x v="3"/>
    <m/>
    <x v="56"/>
    <x v="62"/>
    <n v="-1.99"/>
  </r>
  <r>
    <x v="2"/>
    <x v="44"/>
    <x v="0"/>
    <x v="1"/>
    <m/>
    <x v="56"/>
    <x v="62"/>
    <n v="0"/>
  </r>
  <r>
    <x v="2"/>
    <x v="44"/>
    <x v="0"/>
    <x v="1"/>
    <m/>
    <x v="56"/>
    <x v="0"/>
    <n v="0"/>
  </r>
  <r>
    <x v="2"/>
    <x v="29"/>
    <x v="0"/>
    <x v="1"/>
    <m/>
    <x v="56"/>
    <x v="0"/>
    <n v="1.76"/>
  </r>
  <r>
    <x v="2"/>
    <x v="29"/>
    <x v="0"/>
    <x v="1"/>
    <m/>
    <x v="56"/>
    <x v="62"/>
    <n v="-1.76"/>
  </r>
  <r>
    <x v="2"/>
    <x v="34"/>
    <x v="0"/>
    <x v="2"/>
    <m/>
    <x v="57"/>
    <x v="0"/>
    <n v="1.21"/>
  </r>
  <r>
    <x v="2"/>
    <x v="34"/>
    <x v="0"/>
    <x v="2"/>
    <m/>
    <x v="57"/>
    <x v="62"/>
    <n v="-1.21"/>
  </r>
  <r>
    <x v="2"/>
    <x v="34"/>
    <x v="0"/>
    <x v="3"/>
    <m/>
    <x v="57"/>
    <x v="62"/>
    <n v="0"/>
  </r>
  <r>
    <x v="2"/>
    <x v="34"/>
    <x v="0"/>
    <x v="3"/>
    <m/>
    <x v="57"/>
    <x v="0"/>
    <n v="0"/>
  </r>
  <r>
    <x v="2"/>
    <x v="34"/>
    <x v="0"/>
    <x v="1"/>
    <m/>
    <x v="57"/>
    <x v="62"/>
    <n v="0"/>
  </r>
  <r>
    <x v="2"/>
    <x v="34"/>
    <x v="0"/>
    <x v="1"/>
    <m/>
    <x v="57"/>
    <x v="0"/>
    <n v="0"/>
  </r>
  <r>
    <x v="3"/>
    <x v="0"/>
    <x v="0"/>
    <x v="0"/>
    <m/>
    <x v="58"/>
    <x v="1"/>
    <n v="10641.04"/>
  </r>
  <r>
    <x v="3"/>
    <x v="0"/>
    <x v="0"/>
    <x v="0"/>
    <m/>
    <x v="58"/>
    <x v="0"/>
    <n v="-10641.04"/>
  </r>
  <r>
    <x v="2"/>
    <x v="42"/>
    <x v="0"/>
    <x v="2"/>
    <m/>
    <x v="59"/>
    <x v="62"/>
    <n v="0"/>
  </r>
  <r>
    <x v="2"/>
    <x v="42"/>
    <x v="0"/>
    <x v="2"/>
    <m/>
    <x v="59"/>
    <x v="0"/>
    <n v="0"/>
  </r>
  <r>
    <x v="2"/>
    <x v="42"/>
    <x v="0"/>
    <x v="3"/>
    <m/>
    <x v="59"/>
    <x v="0"/>
    <n v="2.33"/>
  </r>
  <r>
    <x v="2"/>
    <x v="42"/>
    <x v="0"/>
    <x v="3"/>
    <m/>
    <x v="59"/>
    <x v="62"/>
    <n v="-2.33"/>
  </r>
  <r>
    <x v="2"/>
    <x v="42"/>
    <x v="0"/>
    <x v="1"/>
    <m/>
    <x v="59"/>
    <x v="62"/>
    <n v="0"/>
  </r>
  <r>
    <x v="2"/>
    <x v="42"/>
    <x v="0"/>
    <x v="1"/>
    <m/>
    <x v="59"/>
    <x v="0"/>
    <n v="0"/>
  </r>
  <r>
    <x v="1"/>
    <x v="16"/>
    <x v="0"/>
    <x v="3"/>
    <n v="156"/>
    <x v="60"/>
    <x v="152"/>
    <n v="998.08999999999992"/>
  </r>
  <r>
    <x v="1"/>
    <x v="16"/>
    <x v="0"/>
    <x v="3"/>
    <m/>
    <x v="60"/>
    <x v="181"/>
    <n v="50.559200000000004"/>
  </r>
  <r>
    <x v="1"/>
    <x v="16"/>
    <x v="0"/>
    <x v="3"/>
    <m/>
    <x v="60"/>
    <x v="153"/>
    <n v="1.03"/>
  </r>
  <r>
    <x v="1"/>
    <x v="16"/>
    <x v="0"/>
    <x v="3"/>
    <m/>
    <x v="60"/>
    <x v="182"/>
    <n v="-74.01039999999999"/>
  </r>
  <r>
    <x v="1"/>
    <x v="16"/>
    <x v="0"/>
    <x v="3"/>
    <m/>
    <x v="60"/>
    <x v="182"/>
    <n v="-146.69880000000001"/>
  </r>
  <r>
    <x v="1"/>
    <x v="16"/>
    <x v="0"/>
    <x v="3"/>
    <m/>
    <x v="60"/>
    <x v="0"/>
    <n v="-828.97"/>
  </r>
  <r>
    <x v="8"/>
    <x v="16"/>
    <x v="0"/>
    <x v="2"/>
    <m/>
    <x v="60"/>
    <x v="0"/>
    <n v="266.53960000000001"/>
  </r>
  <r>
    <x v="8"/>
    <x v="16"/>
    <x v="0"/>
    <x v="2"/>
    <m/>
    <x v="60"/>
    <x v="182"/>
    <n v="74.01039999999999"/>
  </r>
  <r>
    <x v="8"/>
    <x v="16"/>
    <x v="0"/>
    <x v="2"/>
    <m/>
    <x v="60"/>
    <x v="86"/>
    <n v="-0.36"/>
  </r>
  <r>
    <x v="8"/>
    <x v="16"/>
    <x v="0"/>
    <x v="2"/>
    <n v="-350.71"/>
    <x v="60"/>
    <x v="85"/>
    <n v="-340.19"/>
  </r>
  <r>
    <x v="8"/>
    <x v="16"/>
    <x v="0"/>
    <x v="3"/>
    <m/>
    <x v="60"/>
    <x v="0"/>
    <n v="382.97919999999999"/>
  </r>
  <r>
    <x v="8"/>
    <x v="16"/>
    <x v="0"/>
    <x v="3"/>
    <m/>
    <x v="60"/>
    <x v="153"/>
    <n v="-0.34"/>
  </r>
  <r>
    <x v="8"/>
    <x v="16"/>
    <x v="0"/>
    <x v="3"/>
    <m/>
    <x v="60"/>
    <x v="181"/>
    <n v="-50.559200000000004"/>
  </r>
  <r>
    <x v="8"/>
    <x v="16"/>
    <x v="0"/>
    <x v="3"/>
    <n v="-503.92"/>
    <x v="60"/>
    <x v="152"/>
    <n v="-332.08"/>
  </r>
  <r>
    <x v="8"/>
    <x v="16"/>
    <x v="0"/>
    <x v="1"/>
    <m/>
    <x v="60"/>
    <x v="0"/>
    <n v="179.4512"/>
  </r>
  <r>
    <x v="8"/>
    <x v="16"/>
    <x v="0"/>
    <x v="1"/>
    <m/>
    <x v="60"/>
    <x v="182"/>
    <n v="146.69880000000001"/>
  </r>
  <r>
    <x v="8"/>
    <x v="16"/>
    <x v="0"/>
    <x v="1"/>
    <m/>
    <x v="60"/>
    <x v="33"/>
    <n v="-0.33"/>
  </r>
  <r>
    <x v="8"/>
    <x v="16"/>
    <x v="0"/>
    <x v="1"/>
    <n v="-236.12"/>
    <x v="60"/>
    <x v="32"/>
    <n v="-325.82"/>
  </r>
  <r>
    <x v="2"/>
    <x v="8"/>
    <x v="0"/>
    <x v="2"/>
    <m/>
    <x v="61"/>
    <x v="62"/>
    <n v="0"/>
  </r>
  <r>
    <x v="2"/>
    <x v="8"/>
    <x v="0"/>
    <x v="2"/>
    <m/>
    <x v="61"/>
    <x v="0"/>
    <n v="0"/>
  </r>
  <r>
    <x v="2"/>
    <x v="8"/>
    <x v="0"/>
    <x v="3"/>
    <m/>
    <x v="61"/>
    <x v="0"/>
    <n v="2.4100000000000006"/>
  </r>
  <r>
    <x v="2"/>
    <x v="8"/>
    <x v="0"/>
    <x v="3"/>
    <m/>
    <x v="61"/>
    <x v="62"/>
    <n v="-2.4100000000000006"/>
  </r>
  <r>
    <x v="2"/>
    <x v="8"/>
    <x v="0"/>
    <x v="1"/>
    <m/>
    <x v="61"/>
    <x v="0"/>
    <n v="2.5299999999999998"/>
  </r>
  <r>
    <x v="2"/>
    <x v="8"/>
    <x v="0"/>
    <x v="1"/>
    <m/>
    <x v="61"/>
    <x v="62"/>
    <n v="-2.5299999999999998"/>
  </r>
  <r>
    <x v="2"/>
    <x v="13"/>
    <x v="0"/>
    <x v="2"/>
    <m/>
    <x v="62"/>
    <x v="0"/>
    <n v="1.27"/>
  </r>
  <r>
    <x v="2"/>
    <x v="13"/>
    <x v="0"/>
    <x v="2"/>
    <m/>
    <x v="62"/>
    <x v="62"/>
    <n v="-1.27"/>
  </r>
  <r>
    <x v="2"/>
    <x v="13"/>
    <x v="0"/>
    <x v="3"/>
    <m/>
    <x v="62"/>
    <x v="0"/>
    <n v="1.1499999999999999"/>
  </r>
  <r>
    <x v="2"/>
    <x v="13"/>
    <x v="0"/>
    <x v="3"/>
    <m/>
    <x v="62"/>
    <x v="62"/>
    <n v="-1.1499999999999999"/>
  </r>
  <r>
    <x v="2"/>
    <x v="13"/>
    <x v="0"/>
    <x v="1"/>
    <m/>
    <x v="62"/>
    <x v="0"/>
    <n v="1.3"/>
  </r>
  <r>
    <x v="2"/>
    <x v="13"/>
    <x v="0"/>
    <x v="1"/>
    <m/>
    <x v="62"/>
    <x v="62"/>
    <n v="-1.3"/>
  </r>
  <r>
    <x v="2"/>
    <x v="3"/>
    <x v="0"/>
    <x v="2"/>
    <m/>
    <x v="63"/>
    <x v="0"/>
    <n v="7.24"/>
  </r>
  <r>
    <x v="2"/>
    <x v="3"/>
    <x v="0"/>
    <x v="2"/>
    <m/>
    <x v="63"/>
    <x v="62"/>
    <n v="-7.24"/>
  </r>
  <r>
    <x v="2"/>
    <x v="3"/>
    <x v="0"/>
    <x v="3"/>
    <m/>
    <x v="63"/>
    <x v="0"/>
    <n v="6.6400000000000006"/>
  </r>
  <r>
    <x v="2"/>
    <x v="3"/>
    <x v="0"/>
    <x v="3"/>
    <m/>
    <x v="63"/>
    <x v="62"/>
    <n v="-6.6400000000000006"/>
  </r>
  <r>
    <x v="2"/>
    <x v="3"/>
    <x v="0"/>
    <x v="1"/>
    <m/>
    <x v="63"/>
    <x v="0"/>
    <n v="6.74"/>
  </r>
  <r>
    <x v="2"/>
    <x v="3"/>
    <x v="0"/>
    <x v="1"/>
    <m/>
    <x v="63"/>
    <x v="62"/>
    <n v="-6.74"/>
  </r>
  <r>
    <x v="3"/>
    <x v="0"/>
    <x v="0"/>
    <x v="0"/>
    <m/>
    <x v="64"/>
    <x v="1"/>
    <n v="31.61"/>
  </r>
  <r>
    <x v="3"/>
    <x v="0"/>
    <x v="0"/>
    <x v="0"/>
    <m/>
    <x v="64"/>
    <x v="0"/>
    <n v="-31.61"/>
  </r>
  <r>
    <x v="2"/>
    <x v="20"/>
    <x v="0"/>
    <x v="2"/>
    <m/>
    <x v="65"/>
    <x v="0"/>
    <n v="3.99"/>
  </r>
  <r>
    <x v="2"/>
    <x v="20"/>
    <x v="0"/>
    <x v="2"/>
    <m/>
    <x v="65"/>
    <x v="62"/>
    <n v="-3.99"/>
  </r>
  <r>
    <x v="2"/>
    <x v="20"/>
    <x v="0"/>
    <x v="3"/>
    <m/>
    <x v="65"/>
    <x v="62"/>
    <n v="0"/>
  </r>
  <r>
    <x v="2"/>
    <x v="20"/>
    <x v="0"/>
    <x v="3"/>
    <m/>
    <x v="65"/>
    <x v="0"/>
    <n v="0"/>
  </r>
  <r>
    <x v="2"/>
    <x v="20"/>
    <x v="0"/>
    <x v="1"/>
    <m/>
    <x v="65"/>
    <x v="0"/>
    <n v="4.32"/>
  </r>
  <r>
    <x v="2"/>
    <x v="20"/>
    <x v="0"/>
    <x v="1"/>
    <m/>
    <x v="65"/>
    <x v="62"/>
    <n v="-4.32"/>
  </r>
  <r>
    <x v="3"/>
    <x v="0"/>
    <x v="0"/>
    <x v="0"/>
    <m/>
    <x v="66"/>
    <x v="1"/>
    <n v="8.31"/>
  </r>
  <r>
    <x v="3"/>
    <x v="0"/>
    <x v="0"/>
    <x v="0"/>
    <m/>
    <x v="66"/>
    <x v="0"/>
    <n v="-8.31"/>
  </r>
  <r>
    <x v="2"/>
    <x v="30"/>
    <x v="0"/>
    <x v="2"/>
    <m/>
    <x v="67"/>
    <x v="0"/>
    <n v="3.35"/>
  </r>
  <r>
    <x v="2"/>
    <x v="30"/>
    <x v="0"/>
    <x v="2"/>
    <m/>
    <x v="67"/>
    <x v="62"/>
    <n v="-3.35"/>
  </r>
  <r>
    <x v="2"/>
    <x v="30"/>
    <x v="0"/>
    <x v="3"/>
    <m/>
    <x v="67"/>
    <x v="62"/>
    <n v="0"/>
  </r>
  <r>
    <x v="2"/>
    <x v="30"/>
    <x v="0"/>
    <x v="3"/>
    <m/>
    <x v="67"/>
    <x v="0"/>
    <n v="0"/>
  </r>
  <r>
    <x v="2"/>
    <x v="30"/>
    <x v="0"/>
    <x v="1"/>
    <m/>
    <x v="67"/>
    <x v="0"/>
    <n v="3.15"/>
  </r>
  <r>
    <x v="2"/>
    <x v="30"/>
    <x v="0"/>
    <x v="1"/>
    <m/>
    <x v="67"/>
    <x v="62"/>
    <n v="-3.15"/>
  </r>
  <r>
    <x v="6"/>
    <x v="41"/>
    <x v="0"/>
    <x v="3"/>
    <m/>
    <x v="68"/>
    <x v="0"/>
    <n v="1.66"/>
  </r>
  <r>
    <x v="6"/>
    <x v="41"/>
    <x v="0"/>
    <x v="3"/>
    <m/>
    <x v="68"/>
    <x v="124"/>
    <n v="-1.66"/>
  </r>
  <r>
    <x v="2"/>
    <x v="41"/>
    <x v="0"/>
    <x v="2"/>
    <m/>
    <x v="68"/>
    <x v="62"/>
    <n v="0"/>
  </r>
  <r>
    <x v="2"/>
    <x v="41"/>
    <x v="0"/>
    <x v="2"/>
    <m/>
    <x v="68"/>
    <x v="0"/>
    <n v="0"/>
  </r>
  <r>
    <x v="2"/>
    <x v="41"/>
    <x v="0"/>
    <x v="3"/>
    <m/>
    <x v="68"/>
    <x v="0"/>
    <n v="3.87"/>
  </r>
  <r>
    <x v="2"/>
    <x v="41"/>
    <x v="0"/>
    <x v="3"/>
    <m/>
    <x v="68"/>
    <x v="62"/>
    <n v="-3.87"/>
  </r>
  <r>
    <x v="2"/>
    <x v="41"/>
    <x v="0"/>
    <x v="1"/>
    <m/>
    <x v="68"/>
    <x v="62"/>
    <n v="0"/>
  </r>
  <r>
    <x v="2"/>
    <x v="41"/>
    <x v="0"/>
    <x v="1"/>
    <m/>
    <x v="68"/>
    <x v="0"/>
    <n v="0"/>
  </r>
  <r>
    <x v="9"/>
    <x v="1"/>
    <x v="0"/>
    <x v="1"/>
    <m/>
    <x v="69"/>
    <x v="0"/>
    <n v="358.58"/>
  </r>
  <r>
    <x v="9"/>
    <x v="1"/>
    <x v="0"/>
    <x v="1"/>
    <m/>
    <x v="69"/>
    <x v="183"/>
    <n v="0.4"/>
  </r>
  <r>
    <x v="9"/>
    <x v="1"/>
    <x v="0"/>
    <x v="1"/>
    <m/>
    <x v="69"/>
    <x v="184"/>
    <n v="0.01"/>
  </r>
  <r>
    <x v="9"/>
    <x v="1"/>
    <x v="0"/>
    <x v="1"/>
    <m/>
    <x v="69"/>
    <x v="3"/>
    <n v="-0.33"/>
  </r>
  <r>
    <x v="9"/>
    <x v="1"/>
    <x v="0"/>
    <x v="1"/>
    <m/>
    <x v="69"/>
    <x v="185"/>
    <n v="-32.770000000000024"/>
  </r>
  <r>
    <x v="9"/>
    <x v="1"/>
    <x v="0"/>
    <x v="1"/>
    <m/>
    <x v="69"/>
    <x v="2"/>
    <n v="-325.89"/>
  </r>
  <r>
    <x v="9"/>
    <x v="2"/>
    <x v="0"/>
    <x v="1"/>
    <m/>
    <x v="69"/>
    <x v="0"/>
    <n v="401.69"/>
  </r>
  <r>
    <x v="9"/>
    <x v="2"/>
    <x v="0"/>
    <x v="1"/>
    <m/>
    <x v="69"/>
    <x v="183"/>
    <n v="0.45"/>
  </r>
  <r>
    <x v="9"/>
    <x v="2"/>
    <x v="0"/>
    <x v="1"/>
    <m/>
    <x v="69"/>
    <x v="184"/>
    <n v="0.01"/>
  </r>
  <r>
    <x v="9"/>
    <x v="2"/>
    <x v="0"/>
    <x v="1"/>
    <m/>
    <x v="69"/>
    <x v="5"/>
    <n v="-0.34"/>
  </r>
  <r>
    <x v="9"/>
    <x v="2"/>
    <x v="0"/>
    <x v="1"/>
    <m/>
    <x v="69"/>
    <x v="185"/>
    <n v="-76.189999999999969"/>
  </r>
  <r>
    <x v="9"/>
    <x v="2"/>
    <x v="0"/>
    <x v="1"/>
    <m/>
    <x v="69"/>
    <x v="4"/>
    <n v="-325.62"/>
  </r>
  <r>
    <x v="9"/>
    <x v="3"/>
    <x v="0"/>
    <x v="1"/>
    <m/>
    <x v="69"/>
    <x v="0"/>
    <n v="376.39"/>
  </r>
  <r>
    <x v="9"/>
    <x v="3"/>
    <x v="0"/>
    <x v="1"/>
    <m/>
    <x v="69"/>
    <x v="183"/>
    <n v="0.42"/>
  </r>
  <r>
    <x v="9"/>
    <x v="3"/>
    <x v="0"/>
    <x v="1"/>
    <m/>
    <x v="69"/>
    <x v="184"/>
    <n v="0.01"/>
  </r>
  <r>
    <x v="9"/>
    <x v="3"/>
    <x v="0"/>
    <x v="1"/>
    <m/>
    <x v="69"/>
    <x v="7"/>
    <n v="-0.33"/>
  </r>
  <r>
    <x v="9"/>
    <x v="3"/>
    <x v="0"/>
    <x v="1"/>
    <m/>
    <x v="69"/>
    <x v="185"/>
    <n v="-50.710000000000022"/>
  </r>
  <r>
    <x v="9"/>
    <x v="3"/>
    <x v="0"/>
    <x v="1"/>
    <m/>
    <x v="69"/>
    <x v="6"/>
    <n v="-325.77999999999997"/>
  </r>
  <r>
    <x v="9"/>
    <x v="4"/>
    <x v="0"/>
    <x v="1"/>
    <m/>
    <x v="69"/>
    <x v="186"/>
    <n v="244.57999999999998"/>
  </r>
  <r>
    <x v="9"/>
    <x v="4"/>
    <x v="0"/>
    <x v="1"/>
    <m/>
    <x v="69"/>
    <x v="0"/>
    <n v="81.73"/>
  </r>
  <r>
    <x v="9"/>
    <x v="4"/>
    <x v="0"/>
    <x v="1"/>
    <m/>
    <x v="69"/>
    <x v="183"/>
    <n v="0.1"/>
  </r>
  <r>
    <x v="9"/>
    <x v="4"/>
    <x v="0"/>
    <x v="1"/>
    <m/>
    <x v="69"/>
    <x v="184"/>
    <n v="0.01"/>
  </r>
  <r>
    <x v="9"/>
    <x v="4"/>
    <x v="0"/>
    <x v="1"/>
    <m/>
    <x v="69"/>
    <x v="9"/>
    <n v="-0.33"/>
  </r>
  <r>
    <x v="9"/>
    <x v="4"/>
    <x v="0"/>
    <x v="1"/>
    <m/>
    <x v="69"/>
    <x v="8"/>
    <n v="-326.08999999999997"/>
  </r>
  <r>
    <x v="9"/>
    <x v="5"/>
    <x v="0"/>
    <x v="1"/>
    <m/>
    <x v="69"/>
    <x v="0"/>
    <n v="234.8"/>
  </r>
  <r>
    <x v="9"/>
    <x v="5"/>
    <x v="0"/>
    <x v="1"/>
    <m/>
    <x v="69"/>
    <x v="186"/>
    <n v="91.069999999999979"/>
  </r>
  <r>
    <x v="9"/>
    <x v="5"/>
    <x v="0"/>
    <x v="1"/>
    <m/>
    <x v="69"/>
    <x v="183"/>
    <n v="0.27"/>
  </r>
  <r>
    <x v="9"/>
    <x v="5"/>
    <x v="0"/>
    <x v="1"/>
    <m/>
    <x v="69"/>
    <x v="184"/>
    <n v="0.01"/>
  </r>
  <r>
    <x v="9"/>
    <x v="5"/>
    <x v="0"/>
    <x v="1"/>
    <m/>
    <x v="69"/>
    <x v="11"/>
    <n v="-0.33"/>
  </r>
  <r>
    <x v="9"/>
    <x v="5"/>
    <x v="0"/>
    <x v="1"/>
    <m/>
    <x v="69"/>
    <x v="10"/>
    <n v="-325.82"/>
  </r>
  <r>
    <x v="9"/>
    <x v="6"/>
    <x v="0"/>
    <x v="1"/>
    <m/>
    <x v="69"/>
    <x v="0"/>
    <n v="241.17"/>
  </r>
  <r>
    <x v="9"/>
    <x v="6"/>
    <x v="0"/>
    <x v="1"/>
    <m/>
    <x v="69"/>
    <x v="186"/>
    <n v="84.690000000000012"/>
  </r>
  <r>
    <x v="9"/>
    <x v="6"/>
    <x v="0"/>
    <x v="1"/>
    <m/>
    <x v="69"/>
    <x v="183"/>
    <n v="0.27"/>
  </r>
  <r>
    <x v="9"/>
    <x v="6"/>
    <x v="0"/>
    <x v="1"/>
    <m/>
    <x v="69"/>
    <x v="184"/>
    <n v="0.01"/>
  </r>
  <r>
    <x v="9"/>
    <x v="6"/>
    <x v="0"/>
    <x v="1"/>
    <m/>
    <x v="69"/>
    <x v="13"/>
    <n v="-0.33"/>
  </r>
  <r>
    <x v="9"/>
    <x v="6"/>
    <x v="0"/>
    <x v="1"/>
    <m/>
    <x v="69"/>
    <x v="12"/>
    <n v="-325.81"/>
  </r>
  <r>
    <x v="9"/>
    <x v="7"/>
    <x v="0"/>
    <x v="1"/>
    <m/>
    <x v="69"/>
    <x v="0"/>
    <n v="274.08999999999997"/>
  </r>
  <r>
    <x v="9"/>
    <x v="7"/>
    <x v="0"/>
    <x v="1"/>
    <m/>
    <x v="69"/>
    <x v="186"/>
    <n v="51.83"/>
  </r>
  <r>
    <x v="9"/>
    <x v="7"/>
    <x v="0"/>
    <x v="1"/>
    <m/>
    <x v="69"/>
    <x v="183"/>
    <n v="0.3"/>
  </r>
  <r>
    <x v="9"/>
    <x v="7"/>
    <x v="0"/>
    <x v="1"/>
    <m/>
    <x v="69"/>
    <x v="184"/>
    <n v="0.01"/>
  </r>
  <r>
    <x v="9"/>
    <x v="7"/>
    <x v="0"/>
    <x v="1"/>
    <m/>
    <x v="69"/>
    <x v="15"/>
    <n v="-0.33"/>
  </r>
  <r>
    <x v="9"/>
    <x v="7"/>
    <x v="0"/>
    <x v="1"/>
    <m/>
    <x v="69"/>
    <x v="14"/>
    <n v="-325.89999999999998"/>
  </r>
  <r>
    <x v="9"/>
    <x v="8"/>
    <x v="0"/>
    <x v="1"/>
    <m/>
    <x v="69"/>
    <x v="0"/>
    <n v="330.82"/>
  </r>
  <r>
    <x v="9"/>
    <x v="8"/>
    <x v="0"/>
    <x v="1"/>
    <m/>
    <x v="69"/>
    <x v="183"/>
    <n v="0.36"/>
  </r>
  <r>
    <x v="9"/>
    <x v="8"/>
    <x v="0"/>
    <x v="1"/>
    <m/>
    <x v="69"/>
    <x v="184"/>
    <n v="0.01"/>
  </r>
  <r>
    <x v="9"/>
    <x v="8"/>
    <x v="0"/>
    <x v="1"/>
    <m/>
    <x v="69"/>
    <x v="17"/>
    <n v="-0.34"/>
  </r>
  <r>
    <x v="9"/>
    <x v="8"/>
    <x v="0"/>
    <x v="1"/>
    <m/>
    <x v="69"/>
    <x v="185"/>
    <n v="-4.840000000000007"/>
  </r>
  <r>
    <x v="9"/>
    <x v="8"/>
    <x v="0"/>
    <x v="1"/>
    <m/>
    <x v="69"/>
    <x v="16"/>
    <n v="-326.01"/>
  </r>
  <r>
    <x v="9"/>
    <x v="9"/>
    <x v="0"/>
    <x v="1"/>
    <m/>
    <x v="69"/>
    <x v="0"/>
    <n v="395.1"/>
  </r>
  <r>
    <x v="9"/>
    <x v="9"/>
    <x v="0"/>
    <x v="1"/>
    <m/>
    <x v="69"/>
    <x v="183"/>
    <n v="0.45"/>
  </r>
  <r>
    <x v="9"/>
    <x v="9"/>
    <x v="0"/>
    <x v="1"/>
    <m/>
    <x v="69"/>
    <x v="184"/>
    <n v="0.01"/>
  </r>
  <r>
    <x v="9"/>
    <x v="9"/>
    <x v="0"/>
    <x v="1"/>
    <m/>
    <x v="69"/>
    <x v="19"/>
    <n v="-0.33"/>
  </r>
  <r>
    <x v="9"/>
    <x v="9"/>
    <x v="0"/>
    <x v="1"/>
    <m/>
    <x v="69"/>
    <x v="185"/>
    <n v="-69.450000000000031"/>
  </r>
  <r>
    <x v="9"/>
    <x v="9"/>
    <x v="0"/>
    <x v="1"/>
    <m/>
    <x v="69"/>
    <x v="18"/>
    <n v="-325.77999999999997"/>
  </r>
  <r>
    <x v="9"/>
    <x v="10"/>
    <x v="0"/>
    <x v="1"/>
    <m/>
    <x v="69"/>
    <x v="0"/>
    <n v="330.71"/>
  </r>
  <r>
    <x v="9"/>
    <x v="10"/>
    <x v="0"/>
    <x v="1"/>
    <m/>
    <x v="69"/>
    <x v="183"/>
    <n v="0.37"/>
  </r>
  <r>
    <x v="9"/>
    <x v="10"/>
    <x v="0"/>
    <x v="1"/>
    <m/>
    <x v="69"/>
    <x v="184"/>
    <n v="0.01"/>
  </r>
  <r>
    <x v="9"/>
    <x v="10"/>
    <x v="0"/>
    <x v="1"/>
    <m/>
    <x v="69"/>
    <x v="21"/>
    <n v="-0.34"/>
  </r>
  <r>
    <x v="9"/>
    <x v="10"/>
    <x v="0"/>
    <x v="1"/>
    <m/>
    <x v="69"/>
    <x v="185"/>
    <n v="-4.8999999999999524"/>
  </r>
  <r>
    <x v="9"/>
    <x v="10"/>
    <x v="0"/>
    <x v="1"/>
    <m/>
    <x v="69"/>
    <x v="20"/>
    <n v="-325.85000000000002"/>
  </r>
  <r>
    <x v="9"/>
    <x v="11"/>
    <x v="0"/>
    <x v="1"/>
    <m/>
    <x v="69"/>
    <x v="0"/>
    <n v="730.04"/>
  </r>
  <r>
    <x v="9"/>
    <x v="11"/>
    <x v="0"/>
    <x v="1"/>
    <m/>
    <x v="69"/>
    <x v="183"/>
    <n v="0.81"/>
  </r>
  <r>
    <x v="9"/>
    <x v="11"/>
    <x v="0"/>
    <x v="1"/>
    <m/>
    <x v="69"/>
    <x v="184"/>
    <n v="0.02"/>
  </r>
  <r>
    <x v="9"/>
    <x v="11"/>
    <x v="0"/>
    <x v="1"/>
    <m/>
    <x v="69"/>
    <x v="23"/>
    <n v="-0.33"/>
  </r>
  <r>
    <x v="9"/>
    <x v="11"/>
    <x v="0"/>
    <x v="1"/>
    <m/>
    <x v="69"/>
    <x v="22"/>
    <n v="-325.38"/>
  </r>
  <r>
    <x v="9"/>
    <x v="11"/>
    <x v="0"/>
    <x v="1"/>
    <m/>
    <x v="69"/>
    <x v="185"/>
    <n v="-405.16"/>
  </r>
  <r>
    <x v="9"/>
    <x v="12"/>
    <x v="0"/>
    <x v="1"/>
    <m/>
    <x v="69"/>
    <x v="0"/>
    <n v="299.20999999999998"/>
  </r>
  <r>
    <x v="9"/>
    <x v="12"/>
    <x v="0"/>
    <x v="1"/>
    <m/>
    <x v="69"/>
    <x v="186"/>
    <n v="26.650000000000048"/>
  </r>
  <r>
    <x v="9"/>
    <x v="12"/>
    <x v="0"/>
    <x v="1"/>
    <m/>
    <x v="69"/>
    <x v="183"/>
    <n v="0.33"/>
  </r>
  <r>
    <x v="9"/>
    <x v="12"/>
    <x v="0"/>
    <x v="1"/>
    <m/>
    <x v="69"/>
    <x v="184"/>
    <n v="0.01"/>
  </r>
  <r>
    <x v="9"/>
    <x v="12"/>
    <x v="0"/>
    <x v="1"/>
    <m/>
    <x v="69"/>
    <x v="25"/>
    <n v="-0.33"/>
  </r>
  <r>
    <x v="9"/>
    <x v="12"/>
    <x v="0"/>
    <x v="1"/>
    <m/>
    <x v="69"/>
    <x v="24"/>
    <n v="-325.87"/>
  </r>
  <r>
    <x v="9"/>
    <x v="13"/>
    <x v="0"/>
    <x v="1"/>
    <m/>
    <x v="69"/>
    <x v="0"/>
    <n v="342.74"/>
  </r>
  <r>
    <x v="9"/>
    <x v="13"/>
    <x v="0"/>
    <x v="1"/>
    <m/>
    <x v="69"/>
    <x v="183"/>
    <n v="0.38"/>
  </r>
  <r>
    <x v="9"/>
    <x v="13"/>
    <x v="0"/>
    <x v="1"/>
    <m/>
    <x v="69"/>
    <x v="184"/>
    <n v="0.01"/>
  </r>
  <r>
    <x v="9"/>
    <x v="13"/>
    <x v="0"/>
    <x v="1"/>
    <m/>
    <x v="69"/>
    <x v="27"/>
    <n v="-0.33"/>
  </r>
  <r>
    <x v="9"/>
    <x v="13"/>
    <x v="0"/>
    <x v="1"/>
    <m/>
    <x v="69"/>
    <x v="185"/>
    <n v="-17.199999999999974"/>
  </r>
  <r>
    <x v="9"/>
    <x v="13"/>
    <x v="0"/>
    <x v="1"/>
    <m/>
    <x v="69"/>
    <x v="26"/>
    <n v="-325.60000000000002"/>
  </r>
  <r>
    <x v="9"/>
    <x v="14"/>
    <x v="0"/>
    <x v="1"/>
    <m/>
    <x v="69"/>
    <x v="0"/>
    <n v="360.47"/>
  </r>
  <r>
    <x v="9"/>
    <x v="14"/>
    <x v="0"/>
    <x v="1"/>
    <m/>
    <x v="69"/>
    <x v="183"/>
    <n v="0.41"/>
  </r>
  <r>
    <x v="9"/>
    <x v="14"/>
    <x v="0"/>
    <x v="1"/>
    <m/>
    <x v="69"/>
    <x v="184"/>
    <n v="0.01"/>
  </r>
  <r>
    <x v="9"/>
    <x v="14"/>
    <x v="0"/>
    <x v="1"/>
    <m/>
    <x v="69"/>
    <x v="29"/>
    <n v="-0.33"/>
  </r>
  <r>
    <x v="9"/>
    <x v="14"/>
    <x v="0"/>
    <x v="1"/>
    <m/>
    <x v="69"/>
    <x v="185"/>
    <n v="-34.460000000000022"/>
  </r>
  <r>
    <x v="9"/>
    <x v="14"/>
    <x v="0"/>
    <x v="1"/>
    <m/>
    <x v="69"/>
    <x v="28"/>
    <n v="-326.10000000000002"/>
  </r>
  <r>
    <x v="9"/>
    <x v="15"/>
    <x v="0"/>
    <x v="1"/>
    <m/>
    <x v="69"/>
    <x v="0"/>
    <n v="354.89"/>
  </r>
  <r>
    <x v="9"/>
    <x v="15"/>
    <x v="0"/>
    <x v="1"/>
    <m/>
    <x v="69"/>
    <x v="183"/>
    <n v="0.39"/>
  </r>
  <r>
    <x v="9"/>
    <x v="15"/>
    <x v="0"/>
    <x v="1"/>
    <m/>
    <x v="69"/>
    <x v="184"/>
    <n v="0.01"/>
  </r>
  <r>
    <x v="9"/>
    <x v="15"/>
    <x v="0"/>
    <x v="1"/>
    <m/>
    <x v="69"/>
    <x v="31"/>
    <n v="-0.33"/>
  </r>
  <r>
    <x v="9"/>
    <x v="15"/>
    <x v="0"/>
    <x v="1"/>
    <m/>
    <x v="69"/>
    <x v="185"/>
    <n v="-28.749999999999986"/>
  </r>
  <r>
    <x v="9"/>
    <x v="15"/>
    <x v="0"/>
    <x v="1"/>
    <m/>
    <x v="69"/>
    <x v="30"/>
    <n v="-326.20999999999998"/>
  </r>
  <r>
    <x v="9"/>
    <x v="16"/>
    <x v="0"/>
    <x v="1"/>
    <m/>
    <x v="69"/>
    <x v="32"/>
    <n v="0"/>
  </r>
  <r>
    <x v="9"/>
    <x v="16"/>
    <x v="0"/>
    <x v="1"/>
    <m/>
    <x v="69"/>
    <x v="33"/>
    <n v="0"/>
  </r>
  <r>
    <x v="9"/>
    <x v="16"/>
    <x v="0"/>
    <x v="1"/>
    <m/>
    <x v="69"/>
    <x v="185"/>
    <n v="0"/>
  </r>
  <r>
    <x v="9"/>
    <x v="16"/>
    <x v="0"/>
    <x v="1"/>
    <m/>
    <x v="69"/>
    <x v="183"/>
    <n v="0"/>
  </r>
  <r>
    <x v="9"/>
    <x v="16"/>
    <x v="0"/>
    <x v="1"/>
    <m/>
    <x v="69"/>
    <x v="184"/>
    <n v="0"/>
  </r>
  <r>
    <x v="9"/>
    <x v="16"/>
    <x v="0"/>
    <x v="1"/>
    <m/>
    <x v="69"/>
    <x v="0"/>
    <n v="0"/>
  </r>
  <r>
    <x v="9"/>
    <x v="17"/>
    <x v="0"/>
    <x v="1"/>
    <m/>
    <x v="69"/>
    <x v="0"/>
    <n v="212.65"/>
  </r>
  <r>
    <x v="9"/>
    <x v="17"/>
    <x v="0"/>
    <x v="1"/>
    <m/>
    <x v="69"/>
    <x v="186"/>
    <n v="113.30999999999999"/>
  </r>
  <r>
    <x v="9"/>
    <x v="17"/>
    <x v="0"/>
    <x v="1"/>
    <m/>
    <x v="69"/>
    <x v="183"/>
    <n v="0.23"/>
  </r>
  <r>
    <x v="9"/>
    <x v="17"/>
    <x v="0"/>
    <x v="1"/>
    <m/>
    <x v="69"/>
    <x v="184"/>
    <n v="0.01"/>
  </r>
  <r>
    <x v="9"/>
    <x v="17"/>
    <x v="0"/>
    <x v="1"/>
    <m/>
    <x v="69"/>
    <x v="35"/>
    <n v="-0.33"/>
  </r>
  <r>
    <x v="9"/>
    <x v="17"/>
    <x v="0"/>
    <x v="1"/>
    <m/>
    <x v="69"/>
    <x v="34"/>
    <n v="-325.87"/>
  </r>
  <r>
    <x v="9"/>
    <x v="18"/>
    <x v="0"/>
    <x v="1"/>
    <m/>
    <x v="69"/>
    <x v="0"/>
    <n v="243.44"/>
  </r>
  <r>
    <x v="9"/>
    <x v="18"/>
    <x v="0"/>
    <x v="1"/>
    <m/>
    <x v="69"/>
    <x v="186"/>
    <n v="82.449999999999974"/>
  </r>
  <r>
    <x v="9"/>
    <x v="18"/>
    <x v="0"/>
    <x v="1"/>
    <m/>
    <x v="69"/>
    <x v="183"/>
    <n v="0.27"/>
  </r>
  <r>
    <x v="9"/>
    <x v="18"/>
    <x v="0"/>
    <x v="1"/>
    <m/>
    <x v="69"/>
    <x v="184"/>
    <n v="0.01"/>
  </r>
  <r>
    <x v="9"/>
    <x v="18"/>
    <x v="0"/>
    <x v="1"/>
    <m/>
    <x v="69"/>
    <x v="37"/>
    <n v="-0.33"/>
  </r>
  <r>
    <x v="9"/>
    <x v="18"/>
    <x v="0"/>
    <x v="1"/>
    <m/>
    <x v="69"/>
    <x v="36"/>
    <n v="-325.83999999999997"/>
  </r>
  <r>
    <x v="9"/>
    <x v="19"/>
    <x v="0"/>
    <x v="1"/>
    <m/>
    <x v="69"/>
    <x v="186"/>
    <n v="170.39999999999998"/>
  </r>
  <r>
    <x v="9"/>
    <x v="19"/>
    <x v="0"/>
    <x v="1"/>
    <m/>
    <x v="69"/>
    <x v="0"/>
    <n v="155.78"/>
  </r>
  <r>
    <x v="9"/>
    <x v="19"/>
    <x v="0"/>
    <x v="1"/>
    <m/>
    <x v="69"/>
    <x v="183"/>
    <n v="0.17"/>
  </r>
  <r>
    <x v="9"/>
    <x v="19"/>
    <x v="0"/>
    <x v="1"/>
    <m/>
    <x v="69"/>
    <x v="184"/>
    <n v="0.01"/>
  </r>
  <r>
    <x v="9"/>
    <x v="19"/>
    <x v="0"/>
    <x v="1"/>
    <m/>
    <x v="69"/>
    <x v="39"/>
    <n v="-0.33"/>
  </r>
  <r>
    <x v="9"/>
    <x v="19"/>
    <x v="0"/>
    <x v="1"/>
    <m/>
    <x v="69"/>
    <x v="38"/>
    <n v="-326.02999999999997"/>
  </r>
  <r>
    <x v="9"/>
    <x v="20"/>
    <x v="0"/>
    <x v="1"/>
    <m/>
    <x v="69"/>
    <x v="0"/>
    <n v="406.5"/>
  </r>
  <r>
    <x v="9"/>
    <x v="20"/>
    <x v="0"/>
    <x v="1"/>
    <m/>
    <x v="69"/>
    <x v="183"/>
    <n v="0.46"/>
  </r>
  <r>
    <x v="9"/>
    <x v="20"/>
    <x v="0"/>
    <x v="1"/>
    <m/>
    <x v="69"/>
    <x v="184"/>
    <n v="0.01"/>
  </r>
  <r>
    <x v="9"/>
    <x v="20"/>
    <x v="0"/>
    <x v="1"/>
    <m/>
    <x v="69"/>
    <x v="41"/>
    <n v="-0.34"/>
  </r>
  <r>
    <x v="9"/>
    <x v="20"/>
    <x v="0"/>
    <x v="1"/>
    <m/>
    <x v="69"/>
    <x v="185"/>
    <n v="-80.820000000000022"/>
  </r>
  <r>
    <x v="9"/>
    <x v="20"/>
    <x v="0"/>
    <x v="1"/>
    <m/>
    <x v="69"/>
    <x v="40"/>
    <n v="-325.81"/>
  </r>
  <r>
    <x v="9"/>
    <x v="21"/>
    <x v="0"/>
    <x v="1"/>
    <m/>
    <x v="69"/>
    <x v="186"/>
    <n v="234.65"/>
  </r>
  <r>
    <x v="9"/>
    <x v="21"/>
    <x v="0"/>
    <x v="1"/>
    <m/>
    <x v="69"/>
    <x v="0"/>
    <n v="91.38"/>
  </r>
  <r>
    <x v="9"/>
    <x v="21"/>
    <x v="0"/>
    <x v="1"/>
    <m/>
    <x v="69"/>
    <x v="183"/>
    <n v="0.11"/>
  </r>
  <r>
    <x v="9"/>
    <x v="21"/>
    <x v="0"/>
    <x v="1"/>
    <m/>
    <x v="69"/>
    <x v="184"/>
    <n v="0.01"/>
  </r>
  <r>
    <x v="9"/>
    <x v="21"/>
    <x v="0"/>
    <x v="1"/>
    <m/>
    <x v="69"/>
    <x v="43"/>
    <n v="-0.33"/>
  </r>
  <r>
    <x v="9"/>
    <x v="21"/>
    <x v="0"/>
    <x v="1"/>
    <m/>
    <x v="69"/>
    <x v="42"/>
    <n v="-325.82"/>
  </r>
  <r>
    <x v="9"/>
    <x v="22"/>
    <x v="0"/>
    <x v="1"/>
    <m/>
    <x v="69"/>
    <x v="0"/>
    <n v="332.36"/>
  </r>
  <r>
    <x v="9"/>
    <x v="22"/>
    <x v="0"/>
    <x v="1"/>
    <m/>
    <x v="69"/>
    <x v="183"/>
    <n v="0.38"/>
  </r>
  <r>
    <x v="9"/>
    <x v="22"/>
    <x v="0"/>
    <x v="1"/>
    <m/>
    <x v="69"/>
    <x v="184"/>
    <n v="0.01"/>
  </r>
  <r>
    <x v="9"/>
    <x v="22"/>
    <x v="0"/>
    <x v="1"/>
    <m/>
    <x v="69"/>
    <x v="45"/>
    <n v="-0.33"/>
  </r>
  <r>
    <x v="9"/>
    <x v="22"/>
    <x v="0"/>
    <x v="1"/>
    <m/>
    <x v="69"/>
    <x v="185"/>
    <n v="-6.6299999999999795"/>
  </r>
  <r>
    <x v="9"/>
    <x v="22"/>
    <x v="0"/>
    <x v="1"/>
    <m/>
    <x v="69"/>
    <x v="44"/>
    <n v="-325.79000000000002"/>
  </r>
  <r>
    <x v="9"/>
    <x v="23"/>
    <x v="0"/>
    <x v="1"/>
    <m/>
    <x v="69"/>
    <x v="0"/>
    <n v="327.61"/>
  </r>
  <r>
    <x v="9"/>
    <x v="23"/>
    <x v="0"/>
    <x v="1"/>
    <m/>
    <x v="69"/>
    <x v="183"/>
    <n v="0.37"/>
  </r>
  <r>
    <x v="9"/>
    <x v="23"/>
    <x v="0"/>
    <x v="1"/>
    <m/>
    <x v="69"/>
    <x v="184"/>
    <n v="0.01"/>
  </r>
  <r>
    <x v="9"/>
    <x v="23"/>
    <x v="0"/>
    <x v="1"/>
    <m/>
    <x v="69"/>
    <x v="47"/>
    <n v="-0.33"/>
  </r>
  <r>
    <x v="9"/>
    <x v="23"/>
    <x v="0"/>
    <x v="1"/>
    <m/>
    <x v="69"/>
    <x v="185"/>
    <n v="-1.8099999999999863"/>
  </r>
  <r>
    <x v="9"/>
    <x v="23"/>
    <x v="0"/>
    <x v="1"/>
    <m/>
    <x v="69"/>
    <x v="46"/>
    <n v="-325.85000000000002"/>
  </r>
  <r>
    <x v="9"/>
    <x v="24"/>
    <x v="0"/>
    <x v="1"/>
    <m/>
    <x v="69"/>
    <x v="0"/>
    <n v="368"/>
  </r>
  <r>
    <x v="9"/>
    <x v="24"/>
    <x v="0"/>
    <x v="1"/>
    <m/>
    <x v="69"/>
    <x v="183"/>
    <n v="0.41"/>
  </r>
  <r>
    <x v="9"/>
    <x v="24"/>
    <x v="0"/>
    <x v="1"/>
    <m/>
    <x v="69"/>
    <x v="184"/>
    <n v="0.01"/>
  </r>
  <r>
    <x v="9"/>
    <x v="24"/>
    <x v="0"/>
    <x v="1"/>
    <m/>
    <x v="69"/>
    <x v="49"/>
    <n v="-0.33"/>
  </r>
  <r>
    <x v="9"/>
    <x v="24"/>
    <x v="0"/>
    <x v="1"/>
    <m/>
    <x v="69"/>
    <x v="185"/>
    <n v="-42.450000000000031"/>
  </r>
  <r>
    <x v="9"/>
    <x v="24"/>
    <x v="0"/>
    <x v="1"/>
    <m/>
    <x v="69"/>
    <x v="48"/>
    <n v="-325.64"/>
  </r>
  <r>
    <x v="9"/>
    <x v="25"/>
    <x v="0"/>
    <x v="1"/>
    <m/>
    <x v="69"/>
    <x v="0"/>
    <n v="424.79"/>
  </r>
  <r>
    <x v="9"/>
    <x v="25"/>
    <x v="0"/>
    <x v="1"/>
    <m/>
    <x v="69"/>
    <x v="183"/>
    <n v="0.48"/>
  </r>
  <r>
    <x v="9"/>
    <x v="25"/>
    <x v="0"/>
    <x v="1"/>
    <m/>
    <x v="69"/>
    <x v="184"/>
    <n v="0.01"/>
  </r>
  <r>
    <x v="9"/>
    <x v="25"/>
    <x v="0"/>
    <x v="1"/>
    <m/>
    <x v="69"/>
    <x v="51"/>
    <n v="-0.33"/>
  </r>
  <r>
    <x v="9"/>
    <x v="25"/>
    <x v="0"/>
    <x v="1"/>
    <m/>
    <x v="69"/>
    <x v="185"/>
    <n v="-99.19000000000004"/>
  </r>
  <r>
    <x v="9"/>
    <x v="25"/>
    <x v="0"/>
    <x v="1"/>
    <m/>
    <x v="69"/>
    <x v="50"/>
    <n v="-325.76"/>
  </r>
  <r>
    <x v="9"/>
    <x v="26"/>
    <x v="0"/>
    <x v="1"/>
    <m/>
    <x v="69"/>
    <x v="0"/>
    <n v="223.53"/>
  </r>
  <r>
    <x v="9"/>
    <x v="26"/>
    <x v="0"/>
    <x v="1"/>
    <m/>
    <x v="69"/>
    <x v="186"/>
    <n v="102.38999999999997"/>
  </r>
  <r>
    <x v="9"/>
    <x v="26"/>
    <x v="0"/>
    <x v="1"/>
    <m/>
    <x v="69"/>
    <x v="183"/>
    <n v="0.24"/>
  </r>
  <r>
    <x v="9"/>
    <x v="26"/>
    <x v="0"/>
    <x v="1"/>
    <m/>
    <x v="69"/>
    <x v="184"/>
    <n v="0.01"/>
  </r>
  <r>
    <x v="9"/>
    <x v="26"/>
    <x v="0"/>
    <x v="1"/>
    <m/>
    <x v="69"/>
    <x v="53"/>
    <n v="-0.33"/>
  </r>
  <r>
    <x v="9"/>
    <x v="26"/>
    <x v="0"/>
    <x v="1"/>
    <m/>
    <x v="69"/>
    <x v="52"/>
    <n v="-325.83999999999997"/>
  </r>
  <r>
    <x v="9"/>
    <x v="27"/>
    <x v="0"/>
    <x v="1"/>
    <m/>
    <x v="69"/>
    <x v="186"/>
    <n v="167.14"/>
  </r>
  <r>
    <x v="9"/>
    <x v="27"/>
    <x v="0"/>
    <x v="1"/>
    <m/>
    <x v="69"/>
    <x v="0"/>
    <n v="158.77000000000001"/>
  </r>
  <r>
    <x v="9"/>
    <x v="27"/>
    <x v="0"/>
    <x v="1"/>
    <m/>
    <x v="69"/>
    <x v="183"/>
    <n v="0.18"/>
  </r>
  <r>
    <x v="9"/>
    <x v="27"/>
    <x v="0"/>
    <x v="1"/>
    <m/>
    <x v="69"/>
    <x v="184"/>
    <n v="0.01"/>
  </r>
  <r>
    <x v="9"/>
    <x v="27"/>
    <x v="0"/>
    <x v="1"/>
    <m/>
    <x v="69"/>
    <x v="55"/>
    <n v="-0.33"/>
  </r>
  <r>
    <x v="9"/>
    <x v="27"/>
    <x v="0"/>
    <x v="1"/>
    <m/>
    <x v="69"/>
    <x v="54"/>
    <n v="-325.77"/>
  </r>
  <r>
    <x v="9"/>
    <x v="28"/>
    <x v="0"/>
    <x v="1"/>
    <m/>
    <x v="69"/>
    <x v="0"/>
    <n v="292.45"/>
  </r>
  <r>
    <x v="9"/>
    <x v="28"/>
    <x v="0"/>
    <x v="1"/>
    <m/>
    <x v="69"/>
    <x v="186"/>
    <n v="33.63000000000001"/>
  </r>
  <r>
    <x v="9"/>
    <x v="28"/>
    <x v="0"/>
    <x v="1"/>
    <m/>
    <x v="69"/>
    <x v="183"/>
    <n v="0.33"/>
  </r>
  <r>
    <x v="9"/>
    <x v="28"/>
    <x v="0"/>
    <x v="1"/>
    <m/>
    <x v="69"/>
    <x v="184"/>
    <n v="0.01"/>
  </r>
  <r>
    <x v="9"/>
    <x v="28"/>
    <x v="0"/>
    <x v="1"/>
    <m/>
    <x v="69"/>
    <x v="57"/>
    <n v="-0.33"/>
  </r>
  <r>
    <x v="9"/>
    <x v="28"/>
    <x v="0"/>
    <x v="1"/>
    <m/>
    <x v="69"/>
    <x v="56"/>
    <n v="-326.08999999999997"/>
  </r>
  <r>
    <x v="9"/>
    <x v="29"/>
    <x v="0"/>
    <x v="1"/>
    <m/>
    <x v="69"/>
    <x v="0"/>
    <n v="217.97"/>
  </r>
  <r>
    <x v="9"/>
    <x v="29"/>
    <x v="0"/>
    <x v="1"/>
    <m/>
    <x v="69"/>
    <x v="186"/>
    <n v="107.5"/>
  </r>
  <r>
    <x v="9"/>
    <x v="29"/>
    <x v="0"/>
    <x v="1"/>
    <m/>
    <x v="69"/>
    <x v="183"/>
    <n v="0.25"/>
  </r>
  <r>
    <x v="9"/>
    <x v="29"/>
    <x v="0"/>
    <x v="1"/>
    <m/>
    <x v="69"/>
    <x v="184"/>
    <n v="0.01"/>
  </r>
  <r>
    <x v="9"/>
    <x v="29"/>
    <x v="0"/>
    <x v="1"/>
    <m/>
    <x v="69"/>
    <x v="59"/>
    <n v="-0.34"/>
  </r>
  <r>
    <x v="9"/>
    <x v="29"/>
    <x v="0"/>
    <x v="1"/>
    <m/>
    <x v="69"/>
    <x v="58"/>
    <n v="-325.39"/>
  </r>
  <r>
    <x v="9"/>
    <x v="30"/>
    <x v="0"/>
    <x v="1"/>
    <m/>
    <x v="69"/>
    <x v="0"/>
    <n v="330.01"/>
  </r>
  <r>
    <x v="9"/>
    <x v="30"/>
    <x v="0"/>
    <x v="1"/>
    <m/>
    <x v="69"/>
    <x v="183"/>
    <n v="0.36"/>
  </r>
  <r>
    <x v="9"/>
    <x v="30"/>
    <x v="0"/>
    <x v="1"/>
    <m/>
    <x v="69"/>
    <x v="184"/>
    <n v="0.01"/>
  </r>
  <r>
    <x v="9"/>
    <x v="30"/>
    <x v="0"/>
    <x v="1"/>
    <m/>
    <x v="69"/>
    <x v="61"/>
    <n v="-0.33"/>
  </r>
  <r>
    <x v="9"/>
    <x v="30"/>
    <x v="0"/>
    <x v="1"/>
    <m/>
    <x v="69"/>
    <x v="185"/>
    <n v="-4.1299999999999795"/>
  </r>
  <r>
    <x v="9"/>
    <x v="30"/>
    <x v="0"/>
    <x v="1"/>
    <m/>
    <x v="69"/>
    <x v="60"/>
    <n v="-325.92"/>
  </r>
  <r>
    <x v="2"/>
    <x v="10"/>
    <x v="0"/>
    <x v="2"/>
    <m/>
    <x v="70"/>
    <x v="62"/>
    <n v="0"/>
  </r>
  <r>
    <x v="2"/>
    <x v="10"/>
    <x v="0"/>
    <x v="2"/>
    <m/>
    <x v="70"/>
    <x v="0"/>
    <n v="0"/>
  </r>
  <r>
    <x v="2"/>
    <x v="10"/>
    <x v="0"/>
    <x v="3"/>
    <m/>
    <x v="70"/>
    <x v="0"/>
    <n v="1.57"/>
  </r>
  <r>
    <x v="2"/>
    <x v="10"/>
    <x v="0"/>
    <x v="3"/>
    <m/>
    <x v="70"/>
    <x v="62"/>
    <n v="-1.57"/>
  </r>
  <r>
    <x v="2"/>
    <x v="10"/>
    <x v="0"/>
    <x v="1"/>
    <m/>
    <x v="70"/>
    <x v="0"/>
    <n v="1.66"/>
  </r>
  <r>
    <x v="2"/>
    <x v="10"/>
    <x v="0"/>
    <x v="1"/>
    <m/>
    <x v="70"/>
    <x v="62"/>
    <n v="-1.66"/>
  </r>
  <r>
    <x v="2"/>
    <x v="14"/>
    <x v="0"/>
    <x v="2"/>
    <m/>
    <x v="71"/>
    <x v="0"/>
    <n v="2.94"/>
  </r>
  <r>
    <x v="2"/>
    <x v="14"/>
    <x v="0"/>
    <x v="2"/>
    <m/>
    <x v="71"/>
    <x v="62"/>
    <n v="-2.94"/>
  </r>
  <r>
    <x v="2"/>
    <x v="14"/>
    <x v="0"/>
    <x v="3"/>
    <m/>
    <x v="71"/>
    <x v="0"/>
    <n v="2.8800000000000003"/>
  </r>
  <r>
    <x v="2"/>
    <x v="14"/>
    <x v="0"/>
    <x v="3"/>
    <m/>
    <x v="71"/>
    <x v="62"/>
    <n v="-2.8800000000000003"/>
  </r>
  <r>
    <x v="2"/>
    <x v="14"/>
    <x v="0"/>
    <x v="1"/>
    <m/>
    <x v="71"/>
    <x v="0"/>
    <n v="2.75"/>
  </r>
  <r>
    <x v="2"/>
    <x v="14"/>
    <x v="0"/>
    <x v="1"/>
    <m/>
    <x v="71"/>
    <x v="62"/>
    <n v="-2.75"/>
  </r>
  <r>
    <x v="2"/>
    <x v="24"/>
    <x v="0"/>
    <x v="2"/>
    <m/>
    <x v="72"/>
    <x v="0"/>
    <n v="2.2599999999999998"/>
  </r>
  <r>
    <x v="2"/>
    <x v="24"/>
    <x v="0"/>
    <x v="2"/>
    <m/>
    <x v="72"/>
    <x v="0"/>
    <n v="2.2599999999999998"/>
  </r>
  <r>
    <x v="2"/>
    <x v="24"/>
    <x v="0"/>
    <x v="2"/>
    <m/>
    <x v="72"/>
    <x v="62"/>
    <n v="-2.2599999999999998"/>
  </r>
  <r>
    <x v="2"/>
    <x v="24"/>
    <x v="0"/>
    <x v="2"/>
    <m/>
    <x v="72"/>
    <x v="62"/>
    <n v="-2.2599999999999998"/>
  </r>
  <r>
    <x v="2"/>
    <x v="24"/>
    <x v="0"/>
    <x v="3"/>
    <m/>
    <x v="72"/>
    <x v="62"/>
    <n v="0"/>
  </r>
  <r>
    <x v="2"/>
    <x v="24"/>
    <x v="0"/>
    <x v="3"/>
    <m/>
    <x v="72"/>
    <x v="62"/>
    <n v="0"/>
  </r>
  <r>
    <x v="2"/>
    <x v="24"/>
    <x v="0"/>
    <x v="3"/>
    <m/>
    <x v="72"/>
    <x v="0"/>
    <n v="0"/>
  </r>
  <r>
    <x v="2"/>
    <x v="24"/>
    <x v="0"/>
    <x v="3"/>
    <m/>
    <x v="72"/>
    <x v="0"/>
    <n v="0"/>
  </r>
  <r>
    <x v="2"/>
    <x v="24"/>
    <x v="0"/>
    <x v="1"/>
    <m/>
    <x v="72"/>
    <x v="0"/>
    <n v="2.5"/>
  </r>
  <r>
    <x v="2"/>
    <x v="24"/>
    <x v="0"/>
    <x v="1"/>
    <m/>
    <x v="72"/>
    <x v="0"/>
    <n v="2.5"/>
  </r>
  <r>
    <x v="2"/>
    <x v="24"/>
    <x v="0"/>
    <x v="1"/>
    <m/>
    <x v="72"/>
    <x v="62"/>
    <n v="-2.5"/>
  </r>
  <r>
    <x v="2"/>
    <x v="24"/>
    <x v="0"/>
    <x v="1"/>
    <m/>
    <x v="72"/>
    <x v="62"/>
    <n v="-2.5"/>
  </r>
  <r>
    <x v="2"/>
    <x v="19"/>
    <x v="0"/>
    <x v="2"/>
    <m/>
    <x v="73"/>
    <x v="0"/>
    <n v="7.44"/>
  </r>
  <r>
    <x v="2"/>
    <x v="19"/>
    <x v="0"/>
    <x v="2"/>
    <m/>
    <x v="73"/>
    <x v="62"/>
    <n v="-7.44"/>
  </r>
  <r>
    <x v="2"/>
    <x v="19"/>
    <x v="0"/>
    <x v="3"/>
    <m/>
    <x v="73"/>
    <x v="0"/>
    <n v="7.419999999999999"/>
  </r>
  <r>
    <x v="2"/>
    <x v="19"/>
    <x v="0"/>
    <x v="3"/>
    <m/>
    <x v="73"/>
    <x v="62"/>
    <n v="-7.419999999999999"/>
  </r>
  <r>
    <x v="2"/>
    <x v="19"/>
    <x v="0"/>
    <x v="1"/>
    <m/>
    <x v="73"/>
    <x v="62"/>
    <n v="0"/>
  </r>
  <r>
    <x v="2"/>
    <x v="19"/>
    <x v="0"/>
    <x v="1"/>
    <m/>
    <x v="73"/>
    <x v="0"/>
    <n v="0"/>
  </r>
  <r>
    <x v="2"/>
    <x v="11"/>
    <x v="0"/>
    <x v="2"/>
    <m/>
    <x v="74"/>
    <x v="62"/>
    <n v="0"/>
  </r>
  <r>
    <x v="2"/>
    <x v="11"/>
    <x v="0"/>
    <x v="2"/>
    <m/>
    <x v="74"/>
    <x v="0"/>
    <n v="0"/>
  </r>
  <r>
    <x v="2"/>
    <x v="12"/>
    <x v="0"/>
    <x v="2"/>
    <m/>
    <x v="74"/>
    <x v="0"/>
    <n v="3.3"/>
  </r>
  <r>
    <x v="2"/>
    <x v="12"/>
    <x v="0"/>
    <x v="2"/>
    <m/>
    <x v="74"/>
    <x v="62"/>
    <n v="-3.3"/>
  </r>
  <r>
    <x v="2"/>
    <x v="39"/>
    <x v="0"/>
    <x v="2"/>
    <m/>
    <x v="74"/>
    <x v="0"/>
    <n v="1.7"/>
  </r>
  <r>
    <x v="2"/>
    <x v="39"/>
    <x v="0"/>
    <x v="2"/>
    <m/>
    <x v="74"/>
    <x v="62"/>
    <n v="-1.7"/>
  </r>
  <r>
    <x v="2"/>
    <x v="11"/>
    <x v="0"/>
    <x v="3"/>
    <m/>
    <x v="74"/>
    <x v="62"/>
    <n v="0"/>
  </r>
  <r>
    <x v="2"/>
    <x v="11"/>
    <x v="0"/>
    <x v="3"/>
    <m/>
    <x v="74"/>
    <x v="0"/>
    <n v="0"/>
  </r>
  <r>
    <x v="2"/>
    <x v="12"/>
    <x v="0"/>
    <x v="3"/>
    <m/>
    <x v="74"/>
    <x v="0"/>
    <n v="3.0100000000000007"/>
  </r>
  <r>
    <x v="2"/>
    <x v="12"/>
    <x v="0"/>
    <x v="3"/>
    <m/>
    <x v="74"/>
    <x v="62"/>
    <n v="-3.0100000000000007"/>
  </r>
  <r>
    <x v="2"/>
    <x v="39"/>
    <x v="0"/>
    <x v="3"/>
    <m/>
    <x v="74"/>
    <x v="62"/>
    <n v="0"/>
  </r>
  <r>
    <x v="2"/>
    <x v="39"/>
    <x v="0"/>
    <x v="3"/>
    <m/>
    <x v="74"/>
    <x v="0"/>
    <n v="0"/>
  </r>
  <r>
    <x v="2"/>
    <x v="11"/>
    <x v="0"/>
    <x v="1"/>
    <m/>
    <x v="74"/>
    <x v="0"/>
    <n v="1.48"/>
  </r>
  <r>
    <x v="2"/>
    <x v="11"/>
    <x v="0"/>
    <x v="1"/>
    <m/>
    <x v="74"/>
    <x v="62"/>
    <n v="-1.48"/>
  </r>
  <r>
    <x v="2"/>
    <x v="12"/>
    <x v="0"/>
    <x v="1"/>
    <m/>
    <x v="74"/>
    <x v="0"/>
    <n v="3.11"/>
  </r>
  <r>
    <x v="2"/>
    <x v="12"/>
    <x v="0"/>
    <x v="1"/>
    <m/>
    <x v="74"/>
    <x v="62"/>
    <n v="-3.11"/>
  </r>
  <r>
    <x v="2"/>
    <x v="39"/>
    <x v="0"/>
    <x v="1"/>
    <m/>
    <x v="74"/>
    <x v="62"/>
    <n v="0"/>
  </r>
  <r>
    <x v="2"/>
    <x v="39"/>
    <x v="0"/>
    <x v="1"/>
    <m/>
    <x v="74"/>
    <x v="0"/>
    <n v="0"/>
  </r>
  <r>
    <x v="3"/>
    <x v="0"/>
    <x v="0"/>
    <x v="0"/>
    <m/>
    <x v="75"/>
    <x v="1"/>
    <n v="8958.48"/>
  </r>
  <r>
    <x v="3"/>
    <x v="0"/>
    <x v="0"/>
    <x v="0"/>
    <m/>
    <x v="75"/>
    <x v="0"/>
    <n v="-8958.48"/>
  </r>
  <r>
    <x v="2"/>
    <x v="43"/>
    <x v="0"/>
    <x v="2"/>
    <m/>
    <x v="76"/>
    <x v="62"/>
    <n v="0"/>
  </r>
  <r>
    <x v="2"/>
    <x v="43"/>
    <x v="0"/>
    <x v="2"/>
    <m/>
    <x v="76"/>
    <x v="0"/>
    <n v="0"/>
  </r>
  <r>
    <x v="2"/>
    <x v="43"/>
    <x v="0"/>
    <x v="3"/>
    <m/>
    <x v="76"/>
    <x v="0"/>
    <n v="1.29"/>
  </r>
  <r>
    <x v="2"/>
    <x v="43"/>
    <x v="0"/>
    <x v="3"/>
    <m/>
    <x v="76"/>
    <x v="62"/>
    <n v="-1.29"/>
  </r>
  <r>
    <x v="2"/>
    <x v="43"/>
    <x v="0"/>
    <x v="1"/>
    <m/>
    <x v="76"/>
    <x v="62"/>
    <n v="0"/>
  </r>
  <r>
    <x v="2"/>
    <x v="43"/>
    <x v="0"/>
    <x v="1"/>
    <m/>
    <x v="76"/>
    <x v="0"/>
    <n v="0"/>
  </r>
  <r>
    <x v="6"/>
    <x v="33"/>
    <x v="0"/>
    <x v="2"/>
    <m/>
    <x v="77"/>
    <x v="0"/>
    <n v="45.56"/>
  </r>
  <r>
    <x v="6"/>
    <x v="33"/>
    <x v="0"/>
    <x v="2"/>
    <m/>
    <x v="77"/>
    <x v="73"/>
    <n v="-45.56"/>
  </r>
  <r>
    <x v="6"/>
    <x v="33"/>
    <x v="0"/>
    <x v="3"/>
    <m/>
    <x v="77"/>
    <x v="0"/>
    <n v="38.47"/>
  </r>
  <r>
    <x v="6"/>
    <x v="33"/>
    <x v="0"/>
    <x v="3"/>
    <m/>
    <x v="77"/>
    <x v="136"/>
    <n v="-38.47"/>
  </r>
  <r>
    <x v="2"/>
    <x v="33"/>
    <x v="0"/>
    <x v="2"/>
    <m/>
    <x v="77"/>
    <x v="0"/>
    <n v="30.37"/>
  </r>
  <r>
    <x v="2"/>
    <x v="33"/>
    <x v="0"/>
    <x v="2"/>
    <m/>
    <x v="77"/>
    <x v="62"/>
    <n v="-30.37"/>
  </r>
  <r>
    <x v="2"/>
    <x v="33"/>
    <x v="0"/>
    <x v="3"/>
    <m/>
    <x v="77"/>
    <x v="0"/>
    <n v="25.650000000000002"/>
  </r>
  <r>
    <x v="2"/>
    <x v="33"/>
    <x v="0"/>
    <x v="3"/>
    <m/>
    <x v="77"/>
    <x v="62"/>
    <n v="-25.650000000000002"/>
  </r>
  <r>
    <x v="2"/>
    <x v="33"/>
    <x v="0"/>
    <x v="1"/>
    <m/>
    <x v="77"/>
    <x v="62"/>
    <n v="0"/>
  </r>
  <r>
    <x v="2"/>
    <x v="33"/>
    <x v="0"/>
    <x v="1"/>
    <m/>
    <x v="77"/>
    <x v="0"/>
    <n v="0"/>
  </r>
  <r>
    <x v="2"/>
    <x v="44"/>
    <x v="0"/>
    <x v="2"/>
    <m/>
    <x v="78"/>
    <x v="62"/>
    <n v="0"/>
  </r>
  <r>
    <x v="2"/>
    <x v="44"/>
    <x v="0"/>
    <x v="2"/>
    <m/>
    <x v="78"/>
    <x v="0"/>
    <n v="0"/>
  </r>
  <r>
    <x v="2"/>
    <x v="29"/>
    <x v="0"/>
    <x v="2"/>
    <m/>
    <x v="78"/>
    <x v="62"/>
    <n v="0"/>
  </r>
  <r>
    <x v="2"/>
    <x v="29"/>
    <x v="0"/>
    <x v="2"/>
    <m/>
    <x v="78"/>
    <x v="0"/>
    <n v="0"/>
  </r>
  <r>
    <x v="2"/>
    <x v="44"/>
    <x v="0"/>
    <x v="3"/>
    <m/>
    <x v="78"/>
    <x v="0"/>
    <n v="2.1"/>
  </r>
  <r>
    <x v="2"/>
    <x v="44"/>
    <x v="0"/>
    <x v="3"/>
    <m/>
    <x v="78"/>
    <x v="62"/>
    <n v="-2.1"/>
  </r>
  <r>
    <x v="2"/>
    <x v="29"/>
    <x v="0"/>
    <x v="3"/>
    <m/>
    <x v="78"/>
    <x v="0"/>
    <n v="2"/>
  </r>
  <r>
    <x v="2"/>
    <x v="29"/>
    <x v="0"/>
    <x v="3"/>
    <m/>
    <x v="78"/>
    <x v="62"/>
    <n v="-2"/>
  </r>
  <r>
    <x v="2"/>
    <x v="44"/>
    <x v="0"/>
    <x v="1"/>
    <m/>
    <x v="78"/>
    <x v="62"/>
    <n v="0"/>
  </r>
  <r>
    <x v="2"/>
    <x v="44"/>
    <x v="0"/>
    <x v="1"/>
    <m/>
    <x v="78"/>
    <x v="0"/>
    <n v="0"/>
  </r>
  <r>
    <x v="2"/>
    <x v="29"/>
    <x v="0"/>
    <x v="1"/>
    <m/>
    <x v="78"/>
    <x v="62"/>
    <n v="0"/>
  </r>
  <r>
    <x v="2"/>
    <x v="29"/>
    <x v="0"/>
    <x v="1"/>
    <m/>
    <x v="78"/>
    <x v="0"/>
    <n v="0"/>
  </r>
  <r>
    <x v="2"/>
    <x v="34"/>
    <x v="0"/>
    <x v="2"/>
    <m/>
    <x v="79"/>
    <x v="0"/>
    <n v="1.21"/>
  </r>
  <r>
    <x v="2"/>
    <x v="34"/>
    <x v="0"/>
    <x v="2"/>
    <m/>
    <x v="79"/>
    <x v="62"/>
    <n v="-1.21"/>
  </r>
  <r>
    <x v="2"/>
    <x v="34"/>
    <x v="0"/>
    <x v="3"/>
    <m/>
    <x v="79"/>
    <x v="62"/>
    <n v="0"/>
  </r>
  <r>
    <x v="2"/>
    <x v="34"/>
    <x v="0"/>
    <x v="3"/>
    <m/>
    <x v="79"/>
    <x v="0"/>
    <n v="0"/>
  </r>
  <r>
    <x v="2"/>
    <x v="34"/>
    <x v="0"/>
    <x v="1"/>
    <m/>
    <x v="79"/>
    <x v="62"/>
    <n v="0"/>
  </r>
  <r>
    <x v="2"/>
    <x v="34"/>
    <x v="0"/>
    <x v="1"/>
    <m/>
    <x v="79"/>
    <x v="0"/>
    <n v="0"/>
  </r>
  <r>
    <x v="2"/>
    <x v="42"/>
    <x v="0"/>
    <x v="2"/>
    <m/>
    <x v="80"/>
    <x v="62"/>
    <n v="0"/>
  </r>
  <r>
    <x v="2"/>
    <x v="42"/>
    <x v="0"/>
    <x v="2"/>
    <m/>
    <x v="80"/>
    <x v="0"/>
    <n v="0"/>
  </r>
  <r>
    <x v="2"/>
    <x v="42"/>
    <x v="0"/>
    <x v="3"/>
    <m/>
    <x v="80"/>
    <x v="0"/>
    <n v="2.4500000000000002"/>
  </r>
  <r>
    <x v="2"/>
    <x v="42"/>
    <x v="0"/>
    <x v="3"/>
    <m/>
    <x v="80"/>
    <x v="62"/>
    <n v="-2.4500000000000002"/>
  </r>
  <r>
    <x v="2"/>
    <x v="42"/>
    <x v="0"/>
    <x v="1"/>
    <m/>
    <x v="80"/>
    <x v="62"/>
    <n v="0"/>
  </r>
  <r>
    <x v="2"/>
    <x v="42"/>
    <x v="0"/>
    <x v="1"/>
    <m/>
    <x v="80"/>
    <x v="0"/>
    <n v="0"/>
  </r>
  <r>
    <x v="2"/>
    <x v="8"/>
    <x v="0"/>
    <x v="2"/>
    <m/>
    <x v="81"/>
    <x v="62"/>
    <n v="0"/>
  </r>
  <r>
    <x v="2"/>
    <x v="8"/>
    <x v="0"/>
    <x v="2"/>
    <m/>
    <x v="81"/>
    <x v="0"/>
    <n v="0"/>
  </r>
  <r>
    <x v="2"/>
    <x v="8"/>
    <x v="0"/>
    <x v="3"/>
    <m/>
    <x v="81"/>
    <x v="0"/>
    <n v="2.42"/>
  </r>
  <r>
    <x v="2"/>
    <x v="8"/>
    <x v="0"/>
    <x v="3"/>
    <m/>
    <x v="81"/>
    <x v="62"/>
    <n v="-2.42"/>
  </r>
  <r>
    <x v="2"/>
    <x v="8"/>
    <x v="0"/>
    <x v="1"/>
    <m/>
    <x v="81"/>
    <x v="62"/>
    <n v="0"/>
  </r>
  <r>
    <x v="2"/>
    <x v="8"/>
    <x v="0"/>
    <x v="1"/>
    <m/>
    <x v="81"/>
    <x v="0"/>
    <n v="0"/>
  </r>
  <r>
    <x v="2"/>
    <x v="13"/>
    <x v="0"/>
    <x v="2"/>
    <m/>
    <x v="82"/>
    <x v="0"/>
    <n v="1.26"/>
  </r>
  <r>
    <x v="2"/>
    <x v="13"/>
    <x v="0"/>
    <x v="2"/>
    <m/>
    <x v="82"/>
    <x v="62"/>
    <n v="-1.26"/>
  </r>
  <r>
    <x v="2"/>
    <x v="13"/>
    <x v="0"/>
    <x v="3"/>
    <m/>
    <x v="82"/>
    <x v="0"/>
    <n v="1.1599999999999999"/>
  </r>
  <r>
    <x v="2"/>
    <x v="13"/>
    <x v="0"/>
    <x v="3"/>
    <m/>
    <x v="82"/>
    <x v="62"/>
    <n v="-1.1599999999999999"/>
  </r>
  <r>
    <x v="2"/>
    <x v="13"/>
    <x v="0"/>
    <x v="1"/>
    <m/>
    <x v="82"/>
    <x v="62"/>
    <n v="0"/>
  </r>
  <r>
    <x v="2"/>
    <x v="13"/>
    <x v="0"/>
    <x v="1"/>
    <m/>
    <x v="82"/>
    <x v="0"/>
    <n v="0"/>
  </r>
  <r>
    <x v="2"/>
    <x v="20"/>
    <x v="0"/>
    <x v="2"/>
    <m/>
    <x v="83"/>
    <x v="0"/>
    <n v="3.98"/>
  </r>
  <r>
    <x v="2"/>
    <x v="20"/>
    <x v="0"/>
    <x v="2"/>
    <m/>
    <x v="83"/>
    <x v="62"/>
    <n v="-3.98"/>
  </r>
  <r>
    <x v="2"/>
    <x v="20"/>
    <x v="0"/>
    <x v="3"/>
    <m/>
    <x v="83"/>
    <x v="62"/>
    <n v="0"/>
  </r>
  <r>
    <x v="2"/>
    <x v="20"/>
    <x v="0"/>
    <x v="3"/>
    <m/>
    <x v="83"/>
    <x v="0"/>
    <n v="0"/>
  </r>
  <r>
    <x v="2"/>
    <x v="20"/>
    <x v="0"/>
    <x v="1"/>
    <m/>
    <x v="83"/>
    <x v="62"/>
    <n v="0"/>
  </r>
  <r>
    <x v="2"/>
    <x v="20"/>
    <x v="0"/>
    <x v="1"/>
    <m/>
    <x v="83"/>
    <x v="0"/>
    <n v="0"/>
  </r>
  <r>
    <x v="7"/>
    <x v="35"/>
    <x v="0"/>
    <x v="2"/>
    <m/>
    <x v="84"/>
    <x v="0"/>
    <n v="0.97"/>
  </r>
  <r>
    <x v="7"/>
    <x v="35"/>
    <x v="0"/>
    <x v="2"/>
    <m/>
    <x v="84"/>
    <x v="180"/>
    <n v="-0.97"/>
  </r>
  <r>
    <x v="7"/>
    <x v="35"/>
    <x v="0"/>
    <x v="3"/>
    <m/>
    <x v="84"/>
    <x v="0"/>
    <n v="1.2"/>
  </r>
  <r>
    <x v="7"/>
    <x v="35"/>
    <x v="0"/>
    <x v="3"/>
    <m/>
    <x v="84"/>
    <x v="180"/>
    <n v="-1.2"/>
  </r>
  <r>
    <x v="7"/>
    <x v="35"/>
    <x v="0"/>
    <x v="1"/>
    <m/>
    <x v="84"/>
    <x v="180"/>
    <n v="0"/>
  </r>
  <r>
    <x v="7"/>
    <x v="35"/>
    <x v="0"/>
    <x v="1"/>
    <m/>
    <x v="84"/>
    <x v="0"/>
    <n v="0"/>
  </r>
  <r>
    <x v="9"/>
    <x v="15"/>
    <x v="0"/>
    <x v="2"/>
    <m/>
    <x v="85"/>
    <x v="0"/>
    <n v="378.72"/>
  </r>
  <r>
    <x v="9"/>
    <x v="15"/>
    <x v="0"/>
    <x v="2"/>
    <m/>
    <x v="85"/>
    <x v="183"/>
    <n v="0"/>
  </r>
  <r>
    <x v="9"/>
    <x v="15"/>
    <x v="0"/>
    <x v="2"/>
    <m/>
    <x v="85"/>
    <x v="184"/>
    <n v="0"/>
  </r>
  <r>
    <x v="9"/>
    <x v="15"/>
    <x v="0"/>
    <x v="2"/>
    <m/>
    <x v="85"/>
    <x v="84"/>
    <n v="-0.36"/>
  </r>
  <r>
    <x v="9"/>
    <x v="15"/>
    <x v="0"/>
    <x v="2"/>
    <m/>
    <x v="85"/>
    <x v="185"/>
    <n v="-37.720000000000027"/>
  </r>
  <r>
    <x v="9"/>
    <x v="15"/>
    <x v="0"/>
    <x v="2"/>
    <m/>
    <x v="85"/>
    <x v="83"/>
    <n v="-340.64"/>
  </r>
  <r>
    <x v="6"/>
    <x v="41"/>
    <x v="0"/>
    <x v="3"/>
    <m/>
    <x v="86"/>
    <x v="0"/>
    <n v="2.3199999999999998"/>
  </r>
  <r>
    <x v="6"/>
    <x v="41"/>
    <x v="0"/>
    <x v="3"/>
    <m/>
    <x v="86"/>
    <x v="124"/>
    <n v="-2.3199999999999998"/>
  </r>
  <r>
    <x v="2"/>
    <x v="41"/>
    <x v="0"/>
    <x v="2"/>
    <m/>
    <x v="86"/>
    <x v="62"/>
    <n v="0"/>
  </r>
  <r>
    <x v="2"/>
    <x v="41"/>
    <x v="0"/>
    <x v="2"/>
    <m/>
    <x v="86"/>
    <x v="0"/>
    <n v="0"/>
  </r>
  <r>
    <x v="2"/>
    <x v="30"/>
    <x v="0"/>
    <x v="2"/>
    <m/>
    <x v="86"/>
    <x v="0"/>
    <n v="3.35"/>
  </r>
  <r>
    <x v="2"/>
    <x v="30"/>
    <x v="0"/>
    <x v="2"/>
    <m/>
    <x v="86"/>
    <x v="62"/>
    <n v="-3.35"/>
  </r>
  <r>
    <x v="2"/>
    <x v="41"/>
    <x v="0"/>
    <x v="3"/>
    <m/>
    <x v="86"/>
    <x v="0"/>
    <n v="3.21"/>
  </r>
  <r>
    <x v="2"/>
    <x v="41"/>
    <x v="0"/>
    <x v="3"/>
    <m/>
    <x v="86"/>
    <x v="62"/>
    <n v="-3.21"/>
  </r>
  <r>
    <x v="2"/>
    <x v="30"/>
    <x v="0"/>
    <x v="3"/>
    <m/>
    <x v="86"/>
    <x v="62"/>
    <n v="0"/>
  </r>
  <r>
    <x v="2"/>
    <x v="30"/>
    <x v="0"/>
    <x v="3"/>
    <m/>
    <x v="86"/>
    <x v="0"/>
    <n v="0"/>
  </r>
  <r>
    <x v="2"/>
    <x v="41"/>
    <x v="0"/>
    <x v="1"/>
    <m/>
    <x v="86"/>
    <x v="62"/>
    <n v="0"/>
  </r>
  <r>
    <x v="2"/>
    <x v="41"/>
    <x v="0"/>
    <x v="1"/>
    <m/>
    <x v="86"/>
    <x v="0"/>
    <n v="0"/>
  </r>
  <r>
    <x v="2"/>
    <x v="30"/>
    <x v="0"/>
    <x v="1"/>
    <m/>
    <x v="86"/>
    <x v="62"/>
    <n v="0"/>
  </r>
  <r>
    <x v="2"/>
    <x v="30"/>
    <x v="0"/>
    <x v="1"/>
    <m/>
    <x v="86"/>
    <x v="0"/>
    <n v="0"/>
  </r>
  <r>
    <x v="3"/>
    <x v="0"/>
    <x v="0"/>
    <x v="0"/>
    <m/>
    <x v="87"/>
    <x v="1"/>
    <n v="547.69000000000005"/>
  </r>
  <r>
    <x v="3"/>
    <x v="0"/>
    <x v="0"/>
    <x v="0"/>
    <m/>
    <x v="87"/>
    <x v="0"/>
    <n v="-547.69000000000005"/>
  </r>
  <r>
    <x v="2"/>
    <x v="10"/>
    <x v="0"/>
    <x v="2"/>
    <m/>
    <x v="88"/>
    <x v="62"/>
    <n v="0"/>
  </r>
  <r>
    <x v="2"/>
    <x v="10"/>
    <x v="0"/>
    <x v="2"/>
    <m/>
    <x v="88"/>
    <x v="0"/>
    <n v="0"/>
  </r>
  <r>
    <x v="2"/>
    <x v="10"/>
    <x v="0"/>
    <x v="3"/>
    <m/>
    <x v="88"/>
    <x v="0"/>
    <n v="1.57"/>
  </r>
  <r>
    <x v="2"/>
    <x v="10"/>
    <x v="0"/>
    <x v="3"/>
    <m/>
    <x v="88"/>
    <x v="62"/>
    <n v="-1.57"/>
  </r>
  <r>
    <x v="2"/>
    <x v="10"/>
    <x v="0"/>
    <x v="1"/>
    <m/>
    <x v="88"/>
    <x v="62"/>
    <n v="0"/>
  </r>
  <r>
    <x v="2"/>
    <x v="10"/>
    <x v="0"/>
    <x v="1"/>
    <m/>
    <x v="88"/>
    <x v="0"/>
    <n v="0"/>
  </r>
  <r>
    <x v="10"/>
    <x v="0"/>
    <x v="0"/>
    <x v="0"/>
    <m/>
    <x v="89"/>
    <x v="1"/>
    <n v="386.1"/>
  </r>
  <r>
    <x v="10"/>
    <x v="0"/>
    <x v="0"/>
    <x v="0"/>
    <m/>
    <x v="89"/>
    <x v="0"/>
    <n v="-386.1"/>
  </r>
  <r>
    <x v="11"/>
    <x v="20"/>
    <x v="0"/>
    <x v="2"/>
    <m/>
    <x v="89"/>
    <x v="0"/>
    <n v="386.1"/>
  </r>
  <r>
    <x v="11"/>
    <x v="20"/>
    <x v="0"/>
    <x v="2"/>
    <m/>
    <x v="89"/>
    <x v="183"/>
    <n v="0"/>
  </r>
  <r>
    <x v="11"/>
    <x v="20"/>
    <x v="0"/>
    <x v="2"/>
    <m/>
    <x v="89"/>
    <x v="184"/>
    <n v="0"/>
  </r>
  <r>
    <x v="11"/>
    <x v="20"/>
    <x v="0"/>
    <x v="2"/>
    <m/>
    <x v="89"/>
    <x v="100"/>
    <n v="-0.36"/>
  </r>
  <r>
    <x v="11"/>
    <x v="20"/>
    <x v="0"/>
    <x v="2"/>
    <m/>
    <x v="89"/>
    <x v="187"/>
    <n v="-47.6"/>
  </r>
  <r>
    <x v="11"/>
    <x v="20"/>
    <x v="0"/>
    <x v="2"/>
    <n v="-22.13"/>
    <x v="89"/>
    <x v="99"/>
    <n v="-338.14"/>
  </r>
  <r>
    <x v="2"/>
    <x v="14"/>
    <x v="0"/>
    <x v="2"/>
    <m/>
    <x v="90"/>
    <x v="0"/>
    <n v="2.94"/>
  </r>
  <r>
    <x v="2"/>
    <x v="14"/>
    <x v="0"/>
    <x v="2"/>
    <m/>
    <x v="90"/>
    <x v="62"/>
    <n v="-2.94"/>
  </r>
  <r>
    <x v="2"/>
    <x v="19"/>
    <x v="0"/>
    <x v="2"/>
    <m/>
    <x v="90"/>
    <x v="0"/>
    <n v="2.48"/>
  </r>
  <r>
    <x v="2"/>
    <x v="19"/>
    <x v="0"/>
    <x v="2"/>
    <m/>
    <x v="90"/>
    <x v="62"/>
    <n v="-2.48"/>
  </r>
  <r>
    <x v="2"/>
    <x v="14"/>
    <x v="0"/>
    <x v="3"/>
    <m/>
    <x v="90"/>
    <x v="0"/>
    <n v="2.8800000000000003"/>
  </r>
  <r>
    <x v="2"/>
    <x v="14"/>
    <x v="0"/>
    <x v="3"/>
    <m/>
    <x v="90"/>
    <x v="62"/>
    <n v="-2.8800000000000003"/>
  </r>
  <r>
    <x v="2"/>
    <x v="19"/>
    <x v="0"/>
    <x v="3"/>
    <m/>
    <x v="90"/>
    <x v="0"/>
    <n v="2.4700000000000002"/>
  </r>
  <r>
    <x v="2"/>
    <x v="19"/>
    <x v="0"/>
    <x v="3"/>
    <m/>
    <x v="90"/>
    <x v="62"/>
    <n v="-2.4700000000000002"/>
  </r>
  <r>
    <x v="2"/>
    <x v="14"/>
    <x v="0"/>
    <x v="1"/>
    <m/>
    <x v="90"/>
    <x v="62"/>
    <n v="0"/>
  </r>
  <r>
    <x v="2"/>
    <x v="14"/>
    <x v="0"/>
    <x v="1"/>
    <m/>
    <x v="90"/>
    <x v="0"/>
    <n v="0"/>
  </r>
  <r>
    <x v="2"/>
    <x v="19"/>
    <x v="0"/>
    <x v="1"/>
    <m/>
    <x v="90"/>
    <x v="62"/>
    <n v="0"/>
  </r>
  <r>
    <x v="2"/>
    <x v="19"/>
    <x v="0"/>
    <x v="1"/>
    <m/>
    <x v="90"/>
    <x v="0"/>
    <n v="0"/>
  </r>
  <r>
    <x v="9"/>
    <x v="3"/>
    <x v="0"/>
    <x v="2"/>
    <m/>
    <x v="91"/>
    <x v="0"/>
    <n v="341.77"/>
  </r>
  <r>
    <x v="9"/>
    <x v="3"/>
    <x v="0"/>
    <x v="2"/>
    <m/>
    <x v="91"/>
    <x v="183"/>
    <n v="0.55000000000000004"/>
  </r>
  <r>
    <x v="9"/>
    <x v="3"/>
    <x v="0"/>
    <x v="2"/>
    <m/>
    <x v="91"/>
    <x v="184"/>
    <n v="0.01"/>
  </r>
  <r>
    <x v="9"/>
    <x v="3"/>
    <x v="0"/>
    <x v="2"/>
    <m/>
    <x v="91"/>
    <x v="66"/>
    <n v="-0.35"/>
  </r>
  <r>
    <x v="9"/>
    <x v="3"/>
    <x v="0"/>
    <x v="2"/>
    <m/>
    <x v="91"/>
    <x v="185"/>
    <n v="-0.42999999999994998"/>
  </r>
  <r>
    <x v="9"/>
    <x v="3"/>
    <x v="0"/>
    <x v="2"/>
    <m/>
    <x v="91"/>
    <x v="65"/>
    <n v="-341.55"/>
  </r>
  <r>
    <x v="9"/>
    <x v="1"/>
    <x v="0"/>
    <x v="2"/>
    <m/>
    <x v="91"/>
    <x v="0"/>
    <n v="289.25"/>
  </r>
  <r>
    <x v="9"/>
    <x v="1"/>
    <x v="0"/>
    <x v="2"/>
    <m/>
    <x v="91"/>
    <x v="186"/>
    <n v="50.610000000000014"/>
  </r>
  <r>
    <x v="9"/>
    <x v="1"/>
    <x v="0"/>
    <x v="2"/>
    <m/>
    <x v="91"/>
    <x v="183"/>
    <n v="0.48"/>
  </r>
  <r>
    <x v="9"/>
    <x v="1"/>
    <x v="0"/>
    <x v="2"/>
    <m/>
    <x v="91"/>
    <x v="184"/>
    <n v="0.01"/>
  </r>
  <r>
    <x v="9"/>
    <x v="1"/>
    <x v="0"/>
    <x v="2"/>
    <m/>
    <x v="91"/>
    <x v="64"/>
    <n v="-0.35"/>
  </r>
  <r>
    <x v="9"/>
    <x v="1"/>
    <x v="0"/>
    <x v="2"/>
    <m/>
    <x v="91"/>
    <x v="63"/>
    <n v="-340"/>
  </r>
  <r>
    <x v="9"/>
    <x v="31"/>
    <x v="0"/>
    <x v="2"/>
    <m/>
    <x v="91"/>
    <x v="186"/>
    <n v="179.9"/>
  </r>
  <r>
    <x v="9"/>
    <x v="31"/>
    <x v="0"/>
    <x v="2"/>
    <m/>
    <x v="91"/>
    <x v="0"/>
    <n v="158.84"/>
  </r>
  <r>
    <x v="9"/>
    <x v="31"/>
    <x v="0"/>
    <x v="2"/>
    <m/>
    <x v="91"/>
    <x v="183"/>
    <n v="0.25"/>
  </r>
  <r>
    <x v="9"/>
    <x v="31"/>
    <x v="0"/>
    <x v="2"/>
    <m/>
    <x v="91"/>
    <x v="184"/>
    <n v="0.01"/>
  </r>
  <r>
    <x v="9"/>
    <x v="31"/>
    <x v="0"/>
    <x v="2"/>
    <m/>
    <x v="91"/>
    <x v="68"/>
    <n v="-0.36"/>
  </r>
  <r>
    <x v="9"/>
    <x v="31"/>
    <x v="0"/>
    <x v="2"/>
    <m/>
    <x v="91"/>
    <x v="67"/>
    <n v="-338.64"/>
  </r>
  <r>
    <x v="9"/>
    <x v="6"/>
    <x v="0"/>
    <x v="2"/>
    <m/>
    <x v="91"/>
    <x v="186"/>
    <n v="199.52000000000004"/>
  </r>
  <r>
    <x v="9"/>
    <x v="6"/>
    <x v="0"/>
    <x v="2"/>
    <m/>
    <x v="91"/>
    <x v="0"/>
    <n v="139.38999999999999"/>
  </r>
  <r>
    <x v="9"/>
    <x v="6"/>
    <x v="0"/>
    <x v="2"/>
    <m/>
    <x v="91"/>
    <x v="183"/>
    <n v="0.23"/>
  </r>
  <r>
    <x v="9"/>
    <x v="6"/>
    <x v="0"/>
    <x v="2"/>
    <m/>
    <x v="91"/>
    <x v="184"/>
    <n v="0.01"/>
  </r>
  <r>
    <x v="9"/>
    <x v="6"/>
    <x v="0"/>
    <x v="2"/>
    <m/>
    <x v="91"/>
    <x v="70"/>
    <n v="-0.35"/>
  </r>
  <r>
    <x v="9"/>
    <x v="6"/>
    <x v="0"/>
    <x v="2"/>
    <m/>
    <x v="91"/>
    <x v="69"/>
    <n v="-338.8"/>
  </r>
  <r>
    <x v="9"/>
    <x v="32"/>
    <x v="0"/>
    <x v="2"/>
    <m/>
    <x v="91"/>
    <x v="0"/>
    <n v="277.49"/>
  </r>
  <r>
    <x v="9"/>
    <x v="32"/>
    <x v="0"/>
    <x v="2"/>
    <m/>
    <x v="91"/>
    <x v="186"/>
    <n v="66.06"/>
  </r>
  <r>
    <x v="9"/>
    <x v="32"/>
    <x v="0"/>
    <x v="2"/>
    <m/>
    <x v="91"/>
    <x v="183"/>
    <n v="0.45"/>
  </r>
  <r>
    <x v="9"/>
    <x v="32"/>
    <x v="0"/>
    <x v="2"/>
    <m/>
    <x v="91"/>
    <x v="184"/>
    <n v="0.01"/>
  </r>
  <r>
    <x v="9"/>
    <x v="32"/>
    <x v="0"/>
    <x v="2"/>
    <m/>
    <x v="91"/>
    <x v="72"/>
    <n v="-0.36"/>
  </r>
  <r>
    <x v="9"/>
    <x v="32"/>
    <x v="0"/>
    <x v="2"/>
    <m/>
    <x v="91"/>
    <x v="71"/>
    <n v="-343.65"/>
  </r>
  <r>
    <x v="9"/>
    <x v="33"/>
    <x v="0"/>
    <x v="2"/>
    <m/>
    <x v="91"/>
    <x v="0"/>
    <n v="148.6"/>
  </r>
  <r>
    <x v="9"/>
    <x v="33"/>
    <x v="0"/>
    <x v="2"/>
    <m/>
    <x v="91"/>
    <x v="186"/>
    <n v="146.13"/>
  </r>
  <r>
    <x v="9"/>
    <x v="33"/>
    <x v="0"/>
    <x v="2"/>
    <m/>
    <x v="91"/>
    <x v="183"/>
    <n v="0.25"/>
  </r>
  <r>
    <x v="9"/>
    <x v="33"/>
    <x v="0"/>
    <x v="2"/>
    <m/>
    <x v="91"/>
    <x v="184"/>
    <n v="0.01"/>
  </r>
  <r>
    <x v="9"/>
    <x v="33"/>
    <x v="0"/>
    <x v="2"/>
    <m/>
    <x v="91"/>
    <x v="74"/>
    <n v="-0.36"/>
  </r>
  <r>
    <x v="9"/>
    <x v="33"/>
    <x v="0"/>
    <x v="2"/>
    <m/>
    <x v="91"/>
    <x v="73"/>
    <n v="-294.63"/>
  </r>
  <r>
    <x v="9"/>
    <x v="34"/>
    <x v="0"/>
    <x v="2"/>
    <m/>
    <x v="91"/>
    <x v="0"/>
    <n v="296.83"/>
  </r>
  <r>
    <x v="9"/>
    <x v="34"/>
    <x v="0"/>
    <x v="2"/>
    <m/>
    <x v="91"/>
    <x v="186"/>
    <n v="44.330000000000041"/>
  </r>
  <r>
    <x v="9"/>
    <x v="34"/>
    <x v="0"/>
    <x v="2"/>
    <m/>
    <x v="91"/>
    <x v="183"/>
    <n v="0.49"/>
  </r>
  <r>
    <x v="9"/>
    <x v="34"/>
    <x v="0"/>
    <x v="2"/>
    <m/>
    <x v="91"/>
    <x v="184"/>
    <n v="0.01"/>
  </r>
  <r>
    <x v="9"/>
    <x v="34"/>
    <x v="0"/>
    <x v="2"/>
    <m/>
    <x v="91"/>
    <x v="76"/>
    <n v="-0.36"/>
  </r>
  <r>
    <x v="9"/>
    <x v="34"/>
    <x v="0"/>
    <x v="2"/>
    <m/>
    <x v="91"/>
    <x v="75"/>
    <n v="-341.3"/>
  </r>
  <r>
    <x v="9"/>
    <x v="12"/>
    <x v="0"/>
    <x v="2"/>
    <m/>
    <x v="91"/>
    <x v="0"/>
    <n v="289.16000000000003"/>
  </r>
  <r>
    <x v="9"/>
    <x v="12"/>
    <x v="0"/>
    <x v="2"/>
    <m/>
    <x v="91"/>
    <x v="186"/>
    <n v="52.839999999999975"/>
  </r>
  <r>
    <x v="9"/>
    <x v="12"/>
    <x v="0"/>
    <x v="2"/>
    <m/>
    <x v="91"/>
    <x v="183"/>
    <n v="0.47"/>
  </r>
  <r>
    <x v="9"/>
    <x v="12"/>
    <x v="0"/>
    <x v="2"/>
    <m/>
    <x v="91"/>
    <x v="184"/>
    <n v="0.01"/>
  </r>
  <r>
    <x v="9"/>
    <x v="12"/>
    <x v="0"/>
    <x v="2"/>
    <m/>
    <x v="91"/>
    <x v="78"/>
    <n v="-0.35"/>
  </r>
  <r>
    <x v="9"/>
    <x v="12"/>
    <x v="0"/>
    <x v="2"/>
    <m/>
    <x v="91"/>
    <x v="77"/>
    <n v="-342.13"/>
  </r>
  <r>
    <x v="9"/>
    <x v="13"/>
    <x v="0"/>
    <x v="2"/>
    <m/>
    <x v="91"/>
    <x v="0"/>
    <n v="332.53"/>
  </r>
  <r>
    <x v="9"/>
    <x v="13"/>
    <x v="0"/>
    <x v="2"/>
    <m/>
    <x v="91"/>
    <x v="186"/>
    <n v="7.2600000000000477"/>
  </r>
  <r>
    <x v="9"/>
    <x v="13"/>
    <x v="0"/>
    <x v="2"/>
    <m/>
    <x v="91"/>
    <x v="183"/>
    <n v="0.54"/>
  </r>
  <r>
    <x v="9"/>
    <x v="13"/>
    <x v="0"/>
    <x v="2"/>
    <m/>
    <x v="91"/>
    <x v="184"/>
    <n v="0.01"/>
  </r>
  <r>
    <x v="9"/>
    <x v="13"/>
    <x v="0"/>
    <x v="2"/>
    <m/>
    <x v="91"/>
    <x v="80"/>
    <n v="-0.36"/>
  </r>
  <r>
    <x v="9"/>
    <x v="13"/>
    <x v="0"/>
    <x v="2"/>
    <m/>
    <x v="91"/>
    <x v="79"/>
    <n v="-339.98"/>
  </r>
  <r>
    <x v="9"/>
    <x v="14"/>
    <x v="0"/>
    <x v="2"/>
    <m/>
    <x v="91"/>
    <x v="0"/>
    <n v="325.02"/>
  </r>
  <r>
    <x v="9"/>
    <x v="14"/>
    <x v="0"/>
    <x v="2"/>
    <m/>
    <x v="91"/>
    <x v="186"/>
    <n v="13.680000000000064"/>
  </r>
  <r>
    <x v="9"/>
    <x v="14"/>
    <x v="0"/>
    <x v="2"/>
    <m/>
    <x v="91"/>
    <x v="183"/>
    <n v="0.53"/>
  </r>
  <r>
    <x v="9"/>
    <x v="14"/>
    <x v="0"/>
    <x v="2"/>
    <m/>
    <x v="91"/>
    <x v="184"/>
    <n v="0.01"/>
  </r>
  <r>
    <x v="9"/>
    <x v="14"/>
    <x v="0"/>
    <x v="2"/>
    <m/>
    <x v="91"/>
    <x v="82"/>
    <n v="-0.36"/>
  </r>
  <r>
    <x v="9"/>
    <x v="14"/>
    <x v="0"/>
    <x v="2"/>
    <m/>
    <x v="91"/>
    <x v="81"/>
    <n v="-338.88"/>
  </r>
  <r>
    <x v="9"/>
    <x v="17"/>
    <x v="0"/>
    <x v="2"/>
    <m/>
    <x v="91"/>
    <x v="0"/>
    <n v="178.65"/>
  </r>
  <r>
    <x v="9"/>
    <x v="17"/>
    <x v="0"/>
    <x v="2"/>
    <m/>
    <x v="91"/>
    <x v="186"/>
    <n v="162.29"/>
  </r>
  <r>
    <x v="9"/>
    <x v="17"/>
    <x v="0"/>
    <x v="2"/>
    <m/>
    <x v="91"/>
    <x v="183"/>
    <n v="0.3"/>
  </r>
  <r>
    <x v="9"/>
    <x v="17"/>
    <x v="0"/>
    <x v="2"/>
    <m/>
    <x v="91"/>
    <x v="184"/>
    <n v="0.01"/>
  </r>
  <r>
    <x v="9"/>
    <x v="17"/>
    <x v="0"/>
    <x v="2"/>
    <m/>
    <x v="91"/>
    <x v="88"/>
    <n v="-0.35"/>
  </r>
  <r>
    <x v="9"/>
    <x v="17"/>
    <x v="0"/>
    <x v="2"/>
    <m/>
    <x v="91"/>
    <x v="87"/>
    <n v="-340.9"/>
  </r>
  <r>
    <x v="9"/>
    <x v="18"/>
    <x v="0"/>
    <x v="2"/>
    <m/>
    <x v="91"/>
    <x v="0"/>
    <n v="207.7"/>
  </r>
  <r>
    <x v="9"/>
    <x v="18"/>
    <x v="0"/>
    <x v="2"/>
    <m/>
    <x v="91"/>
    <x v="186"/>
    <n v="129.51000000000005"/>
  </r>
  <r>
    <x v="9"/>
    <x v="18"/>
    <x v="0"/>
    <x v="2"/>
    <m/>
    <x v="91"/>
    <x v="183"/>
    <n v="0.34"/>
  </r>
  <r>
    <x v="9"/>
    <x v="18"/>
    <x v="0"/>
    <x v="2"/>
    <m/>
    <x v="91"/>
    <x v="184"/>
    <n v="0.01"/>
  </r>
  <r>
    <x v="9"/>
    <x v="18"/>
    <x v="0"/>
    <x v="2"/>
    <m/>
    <x v="91"/>
    <x v="90"/>
    <n v="-0.35"/>
  </r>
  <r>
    <x v="9"/>
    <x v="18"/>
    <x v="0"/>
    <x v="2"/>
    <m/>
    <x v="91"/>
    <x v="89"/>
    <n v="-337.21"/>
  </r>
  <r>
    <x v="9"/>
    <x v="35"/>
    <x v="0"/>
    <x v="2"/>
    <m/>
    <x v="91"/>
    <x v="186"/>
    <n v="210.95000000000002"/>
  </r>
  <r>
    <x v="9"/>
    <x v="35"/>
    <x v="0"/>
    <x v="2"/>
    <m/>
    <x v="91"/>
    <x v="0"/>
    <n v="129.83000000000001"/>
  </r>
  <r>
    <x v="9"/>
    <x v="35"/>
    <x v="0"/>
    <x v="2"/>
    <m/>
    <x v="91"/>
    <x v="183"/>
    <n v="0.21"/>
  </r>
  <r>
    <x v="9"/>
    <x v="35"/>
    <x v="0"/>
    <x v="2"/>
    <m/>
    <x v="91"/>
    <x v="184"/>
    <n v="0.01"/>
  </r>
  <r>
    <x v="9"/>
    <x v="35"/>
    <x v="0"/>
    <x v="2"/>
    <m/>
    <x v="91"/>
    <x v="92"/>
    <n v="-0.35"/>
  </r>
  <r>
    <x v="9"/>
    <x v="35"/>
    <x v="0"/>
    <x v="2"/>
    <m/>
    <x v="91"/>
    <x v="91"/>
    <n v="-340.65"/>
  </r>
  <r>
    <x v="9"/>
    <x v="36"/>
    <x v="0"/>
    <x v="2"/>
    <m/>
    <x v="91"/>
    <x v="0"/>
    <n v="265.48"/>
  </r>
  <r>
    <x v="9"/>
    <x v="36"/>
    <x v="0"/>
    <x v="2"/>
    <m/>
    <x v="91"/>
    <x v="186"/>
    <n v="76.430000000000007"/>
  </r>
  <r>
    <x v="9"/>
    <x v="36"/>
    <x v="0"/>
    <x v="2"/>
    <m/>
    <x v="91"/>
    <x v="183"/>
    <n v="0.43"/>
  </r>
  <r>
    <x v="9"/>
    <x v="36"/>
    <x v="0"/>
    <x v="2"/>
    <m/>
    <x v="91"/>
    <x v="184"/>
    <n v="0.01"/>
  </r>
  <r>
    <x v="9"/>
    <x v="36"/>
    <x v="0"/>
    <x v="2"/>
    <m/>
    <x v="91"/>
    <x v="94"/>
    <n v="-0.35"/>
  </r>
  <r>
    <x v="9"/>
    <x v="36"/>
    <x v="0"/>
    <x v="2"/>
    <m/>
    <x v="91"/>
    <x v="93"/>
    <n v="-342"/>
  </r>
  <r>
    <x v="9"/>
    <x v="37"/>
    <x v="0"/>
    <x v="2"/>
    <m/>
    <x v="91"/>
    <x v="0"/>
    <n v="335.97"/>
  </r>
  <r>
    <x v="9"/>
    <x v="37"/>
    <x v="0"/>
    <x v="2"/>
    <m/>
    <x v="91"/>
    <x v="186"/>
    <n v="0.97999999999996135"/>
  </r>
  <r>
    <x v="9"/>
    <x v="37"/>
    <x v="0"/>
    <x v="2"/>
    <m/>
    <x v="91"/>
    <x v="183"/>
    <n v="0.54"/>
  </r>
  <r>
    <x v="9"/>
    <x v="37"/>
    <x v="0"/>
    <x v="2"/>
    <m/>
    <x v="91"/>
    <x v="184"/>
    <n v="0.01"/>
  </r>
  <r>
    <x v="9"/>
    <x v="37"/>
    <x v="0"/>
    <x v="2"/>
    <m/>
    <x v="91"/>
    <x v="96"/>
    <n v="-0.35"/>
  </r>
  <r>
    <x v="9"/>
    <x v="37"/>
    <x v="0"/>
    <x v="2"/>
    <m/>
    <x v="91"/>
    <x v="95"/>
    <n v="-337.15"/>
  </r>
  <r>
    <x v="9"/>
    <x v="19"/>
    <x v="0"/>
    <x v="2"/>
    <m/>
    <x v="91"/>
    <x v="186"/>
    <n v="184.34000000000003"/>
  </r>
  <r>
    <x v="9"/>
    <x v="19"/>
    <x v="0"/>
    <x v="2"/>
    <m/>
    <x v="91"/>
    <x v="0"/>
    <n v="157.93"/>
  </r>
  <r>
    <x v="9"/>
    <x v="19"/>
    <x v="0"/>
    <x v="2"/>
    <m/>
    <x v="91"/>
    <x v="183"/>
    <n v="0.25"/>
  </r>
  <r>
    <x v="9"/>
    <x v="19"/>
    <x v="0"/>
    <x v="2"/>
    <m/>
    <x v="91"/>
    <x v="184"/>
    <n v="0.01"/>
  </r>
  <r>
    <x v="9"/>
    <x v="19"/>
    <x v="0"/>
    <x v="2"/>
    <m/>
    <x v="91"/>
    <x v="98"/>
    <n v="-0.36"/>
  </r>
  <r>
    <x v="9"/>
    <x v="19"/>
    <x v="0"/>
    <x v="2"/>
    <m/>
    <x v="91"/>
    <x v="97"/>
    <n v="-342.17"/>
  </r>
  <r>
    <x v="9"/>
    <x v="20"/>
    <x v="0"/>
    <x v="2"/>
    <m/>
    <x v="91"/>
    <x v="0"/>
    <n v="2.25"/>
  </r>
  <r>
    <x v="9"/>
    <x v="20"/>
    <x v="0"/>
    <x v="2"/>
    <m/>
    <x v="91"/>
    <x v="184"/>
    <n v="0.01"/>
  </r>
  <r>
    <x v="9"/>
    <x v="20"/>
    <x v="0"/>
    <x v="2"/>
    <m/>
    <x v="91"/>
    <x v="100"/>
    <n v="0"/>
  </r>
  <r>
    <x v="9"/>
    <x v="20"/>
    <x v="0"/>
    <x v="2"/>
    <m/>
    <x v="91"/>
    <x v="183"/>
    <n v="0"/>
  </r>
  <r>
    <x v="9"/>
    <x v="20"/>
    <x v="0"/>
    <x v="2"/>
    <m/>
    <x v="91"/>
    <x v="185"/>
    <n v="-0.26"/>
  </r>
  <r>
    <x v="9"/>
    <x v="20"/>
    <x v="0"/>
    <x v="2"/>
    <m/>
    <x v="91"/>
    <x v="99"/>
    <n v="-2"/>
  </r>
  <r>
    <x v="9"/>
    <x v="21"/>
    <x v="0"/>
    <x v="2"/>
    <m/>
    <x v="91"/>
    <x v="186"/>
    <n v="234.44"/>
  </r>
  <r>
    <x v="9"/>
    <x v="21"/>
    <x v="0"/>
    <x v="2"/>
    <m/>
    <x v="91"/>
    <x v="0"/>
    <n v="104.24"/>
  </r>
  <r>
    <x v="9"/>
    <x v="21"/>
    <x v="0"/>
    <x v="2"/>
    <m/>
    <x v="91"/>
    <x v="183"/>
    <n v="0.18"/>
  </r>
  <r>
    <x v="9"/>
    <x v="21"/>
    <x v="0"/>
    <x v="2"/>
    <m/>
    <x v="91"/>
    <x v="184"/>
    <n v="0.01"/>
  </r>
  <r>
    <x v="9"/>
    <x v="21"/>
    <x v="0"/>
    <x v="2"/>
    <m/>
    <x v="91"/>
    <x v="102"/>
    <n v="-0.35"/>
  </r>
  <r>
    <x v="9"/>
    <x v="21"/>
    <x v="0"/>
    <x v="2"/>
    <m/>
    <x v="91"/>
    <x v="101"/>
    <n v="-338.52"/>
  </r>
  <r>
    <x v="9"/>
    <x v="38"/>
    <x v="0"/>
    <x v="2"/>
    <m/>
    <x v="91"/>
    <x v="0"/>
    <n v="219.29"/>
  </r>
  <r>
    <x v="9"/>
    <x v="38"/>
    <x v="0"/>
    <x v="2"/>
    <m/>
    <x v="91"/>
    <x v="186"/>
    <n v="123.15"/>
  </r>
  <r>
    <x v="9"/>
    <x v="38"/>
    <x v="0"/>
    <x v="2"/>
    <m/>
    <x v="91"/>
    <x v="183"/>
    <n v="0.36"/>
  </r>
  <r>
    <x v="9"/>
    <x v="38"/>
    <x v="0"/>
    <x v="2"/>
    <m/>
    <x v="91"/>
    <x v="184"/>
    <n v="0.01"/>
  </r>
  <r>
    <x v="9"/>
    <x v="38"/>
    <x v="0"/>
    <x v="2"/>
    <m/>
    <x v="91"/>
    <x v="104"/>
    <n v="-0.36"/>
  </r>
  <r>
    <x v="9"/>
    <x v="38"/>
    <x v="0"/>
    <x v="2"/>
    <m/>
    <x v="91"/>
    <x v="103"/>
    <n v="-342.45"/>
  </r>
  <r>
    <x v="9"/>
    <x v="23"/>
    <x v="0"/>
    <x v="2"/>
    <m/>
    <x v="91"/>
    <x v="0"/>
    <n v="258.54000000000002"/>
  </r>
  <r>
    <x v="9"/>
    <x v="23"/>
    <x v="0"/>
    <x v="2"/>
    <m/>
    <x v="91"/>
    <x v="186"/>
    <n v="81.819999999999993"/>
  </r>
  <r>
    <x v="9"/>
    <x v="23"/>
    <x v="0"/>
    <x v="2"/>
    <m/>
    <x v="91"/>
    <x v="183"/>
    <n v="0.42"/>
  </r>
  <r>
    <x v="9"/>
    <x v="23"/>
    <x v="0"/>
    <x v="2"/>
    <m/>
    <x v="91"/>
    <x v="184"/>
    <n v="0.01"/>
  </r>
  <r>
    <x v="9"/>
    <x v="23"/>
    <x v="0"/>
    <x v="2"/>
    <m/>
    <x v="91"/>
    <x v="106"/>
    <n v="-0.36"/>
  </r>
  <r>
    <x v="9"/>
    <x v="23"/>
    <x v="0"/>
    <x v="2"/>
    <m/>
    <x v="91"/>
    <x v="105"/>
    <n v="-340.43"/>
  </r>
  <r>
    <x v="9"/>
    <x v="24"/>
    <x v="0"/>
    <x v="2"/>
    <m/>
    <x v="91"/>
    <x v="0"/>
    <n v="298.14999999999998"/>
  </r>
  <r>
    <x v="9"/>
    <x v="24"/>
    <x v="0"/>
    <x v="2"/>
    <m/>
    <x v="91"/>
    <x v="186"/>
    <n v="41.980000000000018"/>
  </r>
  <r>
    <x v="9"/>
    <x v="24"/>
    <x v="0"/>
    <x v="2"/>
    <m/>
    <x v="91"/>
    <x v="183"/>
    <n v="0.49"/>
  </r>
  <r>
    <x v="9"/>
    <x v="24"/>
    <x v="0"/>
    <x v="2"/>
    <m/>
    <x v="91"/>
    <x v="184"/>
    <n v="0.01"/>
  </r>
  <r>
    <x v="9"/>
    <x v="24"/>
    <x v="0"/>
    <x v="2"/>
    <m/>
    <x v="91"/>
    <x v="108"/>
    <n v="-0.35"/>
  </r>
  <r>
    <x v="9"/>
    <x v="24"/>
    <x v="0"/>
    <x v="2"/>
    <m/>
    <x v="91"/>
    <x v="107"/>
    <n v="-340.28"/>
  </r>
  <r>
    <x v="9"/>
    <x v="39"/>
    <x v="0"/>
    <x v="2"/>
    <m/>
    <x v="91"/>
    <x v="0"/>
    <n v="254.19"/>
  </r>
  <r>
    <x v="9"/>
    <x v="39"/>
    <x v="0"/>
    <x v="2"/>
    <m/>
    <x v="91"/>
    <x v="186"/>
    <n v="85.340000000000032"/>
  </r>
  <r>
    <x v="9"/>
    <x v="39"/>
    <x v="0"/>
    <x v="2"/>
    <m/>
    <x v="91"/>
    <x v="183"/>
    <n v="0.42"/>
  </r>
  <r>
    <x v="9"/>
    <x v="39"/>
    <x v="0"/>
    <x v="2"/>
    <m/>
    <x v="91"/>
    <x v="184"/>
    <n v="0.01"/>
  </r>
  <r>
    <x v="9"/>
    <x v="39"/>
    <x v="0"/>
    <x v="2"/>
    <m/>
    <x v="91"/>
    <x v="110"/>
    <n v="-0.36"/>
  </r>
  <r>
    <x v="9"/>
    <x v="39"/>
    <x v="0"/>
    <x v="2"/>
    <m/>
    <x v="91"/>
    <x v="109"/>
    <n v="-339.6"/>
  </r>
  <r>
    <x v="9"/>
    <x v="26"/>
    <x v="0"/>
    <x v="2"/>
    <m/>
    <x v="91"/>
    <x v="0"/>
    <n v="280.14"/>
  </r>
  <r>
    <x v="9"/>
    <x v="26"/>
    <x v="0"/>
    <x v="2"/>
    <m/>
    <x v="91"/>
    <x v="186"/>
    <n v="61.620000000000061"/>
  </r>
  <r>
    <x v="9"/>
    <x v="26"/>
    <x v="0"/>
    <x v="2"/>
    <m/>
    <x v="91"/>
    <x v="183"/>
    <n v="0.45"/>
  </r>
  <r>
    <x v="9"/>
    <x v="26"/>
    <x v="0"/>
    <x v="2"/>
    <m/>
    <x v="91"/>
    <x v="184"/>
    <n v="0.01"/>
  </r>
  <r>
    <x v="9"/>
    <x v="26"/>
    <x v="0"/>
    <x v="2"/>
    <m/>
    <x v="91"/>
    <x v="112"/>
    <n v="-0.36"/>
  </r>
  <r>
    <x v="9"/>
    <x v="26"/>
    <x v="0"/>
    <x v="2"/>
    <m/>
    <x v="91"/>
    <x v="111"/>
    <n v="-341.86"/>
  </r>
  <r>
    <x v="9"/>
    <x v="28"/>
    <x v="0"/>
    <x v="2"/>
    <m/>
    <x v="91"/>
    <x v="0"/>
    <n v="215.61"/>
  </r>
  <r>
    <x v="9"/>
    <x v="28"/>
    <x v="0"/>
    <x v="2"/>
    <m/>
    <x v="91"/>
    <x v="186"/>
    <n v="123.04000000000002"/>
  </r>
  <r>
    <x v="9"/>
    <x v="28"/>
    <x v="0"/>
    <x v="2"/>
    <m/>
    <x v="91"/>
    <x v="183"/>
    <n v="0.36"/>
  </r>
  <r>
    <x v="9"/>
    <x v="28"/>
    <x v="0"/>
    <x v="2"/>
    <m/>
    <x v="91"/>
    <x v="184"/>
    <n v="0.01"/>
  </r>
  <r>
    <x v="9"/>
    <x v="28"/>
    <x v="0"/>
    <x v="2"/>
    <m/>
    <x v="91"/>
    <x v="114"/>
    <n v="-0.35"/>
  </r>
  <r>
    <x v="9"/>
    <x v="28"/>
    <x v="0"/>
    <x v="2"/>
    <m/>
    <x v="91"/>
    <x v="113"/>
    <n v="-338.67"/>
  </r>
  <r>
    <x v="9"/>
    <x v="30"/>
    <x v="0"/>
    <x v="2"/>
    <m/>
    <x v="91"/>
    <x v="0"/>
    <n v="318.81"/>
  </r>
  <r>
    <x v="9"/>
    <x v="30"/>
    <x v="0"/>
    <x v="2"/>
    <m/>
    <x v="91"/>
    <x v="186"/>
    <n v="19.850000000000023"/>
  </r>
  <r>
    <x v="9"/>
    <x v="30"/>
    <x v="0"/>
    <x v="2"/>
    <m/>
    <x v="91"/>
    <x v="183"/>
    <n v="0.52"/>
  </r>
  <r>
    <x v="9"/>
    <x v="30"/>
    <x v="0"/>
    <x v="2"/>
    <m/>
    <x v="91"/>
    <x v="184"/>
    <n v="0.01"/>
  </r>
  <r>
    <x v="9"/>
    <x v="30"/>
    <x v="0"/>
    <x v="2"/>
    <m/>
    <x v="91"/>
    <x v="116"/>
    <n v="-0.35"/>
  </r>
  <r>
    <x v="9"/>
    <x v="30"/>
    <x v="0"/>
    <x v="2"/>
    <m/>
    <x v="91"/>
    <x v="115"/>
    <n v="-338.84"/>
  </r>
  <r>
    <x v="9"/>
    <x v="40"/>
    <x v="0"/>
    <x v="2"/>
    <m/>
    <x v="91"/>
    <x v="0"/>
    <n v="266.89"/>
  </r>
  <r>
    <x v="9"/>
    <x v="40"/>
    <x v="0"/>
    <x v="2"/>
    <m/>
    <x v="91"/>
    <x v="186"/>
    <n v="75.310000000000059"/>
  </r>
  <r>
    <x v="9"/>
    <x v="40"/>
    <x v="0"/>
    <x v="2"/>
    <m/>
    <x v="91"/>
    <x v="183"/>
    <n v="0.44"/>
  </r>
  <r>
    <x v="9"/>
    <x v="40"/>
    <x v="0"/>
    <x v="2"/>
    <m/>
    <x v="91"/>
    <x v="184"/>
    <n v="0.01"/>
  </r>
  <r>
    <x v="9"/>
    <x v="40"/>
    <x v="0"/>
    <x v="2"/>
    <m/>
    <x v="91"/>
    <x v="118"/>
    <n v="-0.36"/>
  </r>
  <r>
    <x v="9"/>
    <x v="40"/>
    <x v="0"/>
    <x v="2"/>
    <m/>
    <x v="91"/>
    <x v="117"/>
    <n v="-342.29"/>
  </r>
  <r>
    <x v="2"/>
    <x v="39"/>
    <x v="0"/>
    <x v="2"/>
    <m/>
    <x v="92"/>
    <x v="0"/>
    <n v="1.7"/>
  </r>
  <r>
    <x v="2"/>
    <x v="39"/>
    <x v="0"/>
    <x v="2"/>
    <m/>
    <x v="92"/>
    <x v="62"/>
    <n v="-1.7"/>
  </r>
  <r>
    <x v="2"/>
    <x v="39"/>
    <x v="0"/>
    <x v="3"/>
    <m/>
    <x v="92"/>
    <x v="62"/>
    <n v="0"/>
  </r>
  <r>
    <x v="2"/>
    <x v="39"/>
    <x v="0"/>
    <x v="3"/>
    <m/>
    <x v="92"/>
    <x v="0"/>
    <n v="0"/>
  </r>
  <r>
    <x v="2"/>
    <x v="39"/>
    <x v="0"/>
    <x v="1"/>
    <m/>
    <x v="92"/>
    <x v="62"/>
    <n v="0"/>
  </r>
  <r>
    <x v="2"/>
    <x v="39"/>
    <x v="0"/>
    <x v="1"/>
    <m/>
    <x v="92"/>
    <x v="0"/>
    <n v="0"/>
  </r>
  <r>
    <x v="2"/>
    <x v="12"/>
    <x v="0"/>
    <x v="2"/>
    <m/>
    <x v="93"/>
    <x v="0"/>
    <n v="3.39"/>
  </r>
  <r>
    <x v="2"/>
    <x v="12"/>
    <x v="0"/>
    <x v="2"/>
    <m/>
    <x v="93"/>
    <x v="62"/>
    <n v="-3.39"/>
  </r>
  <r>
    <x v="2"/>
    <x v="12"/>
    <x v="0"/>
    <x v="3"/>
    <m/>
    <x v="93"/>
    <x v="0"/>
    <n v="3.1"/>
  </r>
  <r>
    <x v="2"/>
    <x v="12"/>
    <x v="0"/>
    <x v="3"/>
    <m/>
    <x v="93"/>
    <x v="62"/>
    <n v="-3.1"/>
  </r>
  <r>
    <x v="2"/>
    <x v="12"/>
    <x v="0"/>
    <x v="1"/>
    <m/>
    <x v="93"/>
    <x v="62"/>
    <n v="0"/>
  </r>
  <r>
    <x v="2"/>
    <x v="12"/>
    <x v="0"/>
    <x v="1"/>
    <m/>
    <x v="93"/>
    <x v="0"/>
    <n v="0"/>
  </r>
  <r>
    <x v="3"/>
    <x v="0"/>
    <x v="0"/>
    <x v="0"/>
    <m/>
    <x v="94"/>
    <x v="1"/>
    <n v="6106.59"/>
  </r>
  <r>
    <x v="3"/>
    <x v="0"/>
    <x v="0"/>
    <x v="0"/>
    <m/>
    <x v="94"/>
    <x v="0"/>
    <n v="-6106.59"/>
  </r>
  <r>
    <x v="5"/>
    <x v="18"/>
    <x v="0"/>
    <x v="2"/>
    <m/>
    <x v="95"/>
    <x v="120"/>
    <n v="6.34"/>
  </r>
  <r>
    <x v="5"/>
    <x v="18"/>
    <x v="0"/>
    <x v="2"/>
    <m/>
    <x v="95"/>
    <x v="0"/>
    <n v="-6.34"/>
  </r>
  <r>
    <x v="5"/>
    <x v="18"/>
    <x v="0"/>
    <x v="3"/>
    <m/>
    <x v="95"/>
    <x v="0"/>
    <n v="0"/>
  </r>
  <r>
    <x v="5"/>
    <x v="18"/>
    <x v="0"/>
    <x v="3"/>
    <m/>
    <x v="95"/>
    <x v="188"/>
    <n v="0"/>
  </r>
  <r>
    <x v="5"/>
    <x v="18"/>
    <x v="0"/>
    <x v="1"/>
    <m/>
    <x v="95"/>
    <x v="0"/>
    <n v="0"/>
  </r>
  <r>
    <x v="5"/>
    <x v="18"/>
    <x v="0"/>
    <x v="1"/>
    <m/>
    <x v="95"/>
    <x v="121"/>
    <n v="0"/>
  </r>
  <r>
    <x v="2"/>
    <x v="18"/>
    <x v="0"/>
    <x v="2"/>
    <m/>
    <x v="95"/>
    <x v="0"/>
    <n v="26.62"/>
  </r>
  <r>
    <x v="2"/>
    <x v="18"/>
    <x v="0"/>
    <x v="2"/>
    <m/>
    <x v="95"/>
    <x v="62"/>
    <n v="-26.62"/>
  </r>
  <r>
    <x v="2"/>
    <x v="18"/>
    <x v="0"/>
    <x v="3"/>
    <m/>
    <x v="95"/>
    <x v="62"/>
    <n v="0"/>
  </r>
  <r>
    <x v="2"/>
    <x v="18"/>
    <x v="0"/>
    <x v="3"/>
    <m/>
    <x v="95"/>
    <x v="0"/>
    <n v="0"/>
  </r>
  <r>
    <x v="2"/>
    <x v="18"/>
    <x v="0"/>
    <x v="1"/>
    <m/>
    <x v="95"/>
    <x v="62"/>
    <n v="0"/>
  </r>
  <r>
    <x v="2"/>
    <x v="18"/>
    <x v="0"/>
    <x v="1"/>
    <m/>
    <x v="95"/>
    <x v="0"/>
    <n v="0"/>
  </r>
  <r>
    <x v="2"/>
    <x v="43"/>
    <x v="0"/>
    <x v="2"/>
    <m/>
    <x v="96"/>
    <x v="62"/>
    <n v="0"/>
  </r>
  <r>
    <x v="2"/>
    <x v="43"/>
    <x v="0"/>
    <x v="2"/>
    <m/>
    <x v="96"/>
    <x v="0"/>
    <n v="0"/>
  </r>
  <r>
    <x v="2"/>
    <x v="43"/>
    <x v="0"/>
    <x v="3"/>
    <m/>
    <x v="96"/>
    <x v="0"/>
    <n v="1.29"/>
  </r>
  <r>
    <x v="2"/>
    <x v="43"/>
    <x v="0"/>
    <x v="3"/>
    <m/>
    <x v="96"/>
    <x v="62"/>
    <n v="-1.29"/>
  </r>
  <r>
    <x v="2"/>
    <x v="43"/>
    <x v="0"/>
    <x v="1"/>
    <m/>
    <x v="96"/>
    <x v="62"/>
    <n v="0"/>
  </r>
  <r>
    <x v="2"/>
    <x v="43"/>
    <x v="0"/>
    <x v="1"/>
    <m/>
    <x v="96"/>
    <x v="0"/>
    <n v="0"/>
  </r>
  <r>
    <x v="2"/>
    <x v="44"/>
    <x v="0"/>
    <x v="2"/>
    <m/>
    <x v="97"/>
    <x v="62"/>
    <n v="0"/>
  </r>
  <r>
    <x v="2"/>
    <x v="44"/>
    <x v="0"/>
    <x v="2"/>
    <m/>
    <x v="97"/>
    <x v="0"/>
    <n v="0"/>
  </r>
  <r>
    <x v="2"/>
    <x v="29"/>
    <x v="0"/>
    <x v="2"/>
    <m/>
    <x v="97"/>
    <x v="62"/>
    <n v="0"/>
  </r>
  <r>
    <x v="2"/>
    <x v="29"/>
    <x v="0"/>
    <x v="2"/>
    <m/>
    <x v="97"/>
    <x v="0"/>
    <n v="0"/>
  </r>
  <r>
    <x v="2"/>
    <x v="44"/>
    <x v="0"/>
    <x v="3"/>
    <m/>
    <x v="97"/>
    <x v="0"/>
    <n v="2.1"/>
  </r>
  <r>
    <x v="2"/>
    <x v="44"/>
    <x v="0"/>
    <x v="3"/>
    <m/>
    <x v="97"/>
    <x v="62"/>
    <n v="-2.1"/>
  </r>
  <r>
    <x v="2"/>
    <x v="29"/>
    <x v="0"/>
    <x v="3"/>
    <m/>
    <x v="97"/>
    <x v="0"/>
    <n v="2"/>
  </r>
  <r>
    <x v="2"/>
    <x v="29"/>
    <x v="0"/>
    <x v="3"/>
    <m/>
    <x v="97"/>
    <x v="62"/>
    <n v="-2"/>
  </r>
  <r>
    <x v="2"/>
    <x v="44"/>
    <x v="0"/>
    <x v="1"/>
    <m/>
    <x v="97"/>
    <x v="62"/>
    <n v="0"/>
  </r>
  <r>
    <x v="2"/>
    <x v="44"/>
    <x v="0"/>
    <x v="1"/>
    <m/>
    <x v="97"/>
    <x v="0"/>
    <n v="0"/>
  </r>
  <r>
    <x v="2"/>
    <x v="29"/>
    <x v="0"/>
    <x v="1"/>
    <m/>
    <x v="97"/>
    <x v="62"/>
    <n v="0"/>
  </r>
  <r>
    <x v="2"/>
    <x v="29"/>
    <x v="0"/>
    <x v="1"/>
    <m/>
    <x v="97"/>
    <x v="0"/>
    <n v="0"/>
  </r>
  <r>
    <x v="2"/>
    <x v="34"/>
    <x v="0"/>
    <x v="2"/>
    <m/>
    <x v="98"/>
    <x v="0"/>
    <n v="1.21"/>
  </r>
  <r>
    <x v="2"/>
    <x v="34"/>
    <x v="0"/>
    <x v="2"/>
    <m/>
    <x v="98"/>
    <x v="62"/>
    <n v="-1.21"/>
  </r>
  <r>
    <x v="2"/>
    <x v="34"/>
    <x v="0"/>
    <x v="3"/>
    <m/>
    <x v="98"/>
    <x v="62"/>
    <n v="0"/>
  </r>
  <r>
    <x v="2"/>
    <x v="34"/>
    <x v="0"/>
    <x v="3"/>
    <m/>
    <x v="98"/>
    <x v="0"/>
    <n v="0"/>
  </r>
  <r>
    <x v="2"/>
    <x v="34"/>
    <x v="0"/>
    <x v="1"/>
    <m/>
    <x v="98"/>
    <x v="62"/>
    <n v="0"/>
  </r>
  <r>
    <x v="2"/>
    <x v="34"/>
    <x v="0"/>
    <x v="1"/>
    <m/>
    <x v="98"/>
    <x v="0"/>
    <n v="0"/>
  </r>
  <r>
    <x v="3"/>
    <x v="0"/>
    <x v="0"/>
    <x v="0"/>
    <m/>
    <x v="99"/>
    <x v="1"/>
    <n v="33.369999999999997"/>
  </r>
  <r>
    <x v="3"/>
    <x v="0"/>
    <x v="0"/>
    <x v="0"/>
    <m/>
    <x v="99"/>
    <x v="0"/>
    <n v="-33.369999999999997"/>
  </r>
  <r>
    <x v="2"/>
    <x v="42"/>
    <x v="0"/>
    <x v="2"/>
    <m/>
    <x v="100"/>
    <x v="62"/>
    <n v="0"/>
  </r>
  <r>
    <x v="2"/>
    <x v="42"/>
    <x v="0"/>
    <x v="2"/>
    <m/>
    <x v="100"/>
    <x v="0"/>
    <n v="0"/>
  </r>
  <r>
    <x v="2"/>
    <x v="42"/>
    <x v="0"/>
    <x v="3"/>
    <m/>
    <x v="100"/>
    <x v="0"/>
    <n v="2.4500000000000002"/>
  </r>
  <r>
    <x v="2"/>
    <x v="42"/>
    <x v="0"/>
    <x v="3"/>
    <m/>
    <x v="100"/>
    <x v="62"/>
    <n v="-2.4500000000000002"/>
  </r>
  <r>
    <x v="2"/>
    <x v="42"/>
    <x v="0"/>
    <x v="1"/>
    <m/>
    <x v="100"/>
    <x v="62"/>
    <n v="0"/>
  </r>
  <r>
    <x v="2"/>
    <x v="42"/>
    <x v="0"/>
    <x v="1"/>
    <m/>
    <x v="100"/>
    <x v="0"/>
    <n v="0"/>
  </r>
  <r>
    <x v="3"/>
    <x v="0"/>
    <x v="0"/>
    <x v="0"/>
    <m/>
    <x v="101"/>
    <x v="1"/>
    <n v="2.4500000000000002"/>
  </r>
  <r>
    <x v="3"/>
    <x v="0"/>
    <x v="0"/>
    <x v="0"/>
    <m/>
    <x v="101"/>
    <x v="0"/>
    <n v="-2.4500000000000002"/>
  </r>
  <r>
    <x v="2"/>
    <x v="8"/>
    <x v="0"/>
    <x v="2"/>
    <m/>
    <x v="102"/>
    <x v="62"/>
    <n v="0"/>
  </r>
  <r>
    <x v="2"/>
    <x v="8"/>
    <x v="0"/>
    <x v="2"/>
    <m/>
    <x v="102"/>
    <x v="0"/>
    <n v="0"/>
  </r>
  <r>
    <x v="2"/>
    <x v="13"/>
    <x v="0"/>
    <x v="2"/>
    <m/>
    <x v="102"/>
    <x v="62"/>
    <n v="0"/>
  </r>
  <r>
    <x v="2"/>
    <x v="13"/>
    <x v="0"/>
    <x v="2"/>
    <m/>
    <x v="102"/>
    <x v="0"/>
    <n v="0"/>
  </r>
  <r>
    <x v="2"/>
    <x v="8"/>
    <x v="0"/>
    <x v="3"/>
    <m/>
    <x v="102"/>
    <x v="0"/>
    <n v="2.99"/>
  </r>
  <r>
    <x v="2"/>
    <x v="8"/>
    <x v="0"/>
    <x v="3"/>
    <m/>
    <x v="102"/>
    <x v="62"/>
    <n v="-2.99"/>
  </r>
  <r>
    <x v="2"/>
    <x v="13"/>
    <x v="0"/>
    <x v="3"/>
    <m/>
    <x v="102"/>
    <x v="0"/>
    <n v="1.1599999999999999"/>
  </r>
  <r>
    <x v="2"/>
    <x v="13"/>
    <x v="0"/>
    <x v="3"/>
    <m/>
    <x v="102"/>
    <x v="62"/>
    <n v="-1.1599999999999999"/>
  </r>
  <r>
    <x v="2"/>
    <x v="8"/>
    <x v="0"/>
    <x v="1"/>
    <m/>
    <x v="102"/>
    <x v="62"/>
    <n v="0"/>
  </r>
  <r>
    <x v="2"/>
    <x v="8"/>
    <x v="0"/>
    <x v="1"/>
    <m/>
    <x v="102"/>
    <x v="0"/>
    <n v="0"/>
  </r>
  <r>
    <x v="2"/>
    <x v="13"/>
    <x v="0"/>
    <x v="1"/>
    <m/>
    <x v="102"/>
    <x v="62"/>
    <n v="0"/>
  </r>
  <r>
    <x v="2"/>
    <x v="13"/>
    <x v="0"/>
    <x v="1"/>
    <m/>
    <x v="102"/>
    <x v="0"/>
    <n v="0"/>
  </r>
  <r>
    <x v="3"/>
    <x v="0"/>
    <x v="0"/>
    <x v="0"/>
    <m/>
    <x v="103"/>
    <x v="1"/>
    <n v="4.1500000000000004"/>
  </r>
  <r>
    <x v="3"/>
    <x v="0"/>
    <x v="0"/>
    <x v="0"/>
    <m/>
    <x v="103"/>
    <x v="0"/>
    <n v="-4.1500000000000004"/>
  </r>
  <r>
    <x v="7"/>
    <x v="35"/>
    <x v="0"/>
    <x v="2"/>
    <m/>
    <x v="104"/>
    <x v="180"/>
    <n v="0"/>
  </r>
  <r>
    <x v="7"/>
    <x v="35"/>
    <x v="0"/>
    <x v="2"/>
    <m/>
    <x v="104"/>
    <x v="0"/>
    <n v="0"/>
  </r>
  <r>
    <x v="7"/>
    <x v="35"/>
    <x v="0"/>
    <x v="3"/>
    <m/>
    <x v="104"/>
    <x v="0"/>
    <n v="4.78"/>
  </r>
  <r>
    <x v="7"/>
    <x v="35"/>
    <x v="0"/>
    <x v="3"/>
    <m/>
    <x v="104"/>
    <x v="180"/>
    <n v="-4.78"/>
  </r>
  <r>
    <x v="7"/>
    <x v="35"/>
    <x v="0"/>
    <x v="1"/>
    <m/>
    <x v="104"/>
    <x v="180"/>
    <n v="0"/>
  </r>
  <r>
    <x v="7"/>
    <x v="35"/>
    <x v="0"/>
    <x v="1"/>
    <m/>
    <x v="104"/>
    <x v="0"/>
    <n v="0"/>
  </r>
  <r>
    <x v="6"/>
    <x v="41"/>
    <x v="0"/>
    <x v="3"/>
    <m/>
    <x v="105"/>
    <x v="0"/>
    <n v="2.3199999999999998"/>
  </r>
  <r>
    <x v="6"/>
    <x v="41"/>
    <x v="0"/>
    <x v="3"/>
    <m/>
    <x v="105"/>
    <x v="124"/>
    <n v="-2.3199999999999998"/>
  </r>
  <r>
    <x v="2"/>
    <x v="41"/>
    <x v="0"/>
    <x v="2"/>
    <m/>
    <x v="105"/>
    <x v="62"/>
    <n v="0"/>
  </r>
  <r>
    <x v="2"/>
    <x v="41"/>
    <x v="0"/>
    <x v="2"/>
    <m/>
    <x v="105"/>
    <x v="0"/>
    <n v="0"/>
  </r>
  <r>
    <x v="2"/>
    <x v="41"/>
    <x v="0"/>
    <x v="3"/>
    <m/>
    <x v="105"/>
    <x v="0"/>
    <n v="3.21"/>
  </r>
  <r>
    <x v="2"/>
    <x v="41"/>
    <x v="0"/>
    <x v="3"/>
    <m/>
    <x v="105"/>
    <x v="62"/>
    <n v="-3.21"/>
  </r>
  <r>
    <x v="2"/>
    <x v="41"/>
    <x v="0"/>
    <x v="1"/>
    <m/>
    <x v="105"/>
    <x v="62"/>
    <n v="0"/>
  </r>
  <r>
    <x v="2"/>
    <x v="41"/>
    <x v="0"/>
    <x v="1"/>
    <m/>
    <x v="105"/>
    <x v="0"/>
    <n v="0"/>
  </r>
  <r>
    <x v="2"/>
    <x v="10"/>
    <x v="0"/>
    <x v="2"/>
    <m/>
    <x v="106"/>
    <x v="62"/>
    <n v="0"/>
  </r>
  <r>
    <x v="2"/>
    <x v="10"/>
    <x v="0"/>
    <x v="2"/>
    <m/>
    <x v="106"/>
    <x v="0"/>
    <n v="0"/>
  </r>
  <r>
    <x v="2"/>
    <x v="10"/>
    <x v="0"/>
    <x v="3"/>
    <m/>
    <x v="106"/>
    <x v="0"/>
    <n v="1.57"/>
  </r>
  <r>
    <x v="2"/>
    <x v="10"/>
    <x v="0"/>
    <x v="3"/>
    <m/>
    <x v="106"/>
    <x v="62"/>
    <n v="-1.57"/>
  </r>
  <r>
    <x v="2"/>
    <x v="10"/>
    <x v="0"/>
    <x v="1"/>
    <m/>
    <x v="106"/>
    <x v="62"/>
    <n v="0"/>
  </r>
  <r>
    <x v="2"/>
    <x v="10"/>
    <x v="0"/>
    <x v="1"/>
    <m/>
    <x v="106"/>
    <x v="0"/>
    <n v="0"/>
  </r>
  <r>
    <x v="2"/>
    <x v="14"/>
    <x v="0"/>
    <x v="2"/>
    <m/>
    <x v="107"/>
    <x v="62"/>
    <n v="0"/>
  </r>
  <r>
    <x v="2"/>
    <x v="14"/>
    <x v="0"/>
    <x v="2"/>
    <m/>
    <x v="107"/>
    <x v="0"/>
    <n v="0"/>
  </r>
  <r>
    <x v="2"/>
    <x v="14"/>
    <x v="0"/>
    <x v="3"/>
    <m/>
    <x v="107"/>
    <x v="0"/>
    <n v="3.08"/>
  </r>
  <r>
    <x v="2"/>
    <x v="14"/>
    <x v="0"/>
    <x v="3"/>
    <m/>
    <x v="107"/>
    <x v="62"/>
    <n v="-3.08"/>
  </r>
  <r>
    <x v="2"/>
    <x v="14"/>
    <x v="0"/>
    <x v="1"/>
    <m/>
    <x v="107"/>
    <x v="62"/>
    <n v="0"/>
  </r>
  <r>
    <x v="2"/>
    <x v="14"/>
    <x v="0"/>
    <x v="1"/>
    <m/>
    <x v="107"/>
    <x v="0"/>
    <n v="0"/>
  </r>
  <r>
    <x v="2"/>
    <x v="19"/>
    <x v="0"/>
    <x v="2"/>
    <m/>
    <x v="108"/>
    <x v="62"/>
    <n v="0"/>
  </r>
  <r>
    <x v="2"/>
    <x v="19"/>
    <x v="0"/>
    <x v="2"/>
    <m/>
    <x v="108"/>
    <x v="0"/>
    <n v="0"/>
  </r>
  <r>
    <x v="2"/>
    <x v="19"/>
    <x v="0"/>
    <x v="3"/>
    <m/>
    <x v="108"/>
    <x v="0"/>
    <n v="2.4700000000000002"/>
  </r>
  <r>
    <x v="2"/>
    <x v="19"/>
    <x v="0"/>
    <x v="3"/>
    <m/>
    <x v="108"/>
    <x v="62"/>
    <n v="-2.4700000000000002"/>
  </r>
  <r>
    <x v="2"/>
    <x v="19"/>
    <x v="0"/>
    <x v="1"/>
    <m/>
    <x v="108"/>
    <x v="62"/>
    <n v="0"/>
  </r>
  <r>
    <x v="2"/>
    <x v="19"/>
    <x v="0"/>
    <x v="1"/>
    <m/>
    <x v="108"/>
    <x v="0"/>
    <n v="0"/>
  </r>
  <r>
    <x v="3"/>
    <x v="0"/>
    <x v="0"/>
    <x v="0"/>
    <m/>
    <x v="109"/>
    <x v="1"/>
    <n v="17.43"/>
  </r>
  <r>
    <x v="3"/>
    <x v="0"/>
    <x v="0"/>
    <x v="0"/>
    <m/>
    <x v="109"/>
    <x v="0"/>
    <n v="-17.43"/>
  </r>
  <r>
    <x v="2"/>
    <x v="12"/>
    <x v="0"/>
    <x v="2"/>
    <m/>
    <x v="110"/>
    <x v="62"/>
    <n v="0"/>
  </r>
  <r>
    <x v="2"/>
    <x v="12"/>
    <x v="0"/>
    <x v="2"/>
    <m/>
    <x v="110"/>
    <x v="0"/>
    <n v="0"/>
  </r>
  <r>
    <x v="2"/>
    <x v="12"/>
    <x v="0"/>
    <x v="3"/>
    <m/>
    <x v="110"/>
    <x v="0"/>
    <n v="3.1"/>
  </r>
  <r>
    <x v="2"/>
    <x v="12"/>
    <x v="0"/>
    <x v="3"/>
    <m/>
    <x v="110"/>
    <x v="62"/>
    <n v="-3.1"/>
  </r>
  <r>
    <x v="2"/>
    <x v="12"/>
    <x v="0"/>
    <x v="1"/>
    <m/>
    <x v="110"/>
    <x v="62"/>
    <n v="0"/>
  </r>
  <r>
    <x v="2"/>
    <x v="12"/>
    <x v="0"/>
    <x v="1"/>
    <m/>
    <x v="110"/>
    <x v="0"/>
    <n v="0"/>
  </r>
  <r>
    <x v="2"/>
    <x v="43"/>
    <x v="0"/>
    <x v="2"/>
    <m/>
    <x v="111"/>
    <x v="62"/>
    <n v="0"/>
  </r>
  <r>
    <x v="2"/>
    <x v="43"/>
    <x v="0"/>
    <x v="2"/>
    <m/>
    <x v="111"/>
    <x v="0"/>
    <n v="0"/>
  </r>
  <r>
    <x v="2"/>
    <x v="43"/>
    <x v="0"/>
    <x v="3"/>
    <m/>
    <x v="111"/>
    <x v="0"/>
    <n v="1.41"/>
  </r>
  <r>
    <x v="2"/>
    <x v="43"/>
    <x v="0"/>
    <x v="3"/>
    <m/>
    <x v="111"/>
    <x v="62"/>
    <n v="-1.41"/>
  </r>
  <r>
    <x v="2"/>
    <x v="43"/>
    <x v="0"/>
    <x v="1"/>
    <m/>
    <x v="111"/>
    <x v="62"/>
    <n v="0"/>
  </r>
  <r>
    <x v="2"/>
    <x v="43"/>
    <x v="0"/>
    <x v="1"/>
    <m/>
    <x v="111"/>
    <x v="0"/>
    <n v="0"/>
  </r>
  <r>
    <x v="2"/>
    <x v="44"/>
    <x v="0"/>
    <x v="2"/>
    <m/>
    <x v="112"/>
    <x v="62"/>
    <n v="0"/>
  </r>
  <r>
    <x v="2"/>
    <x v="44"/>
    <x v="0"/>
    <x v="2"/>
    <m/>
    <x v="112"/>
    <x v="0"/>
    <n v="0"/>
  </r>
  <r>
    <x v="2"/>
    <x v="29"/>
    <x v="0"/>
    <x v="2"/>
    <m/>
    <x v="112"/>
    <x v="62"/>
    <n v="0"/>
  </r>
  <r>
    <x v="2"/>
    <x v="29"/>
    <x v="0"/>
    <x v="2"/>
    <m/>
    <x v="112"/>
    <x v="0"/>
    <n v="0"/>
  </r>
  <r>
    <x v="2"/>
    <x v="44"/>
    <x v="0"/>
    <x v="3"/>
    <m/>
    <x v="112"/>
    <x v="0"/>
    <n v="2.31"/>
  </r>
  <r>
    <x v="2"/>
    <x v="44"/>
    <x v="0"/>
    <x v="3"/>
    <m/>
    <x v="112"/>
    <x v="62"/>
    <n v="-2.31"/>
  </r>
  <r>
    <x v="2"/>
    <x v="29"/>
    <x v="0"/>
    <x v="3"/>
    <m/>
    <x v="112"/>
    <x v="0"/>
    <n v="2"/>
  </r>
  <r>
    <x v="2"/>
    <x v="29"/>
    <x v="0"/>
    <x v="3"/>
    <m/>
    <x v="112"/>
    <x v="62"/>
    <n v="-2"/>
  </r>
  <r>
    <x v="2"/>
    <x v="44"/>
    <x v="0"/>
    <x v="1"/>
    <m/>
    <x v="112"/>
    <x v="62"/>
    <n v="0"/>
  </r>
  <r>
    <x v="2"/>
    <x v="44"/>
    <x v="0"/>
    <x v="1"/>
    <m/>
    <x v="112"/>
    <x v="0"/>
    <n v="0"/>
  </r>
  <r>
    <x v="2"/>
    <x v="29"/>
    <x v="0"/>
    <x v="1"/>
    <m/>
    <x v="112"/>
    <x v="62"/>
    <n v="0"/>
  </r>
  <r>
    <x v="2"/>
    <x v="29"/>
    <x v="0"/>
    <x v="1"/>
    <m/>
    <x v="112"/>
    <x v="0"/>
    <n v="0"/>
  </r>
  <r>
    <x v="2"/>
    <x v="42"/>
    <x v="0"/>
    <x v="2"/>
    <m/>
    <x v="113"/>
    <x v="62"/>
    <n v="0"/>
  </r>
  <r>
    <x v="2"/>
    <x v="42"/>
    <x v="0"/>
    <x v="2"/>
    <m/>
    <x v="113"/>
    <x v="0"/>
    <n v="0"/>
  </r>
  <r>
    <x v="2"/>
    <x v="42"/>
    <x v="0"/>
    <x v="3"/>
    <m/>
    <x v="113"/>
    <x v="0"/>
    <n v="2.4500000000000002"/>
  </r>
  <r>
    <x v="2"/>
    <x v="42"/>
    <x v="0"/>
    <x v="3"/>
    <m/>
    <x v="113"/>
    <x v="62"/>
    <n v="-2.4500000000000002"/>
  </r>
  <r>
    <x v="2"/>
    <x v="42"/>
    <x v="0"/>
    <x v="1"/>
    <m/>
    <x v="113"/>
    <x v="62"/>
    <n v="0"/>
  </r>
  <r>
    <x v="2"/>
    <x v="42"/>
    <x v="0"/>
    <x v="1"/>
    <m/>
    <x v="113"/>
    <x v="0"/>
    <n v="0"/>
  </r>
  <r>
    <x v="2"/>
    <x v="8"/>
    <x v="0"/>
    <x v="2"/>
    <m/>
    <x v="114"/>
    <x v="62"/>
    <n v="0"/>
  </r>
  <r>
    <x v="2"/>
    <x v="8"/>
    <x v="0"/>
    <x v="2"/>
    <m/>
    <x v="114"/>
    <x v="0"/>
    <n v="0"/>
  </r>
  <r>
    <x v="2"/>
    <x v="13"/>
    <x v="0"/>
    <x v="2"/>
    <m/>
    <x v="114"/>
    <x v="62"/>
    <n v="0"/>
  </r>
  <r>
    <x v="2"/>
    <x v="13"/>
    <x v="0"/>
    <x v="2"/>
    <m/>
    <x v="114"/>
    <x v="0"/>
    <n v="0"/>
  </r>
  <r>
    <x v="2"/>
    <x v="8"/>
    <x v="0"/>
    <x v="3"/>
    <m/>
    <x v="114"/>
    <x v="0"/>
    <n v="2.99"/>
  </r>
  <r>
    <x v="2"/>
    <x v="8"/>
    <x v="0"/>
    <x v="3"/>
    <m/>
    <x v="114"/>
    <x v="62"/>
    <n v="-2.99"/>
  </r>
  <r>
    <x v="2"/>
    <x v="13"/>
    <x v="0"/>
    <x v="3"/>
    <m/>
    <x v="114"/>
    <x v="0"/>
    <n v="1.1599999999999999"/>
  </r>
  <r>
    <x v="2"/>
    <x v="13"/>
    <x v="0"/>
    <x v="3"/>
    <m/>
    <x v="114"/>
    <x v="62"/>
    <n v="-1.1599999999999999"/>
  </r>
  <r>
    <x v="2"/>
    <x v="8"/>
    <x v="0"/>
    <x v="1"/>
    <m/>
    <x v="114"/>
    <x v="62"/>
    <n v="0"/>
  </r>
  <r>
    <x v="2"/>
    <x v="8"/>
    <x v="0"/>
    <x v="1"/>
    <m/>
    <x v="114"/>
    <x v="0"/>
    <n v="0"/>
  </r>
  <r>
    <x v="2"/>
    <x v="13"/>
    <x v="0"/>
    <x v="1"/>
    <m/>
    <x v="114"/>
    <x v="62"/>
    <n v="0"/>
  </r>
  <r>
    <x v="2"/>
    <x v="13"/>
    <x v="0"/>
    <x v="1"/>
    <m/>
    <x v="114"/>
    <x v="0"/>
    <n v="0"/>
  </r>
  <r>
    <x v="9"/>
    <x v="49"/>
    <x v="0"/>
    <x v="3"/>
    <m/>
    <x v="115"/>
    <x v="0"/>
    <n v="601.66999999999996"/>
  </r>
  <r>
    <x v="9"/>
    <x v="49"/>
    <x v="0"/>
    <x v="3"/>
    <m/>
    <x v="115"/>
    <x v="183"/>
    <n v="0"/>
  </r>
  <r>
    <x v="9"/>
    <x v="49"/>
    <x v="0"/>
    <x v="3"/>
    <m/>
    <x v="115"/>
    <x v="184"/>
    <n v="0"/>
  </r>
  <r>
    <x v="9"/>
    <x v="49"/>
    <x v="0"/>
    <x v="3"/>
    <m/>
    <x v="115"/>
    <x v="167"/>
    <n v="-0.34"/>
  </r>
  <r>
    <x v="9"/>
    <x v="49"/>
    <x v="0"/>
    <x v="3"/>
    <m/>
    <x v="115"/>
    <x v="185"/>
    <n v="-265.5"/>
  </r>
  <r>
    <x v="9"/>
    <x v="49"/>
    <x v="0"/>
    <x v="3"/>
    <n v="-116.83"/>
    <x v="115"/>
    <x v="166"/>
    <n v="-335.83"/>
  </r>
  <r>
    <x v="7"/>
    <x v="35"/>
    <x v="0"/>
    <x v="2"/>
    <m/>
    <x v="116"/>
    <x v="180"/>
    <n v="0"/>
  </r>
  <r>
    <x v="7"/>
    <x v="35"/>
    <x v="0"/>
    <x v="2"/>
    <m/>
    <x v="116"/>
    <x v="0"/>
    <n v="0"/>
  </r>
  <r>
    <x v="7"/>
    <x v="35"/>
    <x v="0"/>
    <x v="3"/>
    <m/>
    <x v="116"/>
    <x v="0"/>
    <n v="4.78"/>
  </r>
  <r>
    <x v="7"/>
    <x v="35"/>
    <x v="0"/>
    <x v="3"/>
    <m/>
    <x v="116"/>
    <x v="180"/>
    <n v="-4.78"/>
  </r>
  <r>
    <x v="7"/>
    <x v="35"/>
    <x v="0"/>
    <x v="1"/>
    <m/>
    <x v="116"/>
    <x v="180"/>
    <n v="0"/>
  </r>
  <r>
    <x v="7"/>
    <x v="35"/>
    <x v="0"/>
    <x v="1"/>
    <m/>
    <x v="116"/>
    <x v="0"/>
    <n v="0"/>
  </r>
  <r>
    <x v="6"/>
    <x v="41"/>
    <x v="0"/>
    <x v="3"/>
    <m/>
    <x v="117"/>
    <x v="0"/>
    <n v="1.1100000000000001"/>
  </r>
  <r>
    <x v="6"/>
    <x v="41"/>
    <x v="0"/>
    <x v="3"/>
    <m/>
    <x v="117"/>
    <x v="124"/>
    <n v="-1.1100000000000001"/>
  </r>
  <r>
    <x v="2"/>
    <x v="41"/>
    <x v="0"/>
    <x v="2"/>
    <m/>
    <x v="117"/>
    <x v="62"/>
    <n v="0"/>
  </r>
  <r>
    <x v="2"/>
    <x v="41"/>
    <x v="0"/>
    <x v="2"/>
    <m/>
    <x v="117"/>
    <x v="0"/>
    <n v="0"/>
  </r>
  <r>
    <x v="2"/>
    <x v="41"/>
    <x v="0"/>
    <x v="3"/>
    <m/>
    <x v="117"/>
    <x v="0"/>
    <n v="4.42"/>
  </r>
  <r>
    <x v="2"/>
    <x v="41"/>
    <x v="0"/>
    <x v="3"/>
    <m/>
    <x v="117"/>
    <x v="62"/>
    <n v="-4.42"/>
  </r>
  <r>
    <x v="2"/>
    <x v="41"/>
    <x v="0"/>
    <x v="1"/>
    <m/>
    <x v="117"/>
    <x v="62"/>
    <n v="0"/>
  </r>
  <r>
    <x v="2"/>
    <x v="41"/>
    <x v="0"/>
    <x v="1"/>
    <m/>
    <x v="117"/>
    <x v="0"/>
    <n v="0"/>
  </r>
  <r>
    <x v="2"/>
    <x v="10"/>
    <x v="0"/>
    <x v="2"/>
    <m/>
    <x v="118"/>
    <x v="62"/>
    <n v="0"/>
  </r>
  <r>
    <x v="2"/>
    <x v="10"/>
    <x v="0"/>
    <x v="2"/>
    <m/>
    <x v="118"/>
    <x v="0"/>
    <n v="0"/>
  </r>
  <r>
    <x v="2"/>
    <x v="10"/>
    <x v="0"/>
    <x v="3"/>
    <m/>
    <x v="118"/>
    <x v="0"/>
    <n v="1.57"/>
  </r>
  <r>
    <x v="2"/>
    <x v="10"/>
    <x v="0"/>
    <x v="3"/>
    <m/>
    <x v="118"/>
    <x v="62"/>
    <n v="-1.57"/>
  </r>
  <r>
    <x v="2"/>
    <x v="10"/>
    <x v="0"/>
    <x v="1"/>
    <m/>
    <x v="118"/>
    <x v="62"/>
    <n v="0"/>
  </r>
  <r>
    <x v="2"/>
    <x v="10"/>
    <x v="0"/>
    <x v="1"/>
    <m/>
    <x v="118"/>
    <x v="0"/>
    <n v="0"/>
  </r>
  <r>
    <x v="2"/>
    <x v="14"/>
    <x v="0"/>
    <x v="2"/>
    <m/>
    <x v="119"/>
    <x v="62"/>
    <n v="0"/>
  </r>
  <r>
    <x v="2"/>
    <x v="14"/>
    <x v="0"/>
    <x v="2"/>
    <m/>
    <x v="119"/>
    <x v="0"/>
    <n v="0"/>
  </r>
  <r>
    <x v="2"/>
    <x v="14"/>
    <x v="0"/>
    <x v="3"/>
    <m/>
    <x v="119"/>
    <x v="0"/>
    <n v="3.08"/>
  </r>
  <r>
    <x v="2"/>
    <x v="14"/>
    <x v="0"/>
    <x v="3"/>
    <m/>
    <x v="119"/>
    <x v="62"/>
    <n v="-3.08"/>
  </r>
  <r>
    <x v="2"/>
    <x v="14"/>
    <x v="0"/>
    <x v="1"/>
    <m/>
    <x v="119"/>
    <x v="62"/>
    <n v="0"/>
  </r>
  <r>
    <x v="2"/>
    <x v="14"/>
    <x v="0"/>
    <x v="1"/>
    <m/>
    <x v="119"/>
    <x v="0"/>
    <n v="0"/>
  </r>
  <r>
    <x v="3"/>
    <x v="0"/>
    <x v="0"/>
    <x v="0"/>
    <m/>
    <x v="120"/>
    <x v="1"/>
    <n v="632.04999999999995"/>
  </r>
  <r>
    <x v="3"/>
    <x v="0"/>
    <x v="0"/>
    <x v="0"/>
    <m/>
    <x v="120"/>
    <x v="0"/>
    <n v="-632.04999999999995"/>
  </r>
  <r>
    <x v="2"/>
    <x v="36"/>
    <x v="0"/>
    <x v="2"/>
    <m/>
    <x v="121"/>
    <x v="62"/>
    <n v="0"/>
  </r>
  <r>
    <x v="2"/>
    <x v="36"/>
    <x v="0"/>
    <x v="2"/>
    <m/>
    <x v="121"/>
    <x v="0"/>
    <n v="0"/>
  </r>
  <r>
    <x v="2"/>
    <x v="36"/>
    <x v="0"/>
    <x v="3"/>
    <m/>
    <x v="121"/>
    <x v="0"/>
    <n v="2.0099999999999998"/>
  </r>
  <r>
    <x v="2"/>
    <x v="36"/>
    <x v="0"/>
    <x v="3"/>
    <m/>
    <x v="121"/>
    <x v="62"/>
    <n v="-2.0099999999999998"/>
  </r>
  <r>
    <x v="2"/>
    <x v="36"/>
    <x v="0"/>
    <x v="1"/>
    <m/>
    <x v="121"/>
    <x v="62"/>
    <n v="0"/>
  </r>
  <r>
    <x v="2"/>
    <x v="36"/>
    <x v="0"/>
    <x v="1"/>
    <m/>
    <x v="121"/>
    <x v="0"/>
    <n v="0"/>
  </r>
  <r>
    <x v="2"/>
    <x v="12"/>
    <x v="0"/>
    <x v="2"/>
    <m/>
    <x v="122"/>
    <x v="62"/>
    <n v="0"/>
  </r>
  <r>
    <x v="2"/>
    <x v="12"/>
    <x v="0"/>
    <x v="2"/>
    <m/>
    <x v="122"/>
    <x v="0"/>
    <n v="0"/>
  </r>
  <r>
    <x v="2"/>
    <x v="12"/>
    <x v="0"/>
    <x v="3"/>
    <m/>
    <x v="122"/>
    <x v="0"/>
    <n v="3.1"/>
  </r>
  <r>
    <x v="2"/>
    <x v="12"/>
    <x v="0"/>
    <x v="3"/>
    <m/>
    <x v="122"/>
    <x v="62"/>
    <n v="-3.1"/>
  </r>
  <r>
    <x v="2"/>
    <x v="12"/>
    <x v="0"/>
    <x v="1"/>
    <m/>
    <x v="122"/>
    <x v="62"/>
    <n v="0"/>
  </r>
  <r>
    <x v="2"/>
    <x v="12"/>
    <x v="0"/>
    <x v="1"/>
    <m/>
    <x v="122"/>
    <x v="0"/>
    <n v="0"/>
  </r>
  <r>
    <x v="2"/>
    <x v="43"/>
    <x v="0"/>
    <x v="2"/>
    <m/>
    <x v="123"/>
    <x v="62"/>
    <n v="0"/>
  </r>
  <r>
    <x v="2"/>
    <x v="43"/>
    <x v="0"/>
    <x v="2"/>
    <m/>
    <x v="123"/>
    <x v="0"/>
    <n v="0"/>
  </r>
  <r>
    <x v="2"/>
    <x v="43"/>
    <x v="0"/>
    <x v="3"/>
    <m/>
    <x v="123"/>
    <x v="0"/>
    <n v="1.41"/>
  </r>
  <r>
    <x v="2"/>
    <x v="43"/>
    <x v="0"/>
    <x v="3"/>
    <m/>
    <x v="123"/>
    <x v="62"/>
    <n v="-1.41"/>
  </r>
  <r>
    <x v="2"/>
    <x v="43"/>
    <x v="0"/>
    <x v="1"/>
    <m/>
    <x v="123"/>
    <x v="62"/>
    <n v="0"/>
  </r>
  <r>
    <x v="2"/>
    <x v="43"/>
    <x v="0"/>
    <x v="1"/>
    <m/>
    <x v="123"/>
    <x v="0"/>
    <n v="0"/>
  </r>
  <r>
    <x v="2"/>
    <x v="44"/>
    <x v="0"/>
    <x v="2"/>
    <m/>
    <x v="124"/>
    <x v="62"/>
    <n v="0"/>
  </r>
  <r>
    <x v="2"/>
    <x v="44"/>
    <x v="0"/>
    <x v="2"/>
    <m/>
    <x v="124"/>
    <x v="0"/>
    <n v="0"/>
  </r>
  <r>
    <x v="2"/>
    <x v="29"/>
    <x v="0"/>
    <x v="2"/>
    <m/>
    <x v="124"/>
    <x v="62"/>
    <n v="0"/>
  </r>
  <r>
    <x v="2"/>
    <x v="29"/>
    <x v="0"/>
    <x v="2"/>
    <m/>
    <x v="124"/>
    <x v="0"/>
    <n v="0"/>
  </r>
  <r>
    <x v="2"/>
    <x v="44"/>
    <x v="0"/>
    <x v="3"/>
    <m/>
    <x v="124"/>
    <x v="0"/>
    <n v="2.31"/>
  </r>
  <r>
    <x v="2"/>
    <x v="44"/>
    <x v="0"/>
    <x v="3"/>
    <m/>
    <x v="124"/>
    <x v="62"/>
    <n v="-2.31"/>
  </r>
  <r>
    <x v="2"/>
    <x v="29"/>
    <x v="0"/>
    <x v="3"/>
    <m/>
    <x v="124"/>
    <x v="0"/>
    <n v="1"/>
  </r>
  <r>
    <x v="2"/>
    <x v="29"/>
    <x v="0"/>
    <x v="3"/>
    <m/>
    <x v="124"/>
    <x v="62"/>
    <n v="-1"/>
  </r>
  <r>
    <x v="2"/>
    <x v="44"/>
    <x v="0"/>
    <x v="1"/>
    <m/>
    <x v="124"/>
    <x v="62"/>
    <n v="0"/>
  </r>
  <r>
    <x v="2"/>
    <x v="44"/>
    <x v="0"/>
    <x v="1"/>
    <m/>
    <x v="124"/>
    <x v="0"/>
    <n v="0"/>
  </r>
  <r>
    <x v="2"/>
    <x v="29"/>
    <x v="0"/>
    <x v="1"/>
    <m/>
    <x v="124"/>
    <x v="62"/>
    <n v="0"/>
  </r>
  <r>
    <x v="2"/>
    <x v="29"/>
    <x v="0"/>
    <x v="1"/>
    <m/>
    <x v="124"/>
    <x v="0"/>
    <n v="0"/>
  </r>
  <r>
    <x v="2"/>
    <x v="42"/>
    <x v="0"/>
    <x v="2"/>
    <m/>
    <x v="125"/>
    <x v="62"/>
    <n v="0"/>
  </r>
  <r>
    <x v="2"/>
    <x v="42"/>
    <x v="0"/>
    <x v="2"/>
    <m/>
    <x v="125"/>
    <x v="0"/>
    <n v="0"/>
  </r>
  <r>
    <x v="2"/>
    <x v="42"/>
    <x v="0"/>
    <x v="3"/>
    <m/>
    <x v="125"/>
    <x v="0"/>
    <n v="2.4500000000000002"/>
  </r>
  <r>
    <x v="2"/>
    <x v="42"/>
    <x v="0"/>
    <x v="3"/>
    <m/>
    <x v="125"/>
    <x v="62"/>
    <n v="-2.4500000000000002"/>
  </r>
  <r>
    <x v="2"/>
    <x v="42"/>
    <x v="0"/>
    <x v="1"/>
    <m/>
    <x v="125"/>
    <x v="62"/>
    <n v="0"/>
  </r>
  <r>
    <x v="2"/>
    <x v="42"/>
    <x v="0"/>
    <x v="1"/>
    <m/>
    <x v="125"/>
    <x v="0"/>
    <n v="0"/>
  </r>
  <r>
    <x v="3"/>
    <x v="0"/>
    <x v="0"/>
    <x v="0"/>
    <m/>
    <x v="126"/>
    <x v="1"/>
    <n v="12.28"/>
  </r>
  <r>
    <x v="3"/>
    <x v="0"/>
    <x v="0"/>
    <x v="0"/>
    <m/>
    <x v="126"/>
    <x v="0"/>
    <n v="-12.28"/>
  </r>
  <r>
    <x v="2"/>
    <x v="8"/>
    <x v="0"/>
    <x v="2"/>
    <m/>
    <x v="127"/>
    <x v="62"/>
    <n v="0"/>
  </r>
  <r>
    <x v="2"/>
    <x v="8"/>
    <x v="0"/>
    <x v="2"/>
    <m/>
    <x v="127"/>
    <x v="0"/>
    <n v="0"/>
  </r>
  <r>
    <x v="2"/>
    <x v="13"/>
    <x v="0"/>
    <x v="2"/>
    <m/>
    <x v="127"/>
    <x v="62"/>
    <n v="0"/>
  </r>
  <r>
    <x v="2"/>
    <x v="13"/>
    <x v="0"/>
    <x v="2"/>
    <m/>
    <x v="127"/>
    <x v="0"/>
    <n v="0"/>
  </r>
  <r>
    <x v="2"/>
    <x v="8"/>
    <x v="0"/>
    <x v="3"/>
    <m/>
    <x v="127"/>
    <x v="0"/>
    <n v="2.99"/>
  </r>
  <r>
    <x v="2"/>
    <x v="8"/>
    <x v="0"/>
    <x v="3"/>
    <m/>
    <x v="127"/>
    <x v="62"/>
    <n v="-2.99"/>
  </r>
  <r>
    <x v="2"/>
    <x v="13"/>
    <x v="0"/>
    <x v="3"/>
    <m/>
    <x v="127"/>
    <x v="0"/>
    <n v="1.74"/>
  </r>
  <r>
    <x v="2"/>
    <x v="13"/>
    <x v="0"/>
    <x v="3"/>
    <m/>
    <x v="127"/>
    <x v="62"/>
    <n v="-1.74"/>
  </r>
  <r>
    <x v="2"/>
    <x v="8"/>
    <x v="0"/>
    <x v="1"/>
    <m/>
    <x v="127"/>
    <x v="62"/>
    <n v="0"/>
  </r>
  <r>
    <x v="2"/>
    <x v="8"/>
    <x v="0"/>
    <x v="1"/>
    <m/>
    <x v="127"/>
    <x v="0"/>
    <n v="0"/>
  </r>
  <r>
    <x v="2"/>
    <x v="13"/>
    <x v="0"/>
    <x v="1"/>
    <m/>
    <x v="127"/>
    <x v="62"/>
    <n v="0"/>
  </r>
  <r>
    <x v="2"/>
    <x v="13"/>
    <x v="0"/>
    <x v="1"/>
    <m/>
    <x v="127"/>
    <x v="0"/>
    <n v="0"/>
  </r>
  <r>
    <x v="2"/>
    <x v="3"/>
    <x v="0"/>
    <x v="2"/>
    <m/>
    <x v="128"/>
    <x v="62"/>
    <n v="0"/>
  </r>
  <r>
    <x v="2"/>
    <x v="3"/>
    <x v="0"/>
    <x v="2"/>
    <m/>
    <x v="128"/>
    <x v="0"/>
    <n v="0"/>
  </r>
  <r>
    <x v="2"/>
    <x v="3"/>
    <x v="0"/>
    <x v="3"/>
    <m/>
    <x v="128"/>
    <x v="0"/>
    <n v="9.48"/>
  </r>
  <r>
    <x v="2"/>
    <x v="3"/>
    <x v="0"/>
    <x v="3"/>
    <m/>
    <x v="128"/>
    <x v="62"/>
    <n v="-9.48"/>
  </r>
  <r>
    <x v="2"/>
    <x v="3"/>
    <x v="0"/>
    <x v="1"/>
    <m/>
    <x v="128"/>
    <x v="62"/>
    <n v="0"/>
  </r>
  <r>
    <x v="2"/>
    <x v="3"/>
    <x v="0"/>
    <x v="1"/>
    <m/>
    <x v="128"/>
    <x v="0"/>
    <n v="0"/>
  </r>
  <r>
    <x v="3"/>
    <x v="0"/>
    <x v="0"/>
    <x v="0"/>
    <m/>
    <x v="129"/>
    <x v="1"/>
    <n v="14.21"/>
  </r>
  <r>
    <x v="3"/>
    <x v="0"/>
    <x v="0"/>
    <x v="0"/>
    <m/>
    <x v="129"/>
    <x v="0"/>
    <n v="-14.21"/>
  </r>
  <r>
    <x v="7"/>
    <x v="35"/>
    <x v="0"/>
    <x v="2"/>
    <m/>
    <x v="130"/>
    <x v="180"/>
    <n v="0"/>
  </r>
  <r>
    <x v="7"/>
    <x v="35"/>
    <x v="0"/>
    <x v="2"/>
    <m/>
    <x v="130"/>
    <x v="0"/>
    <n v="0"/>
  </r>
  <r>
    <x v="7"/>
    <x v="35"/>
    <x v="0"/>
    <x v="3"/>
    <m/>
    <x v="130"/>
    <x v="0"/>
    <n v="2.39"/>
  </r>
  <r>
    <x v="7"/>
    <x v="35"/>
    <x v="0"/>
    <x v="3"/>
    <m/>
    <x v="130"/>
    <x v="180"/>
    <n v="-2.39"/>
  </r>
  <r>
    <x v="7"/>
    <x v="35"/>
    <x v="0"/>
    <x v="1"/>
    <m/>
    <x v="130"/>
    <x v="180"/>
    <n v="0"/>
  </r>
  <r>
    <x v="7"/>
    <x v="35"/>
    <x v="0"/>
    <x v="1"/>
    <m/>
    <x v="130"/>
    <x v="0"/>
    <n v="0"/>
  </r>
  <r>
    <x v="6"/>
    <x v="41"/>
    <x v="0"/>
    <x v="3"/>
    <m/>
    <x v="131"/>
    <x v="0"/>
    <n v="1.1100000000000001"/>
  </r>
  <r>
    <x v="6"/>
    <x v="41"/>
    <x v="0"/>
    <x v="3"/>
    <m/>
    <x v="131"/>
    <x v="124"/>
    <n v="-1.1100000000000001"/>
  </r>
  <r>
    <x v="2"/>
    <x v="41"/>
    <x v="0"/>
    <x v="2"/>
    <m/>
    <x v="131"/>
    <x v="62"/>
    <n v="0"/>
  </r>
  <r>
    <x v="2"/>
    <x v="41"/>
    <x v="0"/>
    <x v="2"/>
    <m/>
    <x v="131"/>
    <x v="0"/>
    <n v="0"/>
  </r>
  <r>
    <x v="2"/>
    <x v="41"/>
    <x v="0"/>
    <x v="3"/>
    <m/>
    <x v="131"/>
    <x v="0"/>
    <n v="4.42"/>
  </r>
  <r>
    <x v="2"/>
    <x v="41"/>
    <x v="0"/>
    <x v="3"/>
    <m/>
    <x v="131"/>
    <x v="62"/>
    <n v="-4.42"/>
  </r>
  <r>
    <x v="2"/>
    <x v="41"/>
    <x v="0"/>
    <x v="1"/>
    <m/>
    <x v="131"/>
    <x v="62"/>
    <n v="0"/>
  </r>
  <r>
    <x v="2"/>
    <x v="41"/>
    <x v="0"/>
    <x v="1"/>
    <m/>
    <x v="131"/>
    <x v="0"/>
    <n v="0"/>
  </r>
  <r>
    <x v="0"/>
    <x v="0"/>
    <x v="0"/>
    <x v="0"/>
    <m/>
    <x v="132"/>
    <x v="0"/>
    <n v="7.92"/>
  </r>
  <r>
    <x v="0"/>
    <x v="0"/>
    <x v="0"/>
    <x v="0"/>
    <m/>
    <x v="132"/>
    <x v="1"/>
    <n v="-7.92"/>
  </r>
  <r>
    <x v="2"/>
    <x v="10"/>
    <x v="0"/>
    <x v="2"/>
    <m/>
    <x v="132"/>
    <x v="62"/>
    <n v="0"/>
  </r>
  <r>
    <x v="2"/>
    <x v="10"/>
    <x v="0"/>
    <x v="2"/>
    <m/>
    <x v="132"/>
    <x v="0"/>
    <n v="0"/>
  </r>
  <r>
    <x v="2"/>
    <x v="10"/>
    <x v="0"/>
    <x v="3"/>
    <m/>
    <x v="132"/>
    <x v="0"/>
    <n v="1.57"/>
  </r>
  <r>
    <x v="2"/>
    <x v="10"/>
    <x v="0"/>
    <x v="3"/>
    <m/>
    <x v="132"/>
    <x v="62"/>
    <n v="-1.57"/>
  </r>
  <r>
    <x v="2"/>
    <x v="10"/>
    <x v="0"/>
    <x v="1"/>
    <m/>
    <x v="132"/>
    <x v="62"/>
    <n v="0"/>
  </r>
  <r>
    <x v="2"/>
    <x v="10"/>
    <x v="0"/>
    <x v="1"/>
    <m/>
    <x v="132"/>
    <x v="0"/>
    <n v="0"/>
  </r>
  <r>
    <x v="3"/>
    <x v="0"/>
    <x v="0"/>
    <x v="0"/>
    <m/>
    <x v="133"/>
    <x v="1"/>
    <n v="9.49"/>
  </r>
  <r>
    <x v="3"/>
    <x v="0"/>
    <x v="0"/>
    <x v="0"/>
    <m/>
    <x v="133"/>
    <x v="0"/>
    <n v="-9.49"/>
  </r>
  <r>
    <x v="2"/>
    <x v="12"/>
    <x v="0"/>
    <x v="2"/>
    <m/>
    <x v="134"/>
    <x v="62"/>
    <n v="0"/>
  </r>
  <r>
    <x v="2"/>
    <x v="12"/>
    <x v="0"/>
    <x v="2"/>
    <m/>
    <x v="134"/>
    <x v="0"/>
    <n v="0"/>
  </r>
  <r>
    <x v="2"/>
    <x v="12"/>
    <x v="0"/>
    <x v="3"/>
    <m/>
    <x v="134"/>
    <x v="0"/>
    <n v="3.1"/>
  </r>
  <r>
    <x v="2"/>
    <x v="12"/>
    <x v="0"/>
    <x v="3"/>
    <m/>
    <x v="134"/>
    <x v="62"/>
    <n v="-3.1"/>
  </r>
  <r>
    <x v="2"/>
    <x v="12"/>
    <x v="0"/>
    <x v="1"/>
    <m/>
    <x v="134"/>
    <x v="62"/>
    <n v="0"/>
  </r>
  <r>
    <x v="2"/>
    <x v="12"/>
    <x v="0"/>
    <x v="1"/>
    <m/>
    <x v="134"/>
    <x v="0"/>
    <n v="0"/>
  </r>
  <r>
    <x v="3"/>
    <x v="0"/>
    <x v="0"/>
    <x v="0"/>
    <m/>
    <x v="135"/>
    <x v="1"/>
    <n v="11.02"/>
  </r>
  <r>
    <x v="3"/>
    <x v="0"/>
    <x v="0"/>
    <x v="0"/>
    <m/>
    <x v="135"/>
    <x v="0"/>
    <n v="-11.02"/>
  </r>
  <r>
    <x v="6"/>
    <x v="33"/>
    <x v="0"/>
    <x v="3"/>
    <m/>
    <x v="136"/>
    <x v="0"/>
    <n v="38.47"/>
  </r>
  <r>
    <x v="6"/>
    <x v="33"/>
    <x v="0"/>
    <x v="3"/>
    <m/>
    <x v="136"/>
    <x v="136"/>
    <n v="-38.47"/>
  </r>
  <r>
    <x v="2"/>
    <x v="33"/>
    <x v="0"/>
    <x v="2"/>
    <m/>
    <x v="136"/>
    <x v="62"/>
    <n v="0"/>
  </r>
  <r>
    <x v="2"/>
    <x v="33"/>
    <x v="0"/>
    <x v="2"/>
    <m/>
    <x v="136"/>
    <x v="0"/>
    <n v="0"/>
  </r>
  <r>
    <x v="2"/>
    <x v="33"/>
    <x v="0"/>
    <x v="1"/>
    <m/>
    <x v="136"/>
    <x v="62"/>
    <n v="0"/>
  </r>
  <r>
    <x v="2"/>
    <x v="33"/>
    <x v="0"/>
    <x v="1"/>
    <m/>
    <x v="136"/>
    <x v="0"/>
    <n v="0"/>
  </r>
  <r>
    <x v="2"/>
    <x v="36"/>
    <x v="0"/>
    <x v="2"/>
    <m/>
    <x v="137"/>
    <x v="62"/>
    <n v="0"/>
  </r>
  <r>
    <x v="2"/>
    <x v="36"/>
    <x v="0"/>
    <x v="2"/>
    <m/>
    <x v="137"/>
    <x v="0"/>
    <n v="0"/>
  </r>
  <r>
    <x v="2"/>
    <x v="36"/>
    <x v="0"/>
    <x v="3"/>
    <m/>
    <x v="137"/>
    <x v="0"/>
    <n v="2.0099999999999998"/>
  </r>
  <r>
    <x v="2"/>
    <x v="36"/>
    <x v="0"/>
    <x v="3"/>
    <m/>
    <x v="137"/>
    <x v="62"/>
    <n v="-2.0099999999999998"/>
  </r>
  <r>
    <x v="2"/>
    <x v="36"/>
    <x v="0"/>
    <x v="1"/>
    <m/>
    <x v="137"/>
    <x v="62"/>
    <n v="0"/>
  </r>
  <r>
    <x v="2"/>
    <x v="36"/>
    <x v="0"/>
    <x v="1"/>
    <m/>
    <x v="137"/>
    <x v="0"/>
    <n v="0"/>
  </r>
  <r>
    <x v="2"/>
    <x v="43"/>
    <x v="0"/>
    <x v="2"/>
    <m/>
    <x v="138"/>
    <x v="62"/>
    <n v="0"/>
  </r>
  <r>
    <x v="2"/>
    <x v="43"/>
    <x v="0"/>
    <x v="2"/>
    <m/>
    <x v="138"/>
    <x v="0"/>
    <n v="0"/>
  </r>
  <r>
    <x v="2"/>
    <x v="43"/>
    <x v="0"/>
    <x v="3"/>
    <m/>
    <x v="138"/>
    <x v="0"/>
    <n v="1.41"/>
  </r>
  <r>
    <x v="2"/>
    <x v="43"/>
    <x v="0"/>
    <x v="3"/>
    <m/>
    <x v="138"/>
    <x v="62"/>
    <n v="-1.41"/>
  </r>
  <r>
    <x v="2"/>
    <x v="43"/>
    <x v="0"/>
    <x v="1"/>
    <m/>
    <x v="138"/>
    <x v="62"/>
    <n v="0"/>
  </r>
  <r>
    <x v="2"/>
    <x v="43"/>
    <x v="0"/>
    <x v="1"/>
    <m/>
    <x v="138"/>
    <x v="0"/>
    <n v="0"/>
  </r>
  <r>
    <x v="2"/>
    <x v="44"/>
    <x v="0"/>
    <x v="2"/>
    <m/>
    <x v="139"/>
    <x v="62"/>
    <n v="0"/>
  </r>
  <r>
    <x v="2"/>
    <x v="44"/>
    <x v="0"/>
    <x v="2"/>
    <m/>
    <x v="139"/>
    <x v="0"/>
    <n v="0"/>
  </r>
  <r>
    <x v="2"/>
    <x v="29"/>
    <x v="0"/>
    <x v="2"/>
    <m/>
    <x v="139"/>
    <x v="62"/>
    <n v="0"/>
  </r>
  <r>
    <x v="2"/>
    <x v="29"/>
    <x v="0"/>
    <x v="2"/>
    <m/>
    <x v="139"/>
    <x v="0"/>
    <n v="0"/>
  </r>
  <r>
    <x v="2"/>
    <x v="44"/>
    <x v="0"/>
    <x v="3"/>
    <m/>
    <x v="139"/>
    <x v="0"/>
    <n v="2.31"/>
  </r>
  <r>
    <x v="2"/>
    <x v="44"/>
    <x v="0"/>
    <x v="3"/>
    <m/>
    <x v="139"/>
    <x v="62"/>
    <n v="-2.31"/>
  </r>
  <r>
    <x v="2"/>
    <x v="29"/>
    <x v="0"/>
    <x v="3"/>
    <m/>
    <x v="139"/>
    <x v="0"/>
    <n v="1"/>
  </r>
  <r>
    <x v="2"/>
    <x v="29"/>
    <x v="0"/>
    <x v="3"/>
    <m/>
    <x v="139"/>
    <x v="62"/>
    <n v="-1"/>
  </r>
  <r>
    <x v="2"/>
    <x v="44"/>
    <x v="0"/>
    <x v="1"/>
    <m/>
    <x v="139"/>
    <x v="62"/>
    <n v="0"/>
  </r>
  <r>
    <x v="2"/>
    <x v="44"/>
    <x v="0"/>
    <x v="1"/>
    <m/>
    <x v="139"/>
    <x v="0"/>
    <n v="0"/>
  </r>
  <r>
    <x v="2"/>
    <x v="29"/>
    <x v="0"/>
    <x v="1"/>
    <m/>
    <x v="139"/>
    <x v="62"/>
    <n v="0"/>
  </r>
  <r>
    <x v="2"/>
    <x v="29"/>
    <x v="0"/>
    <x v="1"/>
    <m/>
    <x v="139"/>
    <x v="0"/>
    <n v="0"/>
  </r>
  <r>
    <x v="2"/>
    <x v="42"/>
    <x v="0"/>
    <x v="2"/>
    <m/>
    <x v="140"/>
    <x v="62"/>
    <n v="0"/>
  </r>
  <r>
    <x v="2"/>
    <x v="42"/>
    <x v="0"/>
    <x v="2"/>
    <m/>
    <x v="140"/>
    <x v="0"/>
    <n v="0"/>
  </r>
  <r>
    <x v="2"/>
    <x v="42"/>
    <x v="0"/>
    <x v="3"/>
    <m/>
    <x v="140"/>
    <x v="0"/>
    <n v="2.58"/>
  </r>
  <r>
    <x v="2"/>
    <x v="42"/>
    <x v="0"/>
    <x v="3"/>
    <m/>
    <x v="140"/>
    <x v="62"/>
    <n v="-2.58"/>
  </r>
  <r>
    <x v="2"/>
    <x v="42"/>
    <x v="0"/>
    <x v="1"/>
    <m/>
    <x v="140"/>
    <x v="62"/>
    <n v="0"/>
  </r>
  <r>
    <x v="2"/>
    <x v="42"/>
    <x v="0"/>
    <x v="1"/>
    <m/>
    <x v="140"/>
    <x v="0"/>
    <n v="0"/>
  </r>
  <r>
    <x v="3"/>
    <x v="0"/>
    <x v="0"/>
    <x v="0"/>
    <m/>
    <x v="141"/>
    <x v="1"/>
    <n v="47.78"/>
  </r>
  <r>
    <x v="3"/>
    <x v="0"/>
    <x v="0"/>
    <x v="0"/>
    <m/>
    <x v="141"/>
    <x v="0"/>
    <n v="-47.78"/>
  </r>
  <r>
    <x v="2"/>
    <x v="8"/>
    <x v="0"/>
    <x v="2"/>
    <m/>
    <x v="142"/>
    <x v="62"/>
    <n v="0"/>
  </r>
  <r>
    <x v="2"/>
    <x v="8"/>
    <x v="0"/>
    <x v="2"/>
    <m/>
    <x v="142"/>
    <x v="0"/>
    <n v="0"/>
  </r>
  <r>
    <x v="2"/>
    <x v="13"/>
    <x v="0"/>
    <x v="2"/>
    <m/>
    <x v="142"/>
    <x v="62"/>
    <n v="0"/>
  </r>
  <r>
    <x v="2"/>
    <x v="13"/>
    <x v="0"/>
    <x v="2"/>
    <m/>
    <x v="142"/>
    <x v="0"/>
    <n v="0"/>
  </r>
  <r>
    <x v="2"/>
    <x v="8"/>
    <x v="0"/>
    <x v="3"/>
    <m/>
    <x v="142"/>
    <x v="0"/>
    <n v="2.99"/>
  </r>
  <r>
    <x v="2"/>
    <x v="8"/>
    <x v="0"/>
    <x v="3"/>
    <m/>
    <x v="142"/>
    <x v="62"/>
    <n v="-2.99"/>
  </r>
  <r>
    <x v="2"/>
    <x v="13"/>
    <x v="0"/>
    <x v="3"/>
    <m/>
    <x v="142"/>
    <x v="0"/>
    <n v="1.74"/>
  </r>
  <r>
    <x v="2"/>
    <x v="13"/>
    <x v="0"/>
    <x v="3"/>
    <m/>
    <x v="142"/>
    <x v="62"/>
    <n v="-1.74"/>
  </r>
  <r>
    <x v="2"/>
    <x v="8"/>
    <x v="0"/>
    <x v="1"/>
    <m/>
    <x v="142"/>
    <x v="62"/>
    <n v="0"/>
  </r>
  <r>
    <x v="2"/>
    <x v="8"/>
    <x v="0"/>
    <x v="1"/>
    <m/>
    <x v="142"/>
    <x v="0"/>
    <n v="0"/>
  </r>
  <r>
    <x v="2"/>
    <x v="13"/>
    <x v="0"/>
    <x v="1"/>
    <m/>
    <x v="142"/>
    <x v="62"/>
    <n v="0"/>
  </r>
  <r>
    <x v="2"/>
    <x v="13"/>
    <x v="0"/>
    <x v="1"/>
    <m/>
    <x v="142"/>
    <x v="0"/>
    <n v="0"/>
  </r>
  <r>
    <x v="3"/>
    <x v="0"/>
    <x v="0"/>
    <x v="0"/>
    <m/>
    <x v="143"/>
    <x v="1"/>
    <n v="4.7300000000000004"/>
  </r>
  <r>
    <x v="3"/>
    <x v="0"/>
    <x v="0"/>
    <x v="0"/>
    <m/>
    <x v="143"/>
    <x v="0"/>
    <n v="-4.7300000000000004"/>
  </r>
  <r>
    <x v="9"/>
    <x v="14"/>
    <x v="0"/>
    <x v="3"/>
    <m/>
    <x v="144"/>
    <x v="0"/>
    <n v="442.06"/>
  </r>
  <r>
    <x v="9"/>
    <x v="14"/>
    <x v="0"/>
    <x v="3"/>
    <m/>
    <x v="144"/>
    <x v="183"/>
    <n v="0"/>
  </r>
  <r>
    <x v="9"/>
    <x v="14"/>
    <x v="0"/>
    <x v="3"/>
    <m/>
    <x v="144"/>
    <x v="184"/>
    <n v="0"/>
  </r>
  <r>
    <x v="9"/>
    <x v="14"/>
    <x v="0"/>
    <x v="3"/>
    <m/>
    <x v="144"/>
    <x v="147"/>
    <n v="-0.35"/>
  </r>
  <r>
    <x v="9"/>
    <x v="14"/>
    <x v="0"/>
    <x v="3"/>
    <m/>
    <x v="144"/>
    <x v="185"/>
    <n v="-102.85999999999999"/>
  </r>
  <r>
    <x v="9"/>
    <x v="14"/>
    <x v="0"/>
    <x v="3"/>
    <n v="-19.22"/>
    <x v="144"/>
    <x v="146"/>
    <n v="-338.85"/>
  </r>
  <r>
    <x v="3"/>
    <x v="0"/>
    <x v="0"/>
    <x v="0"/>
    <m/>
    <x v="145"/>
    <x v="1"/>
    <n v="442.06"/>
  </r>
  <r>
    <x v="3"/>
    <x v="0"/>
    <x v="0"/>
    <x v="0"/>
    <m/>
    <x v="145"/>
    <x v="0"/>
    <n v="-442.06"/>
  </r>
  <r>
    <x v="7"/>
    <x v="35"/>
    <x v="0"/>
    <x v="2"/>
    <m/>
    <x v="146"/>
    <x v="180"/>
    <n v="0"/>
  </r>
  <r>
    <x v="7"/>
    <x v="35"/>
    <x v="0"/>
    <x v="2"/>
    <m/>
    <x v="146"/>
    <x v="0"/>
    <n v="0"/>
  </r>
  <r>
    <x v="7"/>
    <x v="35"/>
    <x v="0"/>
    <x v="3"/>
    <m/>
    <x v="146"/>
    <x v="0"/>
    <n v="3.34"/>
  </r>
  <r>
    <x v="7"/>
    <x v="35"/>
    <x v="0"/>
    <x v="3"/>
    <m/>
    <x v="146"/>
    <x v="180"/>
    <n v="-3.34"/>
  </r>
  <r>
    <x v="7"/>
    <x v="35"/>
    <x v="0"/>
    <x v="1"/>
    <m/>
    <x v="146"/>
    <x v="180"/>
    <n v="0"/>
  </r>
  <r>
    <x v="7"/>
    <x v="35"/>
    <x v="0"/>
    <x v="1"/>
    <m/>
    <x v="146"/>
    <x v="0"/>
    <n v="0"/>
  </r>
  <r>
    <x v="2"/>
    <x v="41"/>
    <x v="0"/>
    <x v="2"/>
    <m/>
    <x v="147"/>
    <x v="62"/>
    <n v="0"/>
  </r>
  <r>
    <x v="2"/>
    <x v="41"/>
    <x v="0"/>
    <x v="2"/>
    <m/>
    <x v="147"/>
    <x v="0"/>
    <n v="0"/>
  </r>
  <r>
    <x v="6"/>
    <x v="41"/>
    <x v="0"/>
    <x v="3"/>
    <m/>
    <x v="147"/>
    <x v="0"/>
    <n v="1"/>
  </r>
  <r>
    <x v="6"/>
    <x v="41"/>
    <x v="0"/>
    <x v="3"/>
    <m/>
    <x v="147"/>
    <x v="124"/>
    <n v="-1"/>
  </r>
  <r>
    <x v="2"/>
    <x v="41"/>
    <x v="0"/>
    <x v="3"/>
    <m/>
    <x v="147"/>
    <x v="0"/>
    <n v="4.53"/>
  </r>
  <r>
    <x v="2"/>
    <x v="41"/>
    <x v="0"/>
    <x v="3"/>
    <m/>
    <x v="147"/>
    <x v="62"/>
    <n v="-4.53"/>
  </r>
  <r>
    <x v="2"/>
    <x v="41"/>
    <x v="0"/>
    <x v="1"/>
    <m/>
    <x v="147"/>
    <x v="62"/>
    <n v="0"/>
  </r>
  <r>
    <x v="2"/>
    <x v="41"/>
    <x v="0"/>
    <x v="1"/>
    <m/>
    <x v="147"/>
    <x v="0"/>
    <n v="0"/>
  </r>
  <r>
    <x v="3"/>
    <x v="0"/>
    <x v="0"/>
    <x v="0"/>
    <m/>
    <x v="148"/>
    <x v="1"/>
    <n v="8.8699999999999992"/>
  </r>
  <r>
    <x v="3"/>
    <x v="0"/>
    <x v="0"/>
    <x v="0"/>
    <m/>
    <x v="148"/>
    <x v="0"/>
    <n v="-8.8699999999999992"/>
  </r>
  <r>
    <x v="2"/>
    <x v="10"/>
    <x v="0"/>
    <x v="2"/>
    <m/>
    <x v="148"/>
    <x v="62"/>
    <n v="0"/>
  </r>
  <r>
    <x v="2"/>
    <x v="10"/>
    <x v="0"/>
    <x v="2"/>
    <m/>
    <x v="148"/>
    <x v="0"/>
    <n v="0"/>
  </r>
  <r>
    <x v="2"/>
    <x v="10"/>
    <x v="0"/>
    <x v="3"/>
    <m/>
    <x v="148"/>
    <x v="0"/>
    <n v="1.57"/>
  </r>
  <r>
    <x v="2"/>
    <x v="10"/>
    <x v="0"/>
    <x v="3"/>
    <m/>
    <x v="148"/>
    <x v="62"/>
    <n v="-1.57"/>
  </r>
  <r>
    <x v="2"/>
    <x v="10"/>
    <x v="0"/>
    <x v="1"/>
    <m/>
    <x v="148"/>
    <x v="62"/>
    <n v="0"/>
  </r>
  <r>
    <x v="2"/>
    <x v="10"/>
    <x v="0"/>
    <x v="1"/>
    <m/>
    <x v="148"/>
    <x v="0"/>
    <n v="0"/>
  </r>
  <r>
    <x v="3"/>
    <x v="0"/>
    <x v="0"/>
    <x v="0"/>
    <m/>
    <x v="149"/>
    <x v="1"/>
    <n v="1.57"/>
  </r>
  <r>
    <x v="3"/>
    <x v="0"/>
    <x v="0"/>
    <x v="0"/>
    <m/>
    <x v="149"/>
    <x v="0"/>
    <n v="-1.57"/>
  </r>
  <r>
    <x v="2"/>
    <x v="50"/>
    <x v="0"/>
    <x v="2"/>
    <m/>
    <x v="150"/>
    <x v="62"/>
    <n v="0"/>
  </r>
  <r>
    <x v="2"/>
    <x v="50"/>
    <x v="0"/>
    <x v="2"/>
    <m/>
    <x v="150"/>
    <x v="0"/>
    <n v="0"/>
  </r>
  <r>
    <x v="2"/>
    <x v="50"/>
    <x v="0"/>
    <x v="3"/>
    <m/>
    <x v="150"/>
    <x v="0"/>
    <n v="1.84"/>
  </r>
  <r>
    <x v="2"/>
    <x v="50"/>
    <x v="0"/>
    <x v="3"/>
    <m/>
    <x v="150"/>
    <x v="62"/>
    <n v="-1.84"/>
  </r>
  <r>
    <x v="2"/>
    <x v="50"/>
    <x v="0"/>
    <x v="1"/>
    <m/>
    <x v="150"/>
    <x v="62"/>
    <n v="0"/>
  </r>
  <r>
    <x v="2"/>
    <x v="50"/>
    <x v="0"/>
    <x v="1"/>
    <m/>
    <x v="150"/>
    <x v="0"/>
    <n v="0"/>
  </r>
  <r>
    <x v="2"/>
    <x v="12"/>
    <x v="0"/>
    <x v="2"/>
    <m/>
    <x v="151"/>
    <x v="62"/>
    <n v="0"/>
  </r>
  <r>
    <x v="2"/>
    <x v="12"/>
    <x v="0"/>
    <x v="2"/>
    <m/>
    <x v="151"/>
    <x v="0"/>
    <n v="0"/>
  </r>
  <r>
    <x v="2"/>
    <x v="12"/>
    <x v="0"/>
    <x v="3"/>
    <m/>
    <x v="151"/>
    <x v="0"/>
    <n v="3.19"/>
  </r>
  <r>
    <x v="2"/>
    <x v="12"/>
    <x v="0"/>
    <x v="3"/>
    <m/>
    <x v="151"/>
    <x v="62"/>
    <n v="-3.19"/>
  </r>
  <r>
    <x v="2"/>
    <x v="12"/>
    <x v="0"/>
    <x v="1"/>
    <m/>
    <x v="151"/>
    <x v="62"/>
    <n v="0"/>
  </r>
  <r>
    <x v="2"/>
    <x v="12"/>
    <x v="0"/>
    <x v="1"/>
    <m/>
    <x v="151"/>
    <x v="0"/>
    <n v="0"/>
  </r>
  <r>
    <x v="2"/>
    <x v="36"/>
    <x v="0"/>
    <x v="2"/>
    <m/>
    <x v="152"/>
    <x v="62"/>
    <n v="0"/>
  </r>
  <r>
    <x v="2"/>
    <x v="36"/>
    <x v="0"/>
    <x v="2"/>
    <m/>
    <x v="152"/>
    <x v="0"/>
    <n v="0"/>
  </r>
  <r>
    <x v="2"/>
    <x v="36"/>
    <x v="0"/>
    <x v="3"/>
    <m/>
    <x v="152"/>
    <x v="0"/>
    <n v="2.0099999999999998"/>
  </r>
  <r>
    <x v="2"/>
    <x v="36"/>
    <x v="0"/>
    <x v="3"/>
    <m/>
    <x v="152"/>
    <x v="62"/>
    <n v="-2.0099999999999998"/>
  </r>
  <r>
    <x v="2"/>
    <x v="36"/>
    <x v="0"/>
    <x v="1"/>
    <m/>
    <x v="152"/>
    <x v="62"/>
    <n v="0"/>
  </r>
  <r>
    <x v="2"/>
    <x v="36"/>
    <x v="0"/>
    <x v="1"/>
    <m/>
    <x v="152"/>
    <x v="0"/>
    <n v="0"/>
  </r>
  <r>
    <x v="2"/>
    <x v="43"/>
    <x v="0"/>
    <x v="2"/>
    <m/>
    <x v="153"/>
    <x v="62"/>
    <n v="0"/>
  </r>
  <r>
    <x v="2"/>
    <x v="43"/>
    <x v="0"/>
    <x v="2"/>
    <m/>
    <x v="153"/>
    <x v="0"/>
    <n v="0"/>
  </r>
  <r>
    <x v="2"/>
    <x v="43"/>
    <x v="0"/>
    <x v="3"/>
    <m/>
    <x v="153"/>
    <x v="0"/>
    <n v="1.56"/>
  </r>
  <r>
    <x v="2"/>
    <x v="43"/>
    <x v="0"/>
    <x v="3"/>
    <m/>
    <x v="153"/>
    <x v="62"/>
    <n v="-1.56"/>
  </r>
  <r>
    <x v="2"/>
    <x v="43"/>
    <x v="0"/>
    <x v="1"/>
    <m/>
    <x v="153"/>
    <x v="62"/>
    <n v="0"/>
  </r>
  <r>
    <x v="2"/>
    <x v="43"/>
    <x v="0"/>
    <x v="1"/>
    <m/>
    <x v="153"/>
    <x v="0"/>
    <n v="0"/>
  </r>
  <r>
    <x v="2"/>
    <x v="44"/>
    <x v="0"/>
    <x v="2"/>
    <m/>
    <x v="154"/>
    <x v="62"/>
    <n v="0"/>
  </r>
  <r>
    <x v="2"/>
    <x v="44"/>
    <x v="0"/>
    <x v="2"/>
    <m/>
    <x v="154"/>
    <x v="0"/>
    <n v="0"/>
  </r>
  <r>
    <x v="2"/>
    <x v="29"/>
    <x v="0"/>
    <x v="2"/>
    <m/>
    <x v="154"/>
    <x v="62"/>
    <n v="0"/>
  </r>
  <r>
    <x v="2"/>
    <x v="29"/>
    <x v="0"/>
    <x v="2"/>
    <m/>
    <x v="154"/>
    <x v="0"/>
    <n v="0"/>
  </r>
  <r>
    <x v="2"/>
    <x v="44"/>
    <x v="0"/>
    <x v="3"/>
    <m/>
    <x v="154"/>
    <x v="0"/>
    <n v="2.31"/>
  </r>
  <r>
    <x v="2"/>
    <x v="44"/>
    <x v="0"/>
    <x v="3"/>
    <m/>
    <x v="154"/>
    <x v="62"/>
    <n v="-2.31"/>
  </r>
  <r>
    <x v="2"/>
    <x v="29"/>
    <x v="0"/>
    <x v="3"/>
    <m/>
    <x v="154"/>
    <x v="0"/>
    <n v="1"/>
  </r>
  <r>
    <x v="2"/>
    <x v="29"/>
    <x v="0"/>
    <x v="3"/>
    <m/>
    <x v="154"/>
    <x v="62"/>
    <n v="-1"/>
  </r>
  <r>
    <x v="2"/>
    <x v="44"/>
    <x v="0"/>
    <x v="1"/>
    <m/>
    <x v="154"/>
    <x v="62"/>
    <n v="0"/>
  </r>
  <r>
    <x v="2"/>
    <x v="44"/>
    <x v="0"/>
    <x v="1"/>
    <m/>
    <x v="154"/>
    <x v="0"/>
    <n v="0"/>
  </r>
  <r>
    <x v="2"/>
    <x v="29"/>
    <x v="0"/>
    <x v="1"/>
    <m/>
    <x v="154"/>
    <x v="62"/>
    <n v="0"/>
  </r>
  <r>
    <x v="2"/>
    <x v="29"/>
    <x v="0"/>
    <x v="1"/>
    <m/>
    <x v="154"/>
    <x v="0"/>
    <n v="0"/>
  </r>
  <r>
    <x v="3"/>
    <x v="0"/>
    <x v="0"/>
    <x v="0"/>
    <m/>
    <x v="155"/>
    <x v="1"/>
    <n v="11.91"/>
  </r>
  <r>
    <x v="3"/>
    <x v="0"/>
    <x v="0"/>
    <x v="0"/>
    <m/>
    <x v="155"/>
    <x v="0"/>
    <n v="-11.91"/>
  </r>
  <r>
    <x v="2"/>
    <x v="42"/>
    <x v="0"/>
    <x v="2"/>
    <m/>
    <x v="156"/>
    <x v="62"/>
    <n v="0"/>
  </r>
  <r>
    <x v="2"/>
    <x v="42"/>
    <x v="0"/>
    <x v="2"/>
    <m/>
    <x v="156"/>
    <x v="0"/>
    <n v="0"/>
  </r>
  <r>
    <x v="2"/>
    <x v="42"/>
    <x v="0"/>
    <x v="3"/>
    <m/>
    <x v="156"/>
    <x v="0"/>
    <n v="2.58"/>
  </r>
  <r>
    <x v="2"/>
    <x v="42"/>
    <x v="0"/>
    <x v="3"/>
    <m/>
    <x v="156"/>
    <x v="62"/>
    <n v="-2.58"/>
  </r>
  <r>
    <x v="2"/>
    <x v="42"/>
    <x v="0"/>
    <x v="1"/>
    <m/>
    <x v="156"/>
    <x v="62"/>
    <n v="0"/>
  </r>
  <r>
    <x v="2"/>
    <x v="42"/>
    <x v="0"/>
    <x v="1"/>
    <m/>
    <x v="156"/>
    <x v="0"/>
    <n v="0"/>
  </r>
  <r>
    <x v="2"/>
    <x v="8"/>
    <x v="0"/>
    <x v="2"/>
    <m/>
    <x v="157"/>
    <x v="62"/>
    <n v="0"/>
  </r>
  <r>
    <x v="2"/>
    <x v="8"/>
    <x v="0"/>
    <x v="2"/>
    <m/>
    <x v="157"/>
    <x v="0"/>
    <n v="0"/>
  </r>
  <r>
    <x v="2"/>
    <x v="13"/>
    <x v="0"/>
    <x v="2"/>
    <m/>
    <x v="157"/>
    <x v="62"/>
    <n v="0"/>
  </r>
  <r>
    <x v="2"/>
    <x v="13"/>
    <x v="0"/>
    <x v="2"/>
    <m/>
    <x v="157"/>
    <x v="0"/>
    <n v="0"/>
  </r>
  <r>
    <x v="2"/>
    <x v="8"/>
    <x v="0"/>
    <x v="3"/>
    <m/>
    <x v="157"/>
    <x v="0"/>
    <n v="3.34"/>
  </r>
  <r>
    <x v="2"/>
    <x v="8"/>
    <x v="0"/>
    <x v="3"/>
    <m/>
    <x v="157"/>
    <x v="62"/>
    <n v="-3.34"/>
  </r>
  <r>
    <x v="2"/>
    <x v="13"/>
    <x v="0"/>
    <x v="3"/>
    <m/>
    <x v="157"/>
    <x v="0"/>
    <n v="1.74"/>
  </r>
  <r>
    <x v="2"/>
    <x v="13"/>
    <x v="0"/>
    <x v="3"/>
    <m/>
    <x v="157"/>
    <x v="62"/>
    <n v="-1.74"/>
  </r>
  <r>
    <x v="2"/>
    <x v="8"/>
    <x v="0"/>
    <x v="1"/>
    <m/>
    <x v="157"/>
    <x v="62"/>
    <n v="0"/>
  </r>
  <r>
    <x v="2"/>
    <x v="8"/>
    <x v="0"/>
    <x v="1"/>
    <m/>
    <x v="157"/>
    <x v="0"/>
    <n v="0"/>
  </r>
  <r>
    <x v="2"/>
    <x v="13"/>
    <x v="0"/>
    <x v="1"/>
    <m/>
    <x v="157"/>
    <x v="62"/>
    <n v="0"/>
  </r>
  <r>
    <x v="2"/>
    <x v="13"/>
    <x v="0"/>
    <x v="1"/>
    <m/>
    <x v="157"/>
    <x v="0"/>
    <n v="0"/>
  </r>
  <r>
    <x v="12"/>
    <x v="41"/>
    <x v="0"/>
    <x v="1"/>
    <m/>
    <x v="158"/>
    <x v="189"/>
    <n v="7.66"/>
  </r>
  <r>
    <x v="12"/>
    <x v="41"/>
    <x v="0"/>
    <x v="1"/>
    <m/>
    <x v="158"/>
    <x v="0"/>
    <n v="-7.66"/>
  </r>
  <r>
    <x v="7"/>
    <x v="35"/>
    <x v="0"/>
    <x v="2"/>
    <m/>
    <x v="159"/>
    <x v="180"/>
    <n v="0"/>
  </r>
  <r>
    <x v="7"/>
    <x v="35"/>
    <x v="0"/>
    <x v="2"/>
    <m/>
    <x v="159"/>
    <x v="0"/>
    <n v="0"/>
  </r>
  <r>
    <x v="7"/>
    <x v="35"/>
    <x v="0"/>
    <x v="3"/>
    <m/>
    <x v="159"/>
    <x v="0"/>
    <n v="13.14"/>
  </r>
  <r>
    <x v="7"/>
    <x v="35"/>
    <x v="0"/>
    <x v="3"/>
    <m/>
    <x v="159"/>
    <x v="180"/>
    <n v="-13.14"/>
  </r>
  <r>
    <x v="7"/>
    <x v="35"/>
    <x v="0"/>
    <x v="1"/>
    <m/>
    <x v="159"/>
    <x v="180"/>
    <n v="0"/>
  </r>
  <r>
    <x v="7"/>
    <x v="35"/>
    <x v="0"/>
    <x v="1"/>
    <m/>
    <x v="159"/>
    <x v="0"/>
    <n v="0"/>
  </r>
  <r>
    <x v="2"/>
    <x v="41"/>
    <x v="0"/>
    <x v="2"/>
    <m/>
    <x v="160"/>
    <x v="62"/>
    <n v="0"/>
  </r>
  <r>
    <x v="2"/>
    <x v="41"/>
    <x v="0"/>
    <x v="2"/>
    <m/>
    <x v="160"/>
    <x v="0"/>
    <n v="0"/>
  </r>
  <r>
    <x v="2"/>
    <x v="41"/>
    <x v="0"/>
    <x v="3"/>
    <m/>
    <x v="160"/>
    <x v="0"/>
    <n v="4.53"/>
  </r>
  <r>
    <x v="2"/>
    <x v="41"/>
    <x v="0"/>
    <x v="3"/>
    <m/>
    <x v="160"/>
    <x v="62"/>
    <n v="-4.53"/>
  </r>
  <r>
    <x v="6"/>
    <x v="41"/>
    <x v="0"/>
    <x v="3"/>
    <m/>
    <x v="160"/>
    <x v="0"/>
    <n v="1"/>
  </r>
  <r>
    <x v="6"/>
    <x v="41"/>
    <x v="0"/>
    <x v="3"/>
    <m/>
    <x v="160"/>
    <x v="124"/>
    <n v="-1"/>
  </r>
  <r>
    <x v="2"/>
    <x v="41"/>
    <x v="0"/>
    <x v="1"/>
    <m/>
    <x v="160"/>
    <x v="62"/>
    <n v="0"/>
  </r>
  <r>
    <x v="2"/>
    <x v="41"/>
    <x v="0"/>
    <x v="1"/>
    <m/>
    <x v="160"/>
    <x v="0"/>
    <n v="0"/>
  </r>
  <r>
    <x v="2"/>
    <x v="10"/>
    <x v="0"/>
    <x v="2"/>
    <m/>
    <x v="161"/>
    <x v="62"/>
    <n v="0"/>
  </r>
  <r>
    <x v="2"/>
    <x v="10"/>
    <x v="0"/>
    <x v="2"/>
    <m/>
    <x v="161"/>
    <x v="0"/>
    <n v="0"/>
  </r>
  <r>
    <x v="2"/>
    <x v="10"/>
    <x v="0"/>
    <x v="3"/>
    <m/>
    <x v="161"/>
    <x v="0"/>
    <n v="1.57"/>
  </r>
  <r>
    <x v="2"/>
    <x v="10"/>
    <x v="0"/>
    <x v="3"/>
    <m/>
    <x v="161"/>
    <x v="62"/>
    <n v="-1.57"/>
  </r>
  <r>
    <x v="2"/>
    <x v="10"/>
    <x v="0"/>
    <x v="1"/>
    <m/>
    <x v="161"/>
    <x v="62"/>
    <n v="0"/>
  </r>
  <r>
    <x v="2"/>
    <x v="10"/>
    <x v="0"/>
    <x v="1"/>
    <m/>
    <x v="161"/>
    <x v="0"/>
    <n v="0"/>
  </r>
  <r>
    <x v="2"/>
    <x v="50"/>
    <x v="0"/>
    <x v="2"/>
    <m/>
    <x v="162"/>
    <x v="62"/>
    <n v="0"/>
  </r>
  <r>
    <x v="2"/>
    <x v="50"/>
    <x v="0"/>
    <x v="2"/>
    <m/>
    <x v="162"/>
    <x v="0"/>
    <n v="0"/>
  </r>
  <r>
    <x v="2"/>
    <x v="50"/>
    <x v="0"/>
    <x v="3"/>
    <m/>
    <x v="162"/>
    <x v="0"/>
    <n v="1.84"/>
  </r>
  <r>
    <x v="2"/>
    <x v="50"/>
    <x v="0"/>
    <x v="3"/>
    <m/>
    <x v="162"/>
    <x v="62"/>
    <n v="-1.84"/>
  </r>
  <r>
    <x v="2"/>
    <x v="50"/>
    <x v="0"/>
    <x v="1"/>
    <m/>
    <x v="162"/>
    <x v="62"/>
    <n v="0"/>
  </r>
  <r>
    <x v="2"/>
    <x v="50"/>
    <x v="0"/>
    <x v="1"/>
    <m/>
    <x v="162"/>
    <x v="0"/>
    <n v="0"/>
  </r>
  <r>
    <x v="2"/>
    <x v="12"/>
    <x v="0"/>
    <x v="2"/>
    <m/>
    <x v="163"/>
    <x v="62"/>
    <n v="0"/>
  </r>
  <r>
    <x v="2"/>
    <x v="12"/>
    <x v="0"/>
    <x v="2"/>
    <m/>
    <x v="163"/>
    <x v="0"/>
    <n v="0"/>
  </r>
  <r>
    <x v="2"/>
    <x v="12"/>
    <x v="0"/>
    <x v="3"/>
    <m/>
    <x v="163"/>
    <x v="0"/>
    <n v="3.19"/>
  </r>
  <r>
    <x v="2"/>
    <x v="12"/>
    <x v="0"/>
    <x v="3"/>
    <m/>
    <x v="163"/>
    <x v="62"/>
    <n v="-3.19"/>
  </r>
  <r>
    <x v="2"/>
    <x v="12"/>
    <x v="0"/>
    <x v="1"/>
    <m/>
    <x v="163"/>
    <x v="62"/>
    <n v="0"/>
  </r>
  <r>
    <x v="2"/>
    <x v="12"/>
    <x v="0"/>
    <x v="1"/>
    <m/>
    <x v="163"/>
    <x v="0"/>
    <n v="0"/>
  </r>
  <r>
    <x v="3"/>
    <x v="0"/>
    <x v="0"/>
    <x v="0"/>
    <m/>
    <x v="164"/>
    <x v="1"/>
    <n v="25.27"/>
  </r>
  <r>
    <x v="3"/>
    <x v="0"/>
    <x v="0"/>
    <x v="0"/>
    <m/>
    <x v="164"/>
    <x v="0"/>
    <n v="-25.27"/>
  </r>
  <r>
    <x v="2"/>
    <x v="36"/>
    <x v="0"/>
    <x v="2"/>
    <m/>
    <x v="165"/>
    <x v="62"/>
    <n v="0"/>
  </r>
  <r>
    <x v="2"/>
    <x v="36"/>
    <x v="0"/>
    <x v="2"/>
    <m/>
    <x v="165"/>
    <x v="0"/>
    <n v="0"/>
  </r>
  <r>
    <x v="2"/>
    <x v="36"/>
    <x v="0"/>
    <x v="3"/>
    <m/>
    <x v="165"/>
    <x v="0"/>
    <n v="2.0099999999999998"/>
  </r>
  <r>
    <x v="2"/>
    <x v="36"/>
    <x v="0"/>
    <x v="3"/>
    <m/>
    <x v="165"/>
    <x v="62"/>
    <n v="-2.0099999999999998"/>
  </r>
  <r>
    <x v="2"/>
    <x v="36"/>
    <x v="0"/>
    <x v="1"/>
    <m/>
    <x v="165"/>
    <x v="62"/>
    <n v="0"/>
  </r>
  <r>
    <x v="2"/>
    <x v="36"/>
    <x v="0"/>
    <x v="1"/>
    <m/>
    <x v="165"/>
    <x v="0"/>
    <n v="0"/>
  </r>
  <r>
    <x v="2"/>
    <x v="43"/>
    <x v="0"/>
    <x v="2"/>
    <m/>
    <x v="166"/>
    <x v="62"/>
    <n v="0"/>
  </r>
  <r>
    <x v="2"/>
    <x v="43"/>
    <x v="0"/>
    <x v="2"/>
    <m/>
    <x v="166"/>
    <x v="0"/>
    <n v="0"/>
  </r>
  <r>
    <x v="2"/>
    <x v="43"/>
    <x v="0"/>
    <x v="3"/>
    <m/>
    <x v="166"/>
    <x v="0"/>
    <n v="1.56"/>
  </r>
  <r>
    <x v="2"/>
    <x v="43"/>
    <x v="0"/>
    <x v="3"/>
    <m/>
    <x v="166"/>
    <x v="62"/>
    <n v="-1.56"/>
  </r>
  <r>
    <x v="2"/>
    <x v="43"/>
    <x v="0"/>
    <x v="1"/>
    <m/>
    <x v="166"/>
    <x v="62"/>
    <n v="0"/>
  </r>
  <r>
    <x v="2"/>
    <x v="43"/>
    <x v="0"/>
    <x v="1"/>
    <m/>
    <x v="166"/>
    <x v="0"/>
    <n v="0"/>
  </r>
  <r>
    <x v="2"/>
    <x v="44"/>
    <x v="0"/>
    <x v="2"/>
    <m/>
    <x v="167"/>
    <x v="62"/>
    <n v="0"/>
  </r>
  <r>
    <x v="2"/>
    <x v="44"/>
    <x v="0"/>
    <x v="2"/>
    <m/>
    <x v="167"/>
    <x v="0"/>
    <n v="0"/>
  </r>
  <r>
    <x v="2"/>
    <x v="29"/>
    <x v="0"/>
    <x v="2"/>
    <m/>
    <x v="167"/>
    <x v="62"/>
    <n v="0"/>
  </r>
  <r>
    <x v="2"/>
    <x v="29"/>
    <x v="0"/>
    <x v="2"/>
    <m/>
    <x v="167"/>
    <x v="0"/>
    <n v="0"/>
  </r>
  <r>
    <x v="2"/>
    <x v="44"/>
    <x v="0"/>
    <x v="3"/>
    <m/>
    <x v="167"/>
    <x v="0"/>
    <n v="2.52"/>
  </r>
  <r>
    <x v="2"/>
    <x v="44"/>
    <x v="0"/>
    <x v="3"/>
    <m/>
    <x v="167"/>
    <x v="62"/>
    <n v="-2.52"/>
  </r>
  <r>
    <x v="2"/>
    <x v="29"/>
    <x v="0"/>
    <x v="3"/>
    <m/>
    <x v="167"/>
    <x v="0"/>
    <n v="1"/>
  </r>
  <r>
    <x v="2"/>
    <x v="29"/>
    <x v="0"/>
    <x v="3"/>
    <m/>
    <x v="167"/>
    <x v="62"/>
    <n v="-1"/>
  </r>
  <r>
    <x v="2"/>
    <x v="44"/>
    <x v="0"/>
    <x v="1"/>
    <m/>
    <x v="167"/>
    <x v="62"/>
    <n v="0"/>
  </r>
  <r>
    <x v="2"/>
    <x v="44"/>
    <x v="0"/>
    <x v="1"/>
    <m/>
    <x v="167"/>
    <x v="0"/>
    <n v="0"/>
  </r>
  <r>
    <x v="2"/>
    <x v="29"/>
    <x v="0"/>
    <x v="1"/>
    <m/>
    <x v="167"/>
    <x v="62"/>
    <n v="0"/>
  </r>
  <r>
    <x v="2"/>
    <x v="29"/>
    <x v="0"/>
    <x v="1"/>
    <m/>
    <x v="167"/>
    <x v="0"/>
    <n v="0"/>
  </r>
  <r>
    <x v="2"/>
    <x v="42"/>
    <x v="0"/>
    <x v="2"/>
    <m/>
    <x v="168"/>
    <x v="62"/>
    <n v="0"/>
  </r>
  <r>
    <x v="2"/>
    <x v="42"/>
    <x v="0"/>
    <x v="2"/>
    <m/>
    <x v="168"/>
    <x v="0"/>
    <n v="0"/>
  </r>
  <r>
    <x v="2"/>
    <x v="42"/>
    <x v="0"/>
    <x v="3"/>
    <m/>
    <x v="168"/>
    <x v="0"/>
    <n v="2.58"/>
  </r>
  <r>
    <x v="2"/>
    <x v="42"/>
    <x v="0"/>
    <x v="3"/>
    <m/>
    <x v="168"/>
    <x v="62"/>
    <n v="-2.58"/>
  </r>
  <r>
    <x v="2"/>
    <x v="42"/>
    <x v="0"/>
    <x v="1"/>
    <m/>
    <x v="168"/>
    <x v="62"/>
    <n v="0"/>
  </r>
  <r>
    <x v="2"/>
    <x v="42"/>
    <x v="0"/>
    <x v="1"/>
    <m/>
    <x v="168"/>
    <x v="0"/>
    <n v="0"/>
  </r>
  <r>
    <x v="2"/>
    <x v="8"/>
    <x v="0"/>
    <x v="2"/>
    <m/>
    <x v="169"/>
    <x v="62"/>
    <n v="0"/>
  </r>
  <r>
    <x v="2"/>
    <x v="8"/>
    <x v="0"/>
    <x v="2"/>
    <m/>
    <x v="169"/>
    <x v="0"/>
    <n v="0"/>
  </r>
  <r>
    <x v="2"/>
    <x v="13"/>
    <x v="0"/>
    <x v="2"/>
    <m/>
    <x v="169"/>
    <x v="62"/>
    <n v="0"/>
  </r>
  <r>
    <x v="2"/>
    <x v="13"/>
    <x v="0"/>
    <x v="2"/>
    <m/>
    <x v="169"/>
    <x v="0"/>
    <n v="0"/>
  </r>
  <r>
    <x v="2"/>
    <x v="8"/>
    <x v="0"/>
    <x v="3"/>
    <m/>
    <x v="169"/>
    <x v="0"/>
    <n v="3.34"/>
  </r>
  <r>
    <x v="2"/>
    <x v="8"/>
    <x v="0"/>
    <x v="3"/>
    <m/>
    <x v="169"/>
    <x v="62"/>
    <n v="-3.34"/>
  </r>
  <r>
    <x v="2"/>
    <x v="13"/>
    <x v="0"/>
    <x v="3"/>
    <m/>
    <x v="169"/>
    <x v="0"/>
    <n v="1.74"/>
  </r>
  <r>
    <x v="2"/>
    <x v="13"/>
    <x v="0"/>
    <x v="3"/>
    <m/>
    <x v="169"/>
    <x v="62"/>
    <n v="-1.74"/>
  </r>
  <r>
    <x v="2"/>
    <x v="8"/>
    <x v="0"/>
    <x v="1"/>
    <m/>
    <x v="169"/>
    <x v="62"/>
    <n v="0"/>
  </r>
  <r>
    <x v="2"/>
    <x v="8"/>
    <x v="0"/>
    <x v="1"/>
    <m/>
    <x v="169"/>
    <x v="0"/>
    <n v="0"/>
  </r>
  <r>
    <x v="2"/>
    <x v="13"/>
    <x v="0"/>
    <x v="1"/>
    <m/>
    <x v="169"/>
    <x v="62"/>
    <n v="0"/>
  </r>
  <r>
    <x v="2"/>
    <x v="13"/>
    <x v="0"/>
    <x v="1"/>
    <m/>
    <x v="169"/>
    <x v="0"/>
    <n v="0"/>
  </r>
  <r>
    <x v="9"/>
    <x v="37"/>
    <x v="0"/>
    <x v="3"/>
    <m/>
    <x v="170"/>
    <x v="0"/>
    <n v="419.76"/>
  </r>
  <r>
    <x v="9"/>
    <x v="37"/>
    <x v="0"/>
    <x v="3"/>
    <m/>
    <x v="170"/>
    <x v="183"/>
    <n v="0"/>
  </r>
  <r>
    <x v="9"/>
    <x v="37"/>
    <x v="0"/>
    <x v="3"/>
    <m/>
    <x v="170"/>
    <x v="184"/>
    <n v="0"/>
  </r>
  <r>
    <x v="9"/>
    <x v="37"/>
    <x v="0"/>
    <x v="3"/>
    <m/>
    <x v="170"/>
    <x v="165"/>
    <n v="-0.34"/>
  </r>
  <r>
    <x v="9"/>
    <x v="37"/>
    <x v="0"/>
    <x v="3"/>
    <m/>
    <x v="170"/>
    <x v="185"/>
    <n v="-80.109999999999985"/>
  </r>
  <r>
    <x v="9"/>
    <x v="37"/>
    <x v="0"/>
    <x v="3"/>
    <n v="-12.53"/>
    <x v="170"/>
    <x v="164"/>
    <n v="-339.31"/>
  </r>
  <r>
    <x v="7"/>
    <x v="35"/>
    <x v="0"/>
    <x v="2"/>
    <m/>
    <x v="171"/>
    <x v="180"/>
    <n v="0"/>
  </r>
  <r>
    <x v="7"/>
    <x v="35"/>
    <x v="0"/>
    <x v="2"/>
    <m/>
    <x v="171"/>
    <x v="0"/>
    <n v="0"/>
  </r>
  <r>
    <x v="7"/>
    <x v="35"/>
    <x v="0"/>
    <x v="3"/>
    <m/>
    <x v="171"/>
    <x v="0"/>
    <n v="3.82"/>
  </r>
  <r>
    <x v="7"/>
    <x v="35"/>
    <x v="0"/>
    <x v="3"/>
    <m/>
    <x v="171"/>
    <x v="180"/>
    <n v="-3.82"/>
  </r>
  <r>
    <x v="7"/>
    <x v="35"/>
    <x v="0"/>
    <x v="1"/>
    <m/>
    <x v="171"/>
    <x v="180"/>
    <n v="0"/>
  </r>
  <r>
    <x v="7"/>
    <x v="35"/>
    <x v="0"/>
    <x v="1"/>
    <m/>
    <x v="171"/>
    <x v="0"/>
    <n v="0"/>
  </r>
  <r>
    <x v="2"/>
    <x v="41"/>
    <x v="0"/>
    <x v="2"/>
    <m/>
    <x v="172"/>
    <x v="62"/>
    <n v="0"/>
  </r>
  <r>
    <x v="2"/>
    <x v="41"/>
    <x v="0"/>
    <x v="2"/>
    <m/>
    <x v="172"/>
    <x v="0"/>
    <n v="0"/>
  </r>
  <r>
    <x v="2"/>
    <x v="41"/>
    <x v="0"/>
    <x v="3"/>
    <m/>
    <x v="172"/>
    <x v="0"/>
    <n v="2.76"/>
  </r>
  <r>
    <x v="2"/>
    <x v="41"/>
    <x v="0"/>
    <x v="3"/>
    <m/>
    <x v="172"/>
    <x v="62"/>
    <n v="-2.76"/>
  </r>
  <r>
    <x v="6"/>
    <x v="41"/>
    <x v="0"/>
    <x v="3"/>
    <m/>
    <x v="172"/>
    <x v="0"/>
    <n v="2.77"/>
  </r>
  <r>
    <x v="6"/>
    <x v="41"/>
    <x v="0"/>
    <x v="3"/>
    <m/>
    <x v="172"/>
    <x v="124"/>
    <n v="-2.77"/>
  </r>
  <r>
    <x v="2"/>
    <x v="41"/>
    <x v="0"/>
    <x v="1"/>
    <m/>
    <x v="172"/>
    <x v="62"/>
    <n v="0"/>
  </r>
  <r>
    <x v="2"/>
    <x v="41"/>
    <x v="0"/>
    <x v="1"/>
    <m/>
    <x v="172"/>
    <x v="0"/>
    <n v="0"/>
  </r>
  <r>
    <x v="2"/>
    <x v="10"/>
    <x v="0"/>
    <x v="2"/>
    <m/>
    <x v="173"/>
    <x v="62"/>
    <n v="0"/>
  </r>
  <r>
    <x v="2"/>
    <x v="10"/>
    <x v="0"/>
    <x v="2"/>
    <m/>
    <x v="173"/>
    <x v="0"/>
    <n v="0"/>
  </r>
  <r>
    <x v="2"/>
    <x v="10"/>
    <x v="0"/>
    <x v="3"/>
    <m/>
    <x v="173"/>
    <x v="0"/>
    <n v="1.57"/>
  </r>
  <r>
    <x v="2"/>
    <x v="10"/>
    <x v="0"/>
    <x v="3"/>
    <m/>
    <x v="173"/>
    <x v="62"/>
    <n v="-1.57"/>
  </r>
  <r>
    <x v="2"/>
    <x v="10"/>
    <x v="0"/>
    <x v="1"/>
    <m/>
    <x v="173"/>
    <x v="62"/>
    <n v="0"/>
  </r>
  <r>
    <x v="2"/>
    <x v="10"/>
    <x v="0"/>
    <x v="1"/>
    <m/>
    <x v="173"/>
    <x v="0"/>
    <n v="0"/>
  </r>
  <r>
    <x v="2"/>
    <x v="50"/>
    <x v="0"/>
    <x v="2"/>
    <m/>
    <x v="174"/>
    <x v="62"/>
    <n v="0"/>
  </r>
  <r>
    <x v="2"/>
    <x v="50"/>
    <x v="0"/>
    <x v="2"/>
    <m/>
    <x v="174"/>
    <x v="0"/>
    <n v="0"/>
  </r>
  <r>
    <x v="2"/>
    <x v="50"/>
    <x v="0"/>
    <x v="3"/>
    <m/>
    <x v="174"/>
    <x v="0"/>
    <n v="1.84"/>
  </r>
  <r>
    <x v="2"/>
    <x v="50"/>
    <x v="0"/>
    <x v="3"/>
    <m/>
    <x v="174"/>
    <x v="62"/>
    <n v="-1.84"/>
  </r>
  <r>
    <x v="2"/>
    <x v="50"/>
    <x v="0"/>
    <x v="1"/>
    <m/>
    <x v="174"/>
    <x v="62"/>
    <n v="0"/>
  </r>
  <r>
    <x v="2"/>
    <x v="50"/>
    <x v="0"/>
    <x v="1"/>
    <m/>
    <x v="174"/>
    <x v="0"/>
    <n v="0"/>
  </r>
  <r>
    <x v="2"/>
    <x v="36"/>
    <x v="0"/>
    <x v="2"/>
    <m/>
    <x v="175"/>
    <x v="62"/>
    <n v="0"/>
  </r>
  <r>
    <x v="2"/>
    <x v="36"/>
    <x v="0"/>
    <x v="2"/>
    <m/>
    <x v="175"/>
    <x v="0"/>
    <n v="0"/>
  </r>
  <r>
    <x v="2"/>
    <x v="36"/>
    <x v="0"/>
    <x v="3"/>
    <m/>
    <x v="175"/>
    <x v="0"/>
    <n v="2.0099999999999998"/>
  </r>
  <r>
    <x v="2"/>
    <x v="36"/>
    <x v="0"/>
    <x v="3"/>
    <m/>
    <x v="175"/>
    <x v="62"/>
    <n v="-2.0099999999999998"/>
  </r>
  <r>
    <x v="2"/>
    <x v="36"/>
    <x v="0"/>
    <x v="1"/>
    <m/>
    <x v="175"/>
    <x v="62"/>
    <n v="0"/>
  </r>
  <r>
    <x v="2"/>
    <x v="36"/>
    <x v="0"/>
    <x v="1"/>
    <m/>
    <x v="175"/>
    <x v="0"/>
    <n v="0"/>
  </r>
  <r>
    <x v="2"/>
    <x v="12"/>
    <x v="0"/>
    <x v="2"/>
    <m/>
    <x v="176"/>
    <x v="62"/>
    <n v="0"/>
  </r>
  <r>
    <x v="2"/>
    <x v="12"/>
    <x v="0"/>
    <x v="2"/>
    <m/>
    <x v="176"/>
    <x v="0"/>
    <n v="0"/>
  </r>
  <r>
    <x v="2"/>
    <x v="12"/>
    <x v="0"/>
    <x v="3"/>
    <m/>
    <x v="176"/>
    <x v="0"/>
    <n v="3.19"/>
  </r>
  <r>
    <x v="2"/>
    <x v="12"/>
    <x v="0"/>
    <x v="3"/>
    <m/>
    <x v="176"/>
    <x v="62"/>
    <n v="-3.19"/>
  </r>
  <r>
    <x v="2"/>
    <x v="12"/>
    <x v="0"/>
    <x v="1"/>
    <m/>
    <x v="176"/>
    <x v="62"/>
    <n v="0"/>
  </r>
  <r>
    <x v="2"/>
    <x v="12"/>
    <x v="0"/>
    <x v="1"/>
    <m/>
    <x v="176"/>
    <x v="0"/>
    <n v="0"/>
  </r>
  <r>
    <x v="2"/>
    <x v="43"/>
    <x v="0"/>
    <x v="2"/>
    <m/>
    <x v="177"/>
    <x v="62"/>
    <n v="0"/>
  </r>
  <r>
    <x v="2"/>
    <x v="43"/>
    <x v="0"/>
    <x v="2"/>
    <m/>
    <x v="177"/>
    <x v="0"/>
    <n v="0"/>
  </r>
  <r>
    <x v="2"/>
    <x v="43"/>
    <x v="0"/>
    <x v="3"/>
    <m/>
    <x v="177"/>
    <x v="0"/>
    <n v="1.56"/>
  </r>
  <r>
    <x v="2"/>
    <x v="43"/>
    <x v="0"/>
    <x v="3"/>
    <m/>
    <x v="177"/>
    <x v="62"/>
    <n v="-1.56"/>
  </r>
  <r>
    <x v="2"/>
    <x v="43"/>
    <x v="0"/>
    <x v="1"/>
    <m/>
    <x v="177"/>
    <x v="62"/>
    <n v="0"/>
  </r>
  <r>
    <x v="2"/>
    <x v="43"/>
    <x v="0"/>
    <x v="1"/>
    <m/>
    <x v="177"/>
    <x v="0"/>
    <n v="0"/>
  </r>
  <r>
    <x v="2"/>
    <x v="33"/>
    <x v="0"/>
    <x v="2"/>
    <m/>
    <x v="178"/>
    <x v="62"/>
    <n v="0"/>
  </r>
  <r>
    <x v="2"/>
    <x v="33"/>
    <x v="0"/>
    <x v="2"/>
    <m/>
    <x v="178"/>
    <x v="0"/>
    <n v="0"/>
  </r>
  <r>
    <x v="2"/>
    <x v="33"/>
    <x v="0"/>
    <x v="3"/>
    <m/>
    <x v="178"/>
    <x v="0"/>
    <n v="38.47"/>
  </r>
  <r>
    <x v="2"/>
    <x v="33"/>
    <x v="0"/>
    <x v="3"/>
    <m/>
    <x v="178"/>
    <x v="62"/>
    <n v="-38.47"/>
  </r>
  <r>
    <x v="2"/>
    <x v="33"/>
    <x v="0"/>
    <x v="1"/>
    <m/>
    <x v="178"/>
    <x v="62"/>
    <n v="0"/>
  </r>
  <r>
    <x v="2"/>
    <x v="33"/>
    <x v="0"/>
    <x v="1"/>
    <m/>
    <x v="178"/>
    <x v="0"/>
    <n v="0"/>
  </r>
  <r>
    <x v="2"/>
    <x v="44"/>
    <x v="0"/>
    <x v="2"/>
    <m/>
    <x v="179"/>
    <x v="62"/>
    <n v="0"/>
  </r>
  <r>
    <x v="2"/>
    <x v="44"/>
    <x v="0"/>
    <x v="2"/>
    <m/>
    <x v="179"/>
    <x v="0"/>
    <n v="0"/>
  </r>
  <r>
    <x v="2"/>
    <x v="29"/>
    <x v="0"/>
    <x v="2"/>
    <m/>
    <x v="179"/>
    <x v="62"/>
    <n v="0"/>
  </r>
  <r>
    <x v="2"/>
    <x v="29"/>
    <x v="0"/>
    <x v="2"/>
    <m/>
    <x v="179"/>
    <x v="0"/>
    <n v="0"/>
  </r>
  <r>
    <x v="2"/>
    <x v="44"/>
    <x v="0"/>
    <x v="3"/>
    <m/>
    <x v="179"/>
    <x v="0"/>
    <n v="2.52"/>
  </r>
  <r>
    <x v="2"/>
    <x v="44"/>
    <x v="0"/>
    <x v="3"/>
    <m/>
    <x v="179"/>
    <x v="62"/>
    <n v="-2.52"/>
  </r>
  <r>
    <x v="2"/>
    <x v="29"/>
    <x v="0"/>
    <x v="3"/>
    <m/>
    <x v="179"/>
    <x v="0"/>
    <n v="1"/>
  </r>
  <r>
    <x v="2"/>
    <x v="29"/>
    <x v="0"/>
    <x v="3"/>
    <m/>
    <x v="179"/>
    <x v="62"/>
    <n v="-1"/>
  </r>
  <r>
    <x v="2"/>
    <x v="44"/>
    <x v="0"/>
    <x v="1"/>
    <m/>
    <x v="179"/>
    <x v="62"/>
    <n v="0"/>
  </r>
  <r>
    <x v="2"/>
    <x v="44"/>
    <x v="0"/>
    <x v="1"/>
    <m/>
    <x v="179"/>
    <x v="0"/>
    <n v="0"/>
  </r>
  <r>
    <x v="2"/>
    <x v="29"/>
    <x v="0"/>
    <x v="1"/>
    <m/>
    <x v="179"/>
    <x v="62"/>
    <n v="0"/>
  </r>
  <r>
    <x v="2"/>
    <x v="29"/>
    <x v="0"/>
    <x v="1"/>
    <m/>
    <x v="179"/>
    <x v="0"/>
    <n v="0"/>
  </r>
  <r>
    <x v="3"/>
    <x v="0"/>
    <x v="0"/>
    <x v="0"/>
    <m/>
    <x v="180"/>
    <x v="1"/>
    <n v="496.02"/>
  </r>
  <r>
    <x v="3"/>
    <x v="0"/>
    <x v="0"/>
    <x v="0"/>
    <m/>
    <x v="180"/>
    <x v="0"/>
    <n v="-496.02"/>
  </r>
  <r>
    <x v="2"/>
    <x v="42"/>
    <x v="0"/>
    <x v="2"/>
    <m/>
    <x v="180"/>
    <x v="62"/>
    <n v="0"/>
  </r>
  <r>
    <x v="2"/>
    <x v="42"/>
    <x v="0"/>
    <x v="2"/>
    <m/>
    <x v="180"/>
    <x v="0"/>
    <n v="0"/>
  </r>
  <r>
    <x v="2"/>
    <x v="42"/>
    <x v="0"/>
    <x v="3"/>
    <m/>
    <x v="180"/>
    <x v="0"/>
    <n v="2.58"/>
  </r>
  <r>
    <x v="2"/>
    <x v="42"/>
    <x v="0"/>
    <x v="3"/>
    <m/>
    <x v="180"/>
    <x v="62"/>
    <n v="-2.58"/>
  </r>
  <r>
    <x v="2"/>
    <x v="42"/>
    <x v="0"/>
    <x v="1"/>
    <m/>
    <x v="180"/>
    <x v="62"/>
    <n v="0"/>
  </r>
  <r>
    <x v="2"/>
    <x v="42"/>
    <x v="0"/>
    <x v="1"/>
    <m/>
    <x v="180"/>
    <x v="0"/>
    <n v="0"/>
  </r>
  <r>
    <x v="0"/>
    <x v="0"/>
    <x v="0"/>
    <x v="0"/>
    <m/>
    <x v="181"/>
    <x v="0"/>
    <n v="2.58"/>
  </r>
  <r>
    <x v="0"/>
    <x v="0"/>
    <x v="0"/>
    <x v="0"/>
    <m/>
    <x v="181"/>
    <x v="1"/>
    <n v="-2.58"/>
  </r>
  <r>
    <x v="2"/>
    <x v="8"/>
    <x v="0"/>
    <x v="3"/>
    <n v="2"/>
    <x v="182"/>
    <x v="0"/>
    <n v="3.34"/>
  </r>
  <r>
    <x v="2"/>
    <x v="8"/>
    <x v="0"/>
    <x v="3"/>
    <n v="2"/>
    <x v="182"/>
    <x v="62"/>
    <n v="-3.34"/>
  </r>
  <r>
    <x v="2"/>
    <x v="13"/>
    <x v="0"/>
    <x v="3"/>
    <n v="3"/>
    <x v="182"/>
    <x v="0"/>
    <n v="2.0299999999999998"/>
  </r>
  <r>
    <x v="2"/>
    <x v="13"/>
    <x v="0"/>
    <x v="3"/>
    <n v="3"/>
    <x v="182"/>
    <x v="62"/>
    <n v="-2.0299999999999998"/>
  </r>
  <r>
    <x v="3"/>
    <x v="0"/>
    <x v="0"/>
    <x v="0"/>
    <m/>
    <x v="183"/>
    <x v="1"/>
    <n v="5.16"/>
  </r>
  <r>
    <x v="3"/>
    <x v="0"/>
    <x v="0"/>
    <x v="0"/>
    <m/>
    <x v="183"/>
    <x v="0"/>
    <n v="-5.16"/>
  </r>
  <r>
    <x v="2"/>
    <x v="3"/>
    <x v="0"/>
    <x v="3"/>
    <n v="3"/>
    <x v="184"/>
    <x v="0"/>
    <n v="9.48"/>
  </r>
  <r>
    <x v="2"/>
    <x v="3"/>
    <x v="0"/>
    <x v="3"/>
    <n v="3"/>
    <x v="184"/>
    <x v="62"/>
    <n v="-9.48"/>
  </r>
  <r>
    <x v="0"/>
    <x v="0"/>
    <x v="0"/>
    <x v="0"/>
    <m/>
    <x v="185"/>
    <x v="0"/>
    <n v="2000"/>
  </r>
  <r>
    <x v="0"/>
    <x v="0"/>
    <x v="0"/>
    <x v="0"/>
    <m/>
    <x v="185"/>
    <x v="1"/>
    <n v="-2000"/>
  </r>
  <r>
    <x v="13"/>
    <x v="0"/>
    <x v="0"/>
    <x v="0"/>
    <m/>
    <x v="186"/>
    <x v="0"/>
    <n v="7.66"/>
  </r>
  <r>
    <x v="13"/>
    <x v="0"/>
    <x v="0"/>
    <x v="0"/>
    <m/>
    <x v="186"/>
    <x v="189"/>
    <n v="-7.66"/>
  </r>
  <r>
    <x v="7"/>
    <x v="35"/>
    <x v="0"/>
    <x v="0"/>
    <m/>
    <x v="187"/>
    <x v="0"/>
    <n v="15.29"/>
  </r>
  <r>
    <x v="7"/>
    <x v="35"/>
    <x v="0"/>
    <x v="0"/>
    <m/>
    <x v="187"/>
    <x v="180"/>
    <n v="-15.29"/>
  </r>
  <r>
    <x v="2"/>
    <x v="41"/>
    <x v="0"/>
    <x v="3"/>
    <n v="1"/>
    <x v="188"/>
    <x v="0"/>
    <n v="2.76"/>
  </r>
  <r>
    <x v="2"/>
    <x v="41"/>
    <x v="0"/>
    <x v="3"/>
    <n v="1"/>
    <x v="188"/>
    <x v="62"/>
    <n v="-2.76"/>
  </r>
  <r>
    <x v="6"/>
    <x v="41"/>
    <x v="0"/>
    <x v="3"/>
    <n v="1"/>
    <x v="188"/>
    <x v="0"/>
    <n v="2.77"/>
  </r>
  <r>
    <x v="6"/>
    <x v="41"/>
    <x v="0"/>
    <x v="3"/>
    <n v="1"/>
    <x v="188"/>
    <x v="124"/>
    <n v="-2.77"/>
  </r>
  <r>
    <x v="2"/>
    <x v="10"/>
    <x v="0"/>
    <x v="3"/>
    <n v="2"/>
    <x v="189"/>
    <x v="0"/>
    <n v="1.57"/>
  </r>
  <r>
    <x v="2"/>
    <x v="10"/>
    <x v="0"/>
    <x v="3"/>
    <n v="2"/>
    <x v="189"/>
    <x v="62"/>
    <n v="-1.57"/>
  </r>
  <r>
    <x v="2"/>
    <x v="23"/>
    <x v="0"/>
    <x v="3"/>
    <n v="3"/>
    <x v="190"/>
    <x v="0"/>
    <n v="1.06"/>
  </r>
  <r>
    <x v="2"/>
    <x v="23"/>
    <x v="0"/>
    <x v="3"/>
    <n v="3"/>
    <x v="190"/>
    <x v="62"/>
    <n v="-1.06"/>
  </r>
  <r>
    <x v="2"/>
    <x v="12"/>
    <x v="0"/>
    <x v="3"/>
    <n v="3"/>
    <x v="191"/>
    <x v="0"/>
    <n v="3.19"/>
  </r>
  <r>
    <x v="2"/>
    <x v="12"/>
    <x v="0"/>
    <x v="3"/>
    <n v="3"/>
    <x v="191"/>
    <x v="62"/>
    <n v="-3.19"/>
  </r>
  <r>
    <x v="2"/>
    <x v="50"/>
    <x v="0"/>
    <x v="3"/>
    <n v="1"/>
    <x v="192"/>
    <x v="0"/>
    <n v="0.09"/>
  </r>
  <r>
    <x v="2"/>
    <x v="50"/>
    <x v="0"/>
    <x v="3"/>
    <n v="1"/>
    <x v="192"/>
    <x v="62"/>
    <n v="-0.09"/>
  </r>
  <r>
    <x v="2"/>
    <x v="43"/>
    <x v="0"/>
    <x v="3"/>
    <n v="1"/>
    <x v="193"/>
    <x v="0"/>
    <n v="1.56"/>
  </r>
  <r>
    <x v="2"/>
    <x v="43"/>
    <x v="0"/>
    <x v="3"/>
    <n v="1"/>
    <x v="193"/>
    <x v="62"/>
    <n v="-1.56"/>
  </r>
  <r>
    <x v="2"/>
    <x v="36"/>
    <x v="0"/>
    <x v="3"/>
    <n v="2"/>
    <x v="193"/>
    <x v="0"/>
    <n v="2.0099999999999998"/>
  </r>
  <r>
    <x v="2"/>
    <x v="36"/>
    <x v="0"/>
    <x v="3"/>
    <n v="2"/>
    <x v="193"/>
    <x v="62"/>
    <n v="-2.0099999999999998"/>
  </r>
  <r>
    <x v="2"/>
    <x v="29"/>
    <x v="0"/>
    <x v="3"/>
    <n v="2"/>
    <x v="194"/>
    <x v="0"/>
    <n v="1"/>
  </r>
  <r>
    <x v="2"/>
    <x v="29"/>
    <x v="0"/>
    <x v="3"/>
    <n v="2"/>
    <x v="194"/>
    <x v="62"/>
    <n v="-1"/>
  </r>
  <r>
    <x v="2"/>
    <x v="44"/>
    <x v="0"/>
    <x v="3"/>
    <n v="1"/>
    <x v="194"/>
    <x v="0"/>
    <n v="2.52"/>
  </r>
  <r>
    <x v="2"/>
    <x v="44"/>
    <x v="0"/>
    <x v="3"/>
    <n v="1"/>
    <x v="194"/>
    <x v="62"/>
    <n v="-2.52"/>
  </r>
  <r>
    <x v="2"/>
    <x v="47"/>
    <x v="0"/>
    <x v="3"/>
    <n v="1"/>
    <x v="195"/>
    <x v="0"/>
    <n v="1.5"/>
  </r>
  <r>
    <x v="2"/>
    <x v="47"/>
    <x v="0"/>
    <x v="3"/>
    <n v="1"/>
    <x v="195"/>
    <x v="62"/>
    <n v="-1.5"/>
  </r>
  <r>
    <x v="2"/>
    <x v="42"/>
    <x v="0"/>
    <x v="3"/>
    <n v="1"/>
    <x v="196"/>
    <x v="0"/>
    <n v="0.12"/>
  </r>
  <r>
    <x v="2"/>
    <x v="42"/>
    <x v="0"/>
    <x v="3"/>
    <n v="1"/>
    <x v="196"/>
    <x v="62"/>
    <n v="-0.12"/>
  </r>
  <r>
    <x v="2"/>
    <x v="13"/>
    <x v="0"/>
    <x v="3"/>
    <n v="3"/>
    <x v="197"/>
    <x v="0"/>
    <n v="2.0299999999999998"/>
  </r>
  <r>
    <x v="2"/>
    <x v="13"/>
    <x v="0"/>
    <x v="3"/>
    <n v="3"/>
    <x v="197"/>
    <x v="62"/>
    <n v="-2.0299999999999998"/>
  </r>
  <r>
    <x v="2"/>
    <x v="8"/>
    <x v="0"/>
    <x v="3"/>
    <n v="2"/>
    <x v="197"/>
    <x v="0"/>
    <n v="3.34"/>
  </r>
  <r>
    <x v="2"/>
    <x v="8"/>
    <x v="0"/>
    <x v="3"/>
    <n v="2"/>
    <x v="197"/>
    <x v="62"/>
    <n v="-3.34"/>
  </r>
  <r>
    <x v="12"/>
    <x v="0"/>
    <x v="0"/>
    <x v="0"/>
    <m/>
    <x v="198"/>
    <x v="189"/>
    <n v="10"/>
  </r>
  <r>
    <x v="12"/>
    <x v="0"/>
    <x v="0"/>
    <x v="0"/>
    <m/>
    <x v="198"/>
    <x v="0"/>
    <n v="-10"/>
  </r>
  <r>
    <x v="7"/>
    <x v="35"/>
    <x v="0"/>
    <x v="0"/>
    <m/>
    <x v="199"/>
    <x v="0"/>
    <n v="1.05"/>
  </r>
  <r>
    <x v="7"/>
    <x v="35"/>
    <x v="0"/>
    <x v="0"/>
    <m/>
    <x v="199"/>
    <x v="180"/>
    <n v="-1.05"/>
  </r>
  <r>
    <x v="2"/>
    <x v="41"/>
    <x v="0"/>
    <x v="3"/>
    <n v="1"/>
    <x v="200"/>
    <x v="0"/>
    <n v="0.14000000000000001"/>
  </r>
  <r>
    <x v="2"/>
    <x v="41"/>
    <x v="0"/>
    <x v="3"/>
    <n v="1"/>
    <x v="200"/>
    <x v="62"/>
    <n v="-0.14000000000000001"/>
  </r>
  <r>
    <x v="0"/>
    <x v="0"/>
    <x v="0"/>
    <x v="0"/>
    <m/>
    <x v="201"/>
    <x v="0"/>
    <n v="3000"/>
  </r>
  <r>
    <x v="0"/>
    <x v="0"/>
    <x v="0"/>
    <x v="0"/>
    <m/>
    <x v="201"/>
    <x v="1"/>
    <n v="-3000"/>
  </r>
  <r>
    <x v="2"/>
    <x v="10"/>
    <x v="0"/>
    <x v="3"/>
    <n v="2"/>
    <x v="201"/>
    <x v="0"/>
    <n v="1.57"/>
  </r>
  <r>
    <x v="2"/>
    <x v="10"/>
    <x v="0"/>
    <x v="3"/>
    <n v="2"/>
    <x v="201"/>
    <x v="62"/>
    <n v="-1.57"/>
  </r>
  <r>
    <x v="2"/>
    <x v="50"/>
    <x v="0"/>
    <x v="3"/>
    <n v="1"/>
    <x v="202"/>
    <x v="0"/>
    <n v="0.09"/>
  </r>
  <r>
    <x v="2"/>
    <x v="50"/>
    <x v="0"/>
    <x v="3"/>
    <n v="1"/>
    <x v="202"/>
    <x v="62"/>
    <n v="-0.09"/>
  </r>
  <r>
    <x v="2"/>
    <x v="12"/>
    <x v="0"/>
    <x v="3"/>
    <n v="3"/>
    <x v="203"/>
    <x v="0"/>
    <n v="3.19"/>
  </r>
  <r>
    <x v="2"/>
    <x v="12"/>
    <x v="0"/>
    <x v="3"/>
    <n v="3"/>
    <x v="203"/>
    <x v="62"/>
    <n v="-3.19"/>
  </r>
  <r>
    <x v="3"/>
    <x v="0"/>
    <x v="0"/>
    <x v="0"/>
    <m/>
    <x v="204"/>
    <x v="1"/>
    <n v="10200.42"/>
  </r>
  <r>
    <x v="3"/>
    <x v="0"/>
    <x v="0"/>
    <x v="0"/>
    <m/>
    <x v="204"/>
    <x v="0"/>
    <n v="-10200.42"/>
  </r>
  <r>
    <x v="2"/>
    <x v="23"/>
    <x v="0"/>
    <x v="3"/>
    <n v="3"/>
    <x v="205"/>
    <x v="0"/>
    <n v="1.06"/>
  </r>
  <r>
    <x v="2"/>
    <x v="23"/>
    <x v="0"/>
    <x v="3"/>
    <n v="3"/>
    <x v="205"/>
    <x v="62"/>
    <n v="-1.06"/>
  </r>
  <r>
    <x v="2"/>
    <x v="43"/>
    <x v="0"/>
    <x v="3"/>
    <n v="1"/>
    <x v="206"/>
    <x v="0"/>
    <n v="1.71"/>
  </r>
  <r>
    <x v="2"/>
    <x v="43"/>
    <x v="0"/>
    <x v="3"/>
    <n v="1"/>
    <x v="206"/>
    <x v="62"/>
    <n v="-1.71"/>
  </r>
  <r>
    <x v="2"/>
    <x v="44"/>
    <x v="0"/>
    <x v="3"/>
    <n v="1"/>
    <x v="207"/>
    <x v="0"/>
    <n v="2.52"/>
  </r>
  <r>
    <x v="2"/>
    <x v="44"/>
    <x v="0"/>
    <x v="3"/>
    <n v="1"/>
    <x v="207"/>
    <x v="62"/>
    <n v="-2.52"/>
  </r>
  <r>
    <x v="2"/>
    <x v="29"/>
    <x v="0"/>
    <x v="3"/>
    <n v="2"/>
    <x v="208"/>
    <x v="0"/>
    <n v="1"/>
  </r>
  <r>
    <x v="2"/>
    <x v="29"/>
    <x v="0"/>
    <x v="3"/>
    <n v="2"/>
    <x v="208"/>
    <x v="62"/>
    <n v="-1"/>
  </r>
  <r>
    <x v="3"/>
    <x v="0"/>
    <x v="0"/>
    <x v="0"/>
    <m/>
    <x v="209"/>
    <x v="1"/>
    <n v="6.29"/>
  </r>
  <r>
    <x v="3"/>
    <x v="0"/>
    <x v="0"/>
    <x v="0"/>
    <m/>
    <x v="209"/>
    <x v="0"/>
    <n v="-6.29"/>
  </r>
  <r>
    <x v="2"/>
    <x v="42"/>
    <x v="0"/>
    <x v="3"/>
    <n v="1"/>
    <x v="209"/>
    <x v="0"/>
    <n v="0.12"/>
  </r>
  <r>
    <x v="2"/>
    <x v="42"/>
    <x v="0"/>
    <x v="3"/>
    <n v="1"/>
    <x v="209"/>
    <x v="62"/>
    <n v="-0.12"/>
  </r>
  <r>
    <x v="3"/>
    <x v="0"/>
    <x v="0"/>
    <x v="0"/>
    <m/>
    <x v="210"/>
    <x v="1"/>
    <n v="0.12"/>
  </r>
  <r>
    <x v="3"/>
    <x v="0"/>
    <x v="0"/>
    <x v="0"/>
    <m/>
    <x v="210"/>
    <x v="0"/>
    <n v="-0.12"/>
  </r>
  <r>
    <x v="10"/>
    <x v="0"/>
    <x v="0"/>
    <x v="0"/>
    <m/>
    <x v="211"/>
    <x v="1"/>
    <n v="3657.8399999999997"/>
  </r>
  <r>
    <x v="10"/>
    <x v="0"/>
    <x v="0"/>
    <x v="0"/>
    <m/>
    <x v="211"/>
    <x v="0"/>
    <n v="-3657.8399999999997"/>
  </r>
  <r>
    <x v="11"/>
    <x v="50"/>
    <x v="0"/>
    <x v="3"/>
    <m/>
    <x v="211"/>
    <x v="0"/>
    <n v="668.64"/>
  </r>
  <r>
    <x v="11"/>
    <x v="50"/>
    <x v="0"/>
    <x v="3"/>
    <m/>
    <x v="211"/>
    <x v="183"/>
    <n v="0"/>
  </r>
  <r>
    <x v="11"/>
    <x v="50"/>
    <x v="0"/>
    <x v="3"/>
    <m/>
    <x v="211"/>
    <x v="184"/>
    <n v="0"/>
  </r>
  <r>
    <x v="11"/>
    <x v="50"/>
    <x v="0"/>
    <x v="3"/>
    <m/>
    <x v="211"/>
    <x v="174"/>
    <n v="-322"/>
  </r>
  <r>
    <x v="11"/>
    <x v="50"/>
    <x v="0"/>
    <x v="3"/>
    <m/>
    <x v="211"/>
    <x v="175"/>
    <n v="0"/>
  </r>
  <r>
    <x v="11"/>
    <x v="50"/>
    <x v="0"/>
    <x v="3"/>
    <m/>
    <x v="211"/>
    <x v="190"/>
    <n v="-346.64"/>
  </r>
  <r>
    <x v="11"/>
    <x v="47"/>
    <x v="0"/>
    <x v="3"/>
    <m/>
    <x v="211"/>
    <x v="0"/>
    <n v="740"/>
  </r>
  <r>
    <x v="11"/>
    <x v="47"/>
    <x v="0"/>
    <x v="3"/>
    <m/>
    <x v="211"/>
    <x v="183"/>
    <n v="0"/>
  </r>
  <r>
    <x v="11"/>
    <x v="47"/>
    <x v="0"/>
    <x v="3"/>
    <m/>
    <x v="211"/>
    <x v="184"/>
    <n v="0"/>
  </r>
  <r>
    <x v="11"/>
    <x v="47"/>
    <x v="0"/>
    <x v="3"/>
    <m/>
    <x v="211"/>
    <x v="160"/>
    <n v="-325.44"/>
  </r>
  <r>
    <x v="11"/>
    <x v="47"/>
    <x v="0"/>
    <x v="3"/>
    <m/>
    <x v="211"/>
    <x v="161"/>
    <n v="0"/>
  </r>
  <r>
    <x v="11"/>
    <x v="47"/>
    <x v="0"/>
    <x v="3"/>
    <m/>
    <x v="211"/>
    <x v="190"/>
    <n v="-414.56"/>
  </r>
  <r>
    <x v="11"/>
    <x v="35"/>
    <x v="0"/>
    <x v="3"/>
    <m/>
    <x v="211"/>
    <x v="0"/>
    <n v="519.79999999999995"/>
  </r>
  <r>
    <x v="11"/>
    <x v="35"/>
    <x v="0"/>
    <x v="3"/>
    <m/>
    <x v="211"/>
    <x v="183"/>
    <n v="0"/>
  </r>
  <r>
    <x v="11"/>
    <x v="35"/>
    <x v="0"/>
    <x v="3"/>
    <m/>
    <x v="211"/>
    <x v="184"/>
    <n v="0"/>
  </r>
  <r>
    <x v="11"/>
    <x v="35"/>
    <x v="0"/>
    <x v="3"/>
    <m/>
    <x v="211"/>
    <x v="156"/>
    <n v="-325.22000000000003"/>
  </r>
  <r>
    <x v="11"/>
    <x v="35"/>
    <x v="0"/>
    <x v="3"/>
    <m/>
    <x v="211"/>
    <x v="157"/>
    <n v="0"/>
  </r>
  <r>
    <x v="11"/>
    <x v="35"/>
    <x v="0"/>
    <x v="3"/>
    <m/>
    <x v="211"/>
    <x v="190"/>
    <n v="-194.57999999999993"/>
  </r>
  <r>
    <x v="11"/>
    <x v="32"/>
    <x v="0"/>
    <x v="3"/>
    <m/>
    <x v="211"/>
    <x v="0"/>
    <n v="383.6"/>
  </r>
  <r>
    <x v="11"/>
    <x v="32"/>
    <x v="0"/>
    <x v="3"/>
    <m/>
    <x v="211"/>
    <x v="183"/>
    <n v="0"/>
  </r>
  <r>
    <x v="11"/>
    <x v="32"/>
    <x v="0"/>
    <x v="3"/>
    <m/>
    <x v="211"/>
    <x v="184"/>
    <n v="0"/>
  </r>
  <r>
    <x v="11"/>
    <x v="32"/>
    <x v="0"/>
    <x v="3"/>
    <m/>
    <x v="211"/>
    <x v="134"/>
    <n v="-323.52"/>
  </r>
  <r>
    <x v="11"/>
    <x v="32"/>
    <x v="0"/>
    <x v="3"/>
    <m/>
    <x v="211"/>
    <x v="135"/>
    <n v="0"/>
  </r>
  <r>
    <x v="11"/>
    <x v="32"/>
    <x v="0"/>
    <x v="3"/>
    <m/>
    <x v="211"/>
    <x v="190"/>
    <n v="-60.080000000000041"/>
  </r>
  <r>
    <x v="11"/>
    <x v="41"/>
    <x v="0"/>
    <x v="3"/>
    <m/>
    <x v="211"/>
    <x v="0"/>
    <n v="426.15"/>
  </r>
  <r>
    <x v="11"/>
    <x v="41"/>
    <x v="0"/>
    <x v="3"/>
    <m/>
    <x v="211"/>
    <x v="183"/>
    <n v="0"/>
  </r>
  <r>
    <x v="11"/>
    <x v="41"/>
    <x v="0"/>
    <x v="3"/>
    <m/>
    <x v="211"/>
    <x v="184"/>
    <n v="0"/>
  </r>
  <r>
    <x v="11"/>
    <x v="41"/>
    <x v="0"/>
    <x v="3"/>
    <m/>
    <x v="211"/>
    <x v="124"/>
    <n v="-303.12"/>
  </r>
  <r>
    <x v="11"/>
    <x v="41"/>
    <x v="0"/>
    <x v="3"/>
    <m/>
    <x v="211"/>
    <x v="125"/>
    <n v="0"/>
  </r>
  <r>
    <x v="11"/>
    <x v="41"/>
    <x v="0"/>
    <x v="3"/>
    <m/>
    <x v="211"/>
    <x v="190"/>
    <n v="-123.03"/>
  </r>
  <r>
    <x v="11"/>
    <x v="42"/>
    <x v="0"/>
    <x v="3"/>
    <m/>
    <x v="211"/>
    <x v="0"/>
    <n v="500.7"/>
  </r>
  <r>
    <x v="11"/>
    <x v="42"/>
    <x v="0"/>
    <x v="3"/>
    <m/>
    <x v="211"/>
    <x v="183"/>
    <n v="0"/>
  </r>
  <r>
    <x v="11"/>
    <x v="42"/>
    <x v="0"/>
    <x v="3"/>
    <m/>
    <x v="211"/>
    <x v="184"/>
    <n v="0"/>
  </r>
  <r>
    <x v="11"/>
    <x v="42"/>
    <x v="0"/>
    <x v="3"/>
    <m/>
    <x v="211"/>
    <x v="126"/>
    <n v="-323.04000000000002"/>
  </r>
  <r>
    <x v="11"/>
    <x v="42"/>
    <x v="0"/>
    <x v="3"/>
    <m/>
    <x v="211"/>
    <x v="127"/>
    <n v="0"/>
  </r>
  <r>
    <x v="11"/>
    <x v="42"/>
    <x v="0"/>
    <x v="3"/>
    <m/>
    <x v="211"/>
    <x v="190"/>
    <n v="-177.65999999999997"/>
  </r>
  <r>
    <x v="11"/>
    <x v="45"/>
    <x v="0"/>
    <x v="3"/>
    <m/>
    <x v="211"/>
    <x v="0"/>
    <n v="418.95"/>
  </r>
  <r>
    <x v="11"/>
    <x v="45"/>
    <x v="0"/>
    <x v="3"/>
    <m/>
    <x v="211"/>
    <x v="183"/>
    <n v="0"/>
  </r>
  <r>
    <x v="11"/>
    <x v="45"/>
    <x v="0"/>
    <x v="3"/>
    <m/>
    <x v="211"/>
    <x v="184"/>
    <n v="0"/>
  </r>
  <r>
    <x v="11"/>
    <x v="45"/>
    <x v="0"/>
    <x v="3"/>
    <m/>
    <x v="211"/>
    <x v="148"/>
    <n v="-324.73"/>
  </r>
  <r>
    <x v="11"/>
    <x v="45"/>
    <x v="0"/>
    <x v="3"/>
    <m/>
    <x v="211"/>
    <x v="149"/>
    <n v="0"/>
  </r>
  <r>
    <x v="11"/>
    <x v="45"/>
    <x v="0"/>
    <x v="3"/>
    <m/>
    <x v="211"/>
    <x v="190"/>
    <n v="-94.21999999999997"/>
  </r>
  <r>
    <x v="9"/>
    <x v="3"/>
    <x v="0"/>
    <x v="3"/>
    <m/>
    <x v="212"/>
    <x v="0"/>
    <n v="382.72"/>
  </r>
  <r>
    <x v="9"/>
    <x v="3"/>
    <x v="0"/>
    <x v="3"/>
    <m/>
    <x v="212"/>
    <x v="183"/>
    <n v="0.74"/>
  </r>
  <r>
    <x v="9"/>
    <x v="3"/>
    <x v="0"/>
    <x v="3"/>
    <m/>
    <x v="212"/>
    <x v="184"/>
    <n v="0.01"/>
  </r>
  <r>
    <x v="9"/>
    <x v="3"/>
    <x v="0"/>
    <x v="3"/>
    <m/>
    <x v="212"/>
    <x v="122"/>
    <n v="-337.87"/>
  </r>
  <r>
    <x v="9"/>
    <x v="3"/>
    <x v="0"/>
    <x v="3"/>
    <m/>
    <x v="212"/>
    <x v="123"/>
    <n v="-0.34"/>
  </r>
  <r>
    <x v="9"/>
    <x v="3"/>
    <x v="0"/>
    <x v="3"/>
    <m/>
    <x v="212"/>
    <x v="185"/>
    <n v="-45.260000000000048"/>
  </r>
  <r>
    <x v="9"/>
    <x v="42"/>
    <x v="0"/>
    <x v="3"/>
    <m/>
    <x v="212"/>
    <x v="0"/>
    <n v="25.69"/>
  </r>
  <r>
    <x v="9"/>
    <x v="42"/>
    <x v="0"/>
    <x v="3"/>
    <m/>
    <x v="212"/>
    <x v="183"/>
    <n v="0.04"/>
  </r>
  <r>
    <x v="9"/>
    <x v="42"/>
    <x v="0"/>
    <x v="3"/>
    <m/>
    <x v="212"/>
    <x v="184"/>
    <n v="0.01"/>
  </r>
  <r>
    <x v="9"/>
    <x v="42"/>
    <x v="0"/>
    <x v="3"/>
    <m/>
    <x v="212"/>
    <x v="126"/>
    <n v="-15.61"/>
  </r>
  <r>
    <x v="9"/>
    <x v="42"/>
    <x v="0"/>
    <x v="3"/>
    <m/>
    <x v="212"/>
    <x v="127"/>
    <n v="-0.34"/>
  </r>
  <r>
    <x v="9"/>
    <x v="42"/>
    <x v="0"/>
    <x v="3"/>
    <m/>
    <x v="212"/>
    <x v="185"/>
    <n v="-9.7900000000000009"/>
  </r>
  <r>
    <x v="9"/>
    <x v="8"/>
    <x v="0"/>
    <x v="3"/>
    <m/>
    <x v="212"/>
    <x v="0"/>
    <n v="520.27"/>
  </r>
  <r>
    <x v="9"/>
    <x v="8"/>
    <x v="0"/>
    <x v="3"/>
    <m/>
    <x v="212"/>
    <x v="183"/>
    <n v="1.01"/>
  </r>
  <r>
    <x v="9"/>
    <x v="8"/>
    <x v="0"/>
    <x v="3"/>
    <m/>
    <x v="212"/>
    <x v="184"/>
    <n v="0.02"/>
  </r>
  <r>
    <x v="9"/>
    <x v="8"/>
    <x v="0"/>
    <x v="3"/>
    <m/>
    <x v="212"/>
    <x v="128"/>
    <n v="-337.07"/>
  </r>
  <r>
    <x v="9"/>
    <x v="8"/>
    <x v="0"/>
    <x v="3"/>
    <m/>
    <x v="212"/>
    <x v="129"/>
    <n v="-0.34"/>
  </r>
  <r>
    <x v="9"/>
    <x v="8"/>
    <x v="0"/>
    <x v="3"/>
    <m/>
    <x v="212"/>
    <x v="185"/>
    <n v="-183.89"/>
  </r>
  <r>
    <x v="9"/>
    <x v="41"/>
    <x v="0"/>
    <x v="3"/>
    <m/>
    <x v="212"/>
    <x v="0"/>
    <n v="12.64"/>
  </r>
  <r>
    <x v="9"/>
    <x v="41"/>
    <x v="0"/>
    <x v="3"/>
    <m/>
    <x v="212"/>
    <x v="183"/>
    <n v="0.03"/>
  </r>
  <r>
    <x v="9"/>
    <x v="41"/>
    <x v="0"/>
    <x v="3"/>
    <m/>
    <x v="212"/>
    <x v="184"/>
    <n v="0.01"/>
  </r>
  <r>
    <x v="9"/>
    <x v="41"/>
    <x v="0"/>
    <x v="3"/>
    <m/>
    <x v="212"/>
    <x v="124"/>
    <n v="-15.96"/>
  </r>
  <r>
    <x v="9"/>
    <x v="41"/>
    <x v="0"/>
    <x v="3"/>
    <m/>
    <x v="212"/>
    <x v="125"/>
    <n v="-0.35"/>
  </r>
  <r>
    <x v="9"/>
    <x v="41"/>
    <x v="0"/>
    <x v="3"/>
    <m/>
    <x v="212"/>
    <x v="186"/>
    <n v="3.63"/>
  </r>
  <r>
    <x v="9"/>
    <x v="10"/>
    <x v="0"/>
    <x v="3"/>
    <m/>
    <x v="212"/>
    <x v="0"/>
    <n v="383.55"/>
  </r>
  <r>
    <x v="9"/>
    <x v="10"/>
    <x v="0"/>
    <x v="3"/>
    <m/>
    <x v="212"/>
    <x v="183"/>
    <n v="0.74"/>
  </r>
  <r>
    <x v="9"/>
    <x v="10"/>
    <x v="0"/>
    <x v="3"/>
    <m/>
    <x v="212"/>
    <x v="184"/>
    <n v="0.01"/>
  </r>
  <r>
    <x v="9"/>
    <x v="10"/>
    <x v="0"/>
    <x v="3"/>
    <m/>
    <x v="212"/>
    <x v="132"/>
    <n v="-337.96"/>
  </r>
  <r>
    <x v="9"/>
    <x v="10"/>
    <x v="0"/>
    <x v="3"/>
    <m/>
    <x v="212"/>
    <x v="133"/>
    <n v="-0.35"/>
  </r>
  <r>
    <x v="9"/>
    <x v="10"/>
    <x v="0"/>
    <x v="3"/>
    <m/>
    <x v="212"/>
    <x v="185"/>
    <n v="-45.990000000000009"/>
  </r>
  <r>
    <x v="9"/>
    <x v="9"/>
    <x v="0"/>
    <x v="3"/>
    <m/>
    <x v="212"/>
    <x v="0"/>
    <n v="114.93"/>
  </r>
  <r>
    <x v="9"/>
    <x v="9"/>
    <x v="0"/>
    <x v="3"/>
    <m/>
    <x v="212"/>
    <x v="183"/>
    <n v="0.23"/>
  </r>
  <r>
    <x v="9"/>
    <x v="9"/>
    <x v="0"/>
    <x v="3"/>
    <m/>
    <x v="212"/>
    <x v="184"/>
    <n v="0.01"/>
  </r>
  <r>
    <x v="9"/>
    <x v="9"/>
    <x v="0"/>
    <x v="3"/>
    <m/>
    <x v="212"/>
    <x v="130"/>
    <n v="-339.14"/>
  </r>
  <r>
    <x v="9"/>
    <x v="9"/>
    <x v="0"/>
    <x v="3"/>
    <m/>
    <x v="212"/>
    <x v="131"/>
    <n v="-0.35"/>
  </r>
  <r>
    <x v="9"/>
    <x v="9"/>
    <x v="0"/>
    <x v="3"/>
    <m/>
    <x v="212"/>
    <x v="186"/>
    <n v="224.32"/>
  </r>
  <r>
    <x v="9"/>
    <x v="32"/>
    <x v="0"/>
    <x v="3"/>
    <m/>
    <x v="212"/>
    <x v="0"/>
    <n v="33.81"/>
  </r>
  <r>
    <x v="9"/>
    <x v="32"/>
    <x v="0"/>
    <x v="3"/>
    <m/>
    <x v="212"/>
    <x v="183"/>
    <n v="7.0000000000000007E-2"/>
  </r>
  <r>
    <x v="9"/>
    <x v="32"/>
    <x v="0"/>
    <x v="3"/>
    <m/>
    <x v="212"/>
    <x v="184"/>
    <n v="0.01"/>
  </r>
  <r>
    <x v="9"/>
    <x v="32"/>
    <x v="0"/>
    <x v="3"/>
    <m/>
    <x v="212"/>
    <x v="134"/>
    <n v="-16.18"/>
  </r>
  <r>
    <x v="9"/>
    <x v="32"/>
    <x v="0"/>
    <x v="3"/>
    <m/>
    <x v="212"/>
    <x v="135"/>
    <n v="-0.35"/>
  </r>
  <r>
    <x v="9"/>
    <x v="32"/>
    <x v="0"/>
    <x v="3"/>
    <m/>
    <x v="212"/>
    <x v="185"/>
    <n v="-17.360000000000003"/>
  </r>
  <r>
    <x v="9"/>
    <x v="33"/>
    <x v="0"/>
    <x v="3"/>
    <m/>
    <x v="212"/>
    <x v="0"/>
    <n v="72.94"/>
  </r>
  <r>
    <x v="9"/>
    <x v="33"/>
    <x v="0"/>
    <x v="3"/>
    <m/>
    <x v="212"/>
    <x v="183"/>
    <n v="0.14000000000000001"/>
  </r>
  <r>
    <x v="9"/>
    <x v="33"/>
    <x v="0"/>
    <x v="3"/>
    <m/>
    <x v="212"/>
    <x v="184"/>
    <n v="0.01"/>
  </r>
  <r>
    <x v="9"/>
    <x v="33"/>
    <x v="0"/>
    <x v="3"/>
    <m/>
    <x v="212"/>
    <x v="136"/>
    <n v="-183.37"/>
  </r>
  <r>
    <x v="9"/>
    <x v="33"/>
    <x v="0"/>
    <x v="3"/>
    <m/>
    <x v="212"/>
    <x v="137"/>
    <n v="-0.34"/>
  </r>
  <r>
    <x v="9"/>
    <x v="33"/>
    <x v="0"/>
    <x v="3"/>
    <m/>
    <x v="212"/>
    <x v="186"/>
    <n v="110.62"/>
  </r>
  <r>
    <x v="9"/>
    <x v="12"/>
    <x v="0"/>
    <x v="3"/>
    <m/>
    <x v="212"/>
    <x v="0"/>
    <n v="128.44999999999999"/>
  </r>
  <r>
    <x v="9"/>
    <x v="12"/>
    <x v="0"/>
    <x v="3"/>
    <m/>
    <x v="212"/>
    <x v="183"/>
    <n v="0.24"/>
  </r>
  <r>
    <x v="9"/>
    <x v="12"/>
    <x v="0"/>
    <x v="3"/>
    <m/>
    <x v="212"/>
    <x v="184"/>
    <n v="0.01"/>
  </r>
  <r>
    <x v="9"/>
    <x v="12"/>
    <x v="0"/>
    <x v="3"/>
    <m/>
    <x v="212"/>
    <x v="140"/>
    <n v="-337.61"/>
  </r>
  <r>
    <x v="9"/>
    <x v="12"/>
    <x v="0"/>
    <x v="3"/>
    <m/>
    <x v="212"/>
    <x v="141"/>
    <n v="-0.34"/>
  </r>
  <r>
    <x v="9"/>
    <x v="12"/>
    <x v="0"/>
    <x v="3"/>
    <m/>
    <x v="212"/>
    <x v="186"/>
    <n v="209.25"/>
  </r>
  <r>
    <x v="9"/>
    <x v="43"/>
    <x v="0"/>
    <x v="3"/>
    <m/>
    <x v="212"/>
    <x v="0"/>
    <n v="239.29"/>
  </r>
  <r>
    <x v="9"/>
    <x v="43"/>
    <x v="0"/>
    <x v="3"/>
    <m/>
    <x v="212"/>
    <x v="183"/>
    <n v="0.46"/>
  </r>
  <r>
    <x v="9"/>
    <x v="43"/>
    <x v="0"/>
    <x v="3"/>
    <m/>
    <x v="212"/>
    <x v="184"/>
    <n v="0.01"/>
  </r>
  <r>
    <x v="9"/>
    <x v="43"/>
    <x v="0"/>
    <x v="3"/>
    <m/>
    <x v="212"/>
    <x v="138"/>
    <n v="-339.45"/>
  </r>
  <r>
    <x v="9"/>
    <x v="43"/>
    <x v="0"/>
    <x v="3"/>
    <m/>
    <x v="212"/>
    <x v="139"/>
    <n v="-0.34"/>
  </r>
  <r>
    <x v="9"/>
    <x v="43"/>
    <x v="0"/>
    <x v="3"/>
    <m/>
    <x v="212"/>
    <x v="186"/>
    <n v="100.03"/>
  </r>
  <r>
    <x v="9"/>
    <x v="44"/>
    <x v="0"/>
    <x v="3"/>
    <m/>
    <x v="212"/>
    <x v="0"/>
    <n v="279.49"/>
  </r>
  <r>
    <x v="9"/>
    <x v="44"/>
    <x v="0"/>
    <x v="3"/>
    <m/>
    <x v="212"/>
    <x v="183"/>
    <n v="0.54"/>
  </r>
  <r>
    <x v="9"/>
    <x v="44"/>
    <x v="0"/>
    <x v="3"/>
    <m/>
    <x v="212"/>
    <x v="184"/>
    <n v="0.01"/>
  </r>
  <r>
    <x v="9"/>
    <x v="44"/>
    <x v="0"/>
    <x v="3"/>
    <m/>
    <x v="212"/>
    <x v="142"/>
    <n v="-337.26"/>
  </r>
  <r>
    <x v="9"/>
    <x v="44"/>
    <x v="0"/>
    <x v="3"/>
    <m/>
    <x v="212"/>
    <x v="143"/>
    <n v="-0.34"/>
  </r>
  <r>
    <x v="9"/>
    <x v="44"/>
    <x v="0"/>
    <x v="3"/>
    <m/>
    <x v="212"/>
    <x v="186"/>
    <n v="57.559999999999945"/>
  </r>
  <r>
    <x v="9"/>
    <x v="13"/>
    <x v="0"/>
    <x v="3"/>
    <m/>
    <x v="212"/>
    <x v="0"/>
    <n v="433.11"/>
  </r>
  <r>
    <x v="9"/>
    <x v="13"/>
    <x v="0"/>
    <x v="3"/>
    <m/>
    <x v="212"/>
    <x v="183"/>
    <n v="0.83"/>
  </r>
  <r>
    <x v="9"/>
    <x v="13"/>
    <x v="0"/>
    <x v="3"/>
    <m/>
    <x v="212"/>
    <x v="184"/>
    <n v="0.02"/>
  </r>
  <r>
    <x v="9"/>
    <x v="13"/>
    <x v="0"/>
    <x v="3"/>
    <m/>
    <x v="212"/>
    <x v="144"/>
    <n v="-337.33"/>
  </r>
  <r>
    <x v="9"/>
    <x v="13"/>
    <x v="0"/>
    <x v="3"/>
    <m/>
    <x v="212"/>
    <x v="145"/>
    <n v="-0.35"/>
  </r>
  <r>
    <x v="9"/>
    <x v="13"/>
    <x v="0"/>
    <x v="3"/>
    <m/>
    <x v="212"/>
    <x v="185"/>
    <n v="-96.279999999999973"/>
  </r>
  <r>
    <x v="9"/>
    <x v="46"/>
    <x v="0"/>
    <x v="3"/>
    <m/>
    <x v="212"/>
    <x v="0"/>
    <n v="100.58"/>
  </r>
  <r>
    <x v="9"/>
    <x v="46"/>
    <x v="0"/>
    <x v="3"/>
    <m/>
    <x v="212"/>
    <x v="183"/>
    <n v="0.2"/>
  </r>
  <r>
    <x v="9"/>
    <x v="46"/>
    <x v="0"/>
    <x v="3"/>
    <m/>
    <x v="212"/>
    <x v="184"/>
    <n v="0.01"/>
  </r>
  <r>
    <x v="9"/>
    <x v="46"/>
    <x v="0"/>
    <x v="3"/>
    <m/>
    <x v="212"/>
    <x v="150"/>
    <n v="-338.42"/>
  </r>
  <r>
    <x v="9"/>
    <x v="46"/>
    <x v="0"/>
    <x v="3"/>
    <m/>
    <x v="212"/>
    <x v="151"/>
    <n v="-0.34"/>
  </r>
  <r>
    <x v="9"/>
    <x v="46"/>
    <x v="0"/>
    <x v="3"/>
    <m/>
    <x v="212"/>
    <x v="186"/>
    <n v="237.97000000000003"/>
  </r>
  <r>
    <x v="9"/>
    <x v="16"/>
    <x v="0"/>
    <x v="3"/>
    <m/>
    <x v="212"/>
    <x v="0"/>
    <n v="630.57000000000005"/>
  </r>
  <r>
    <x v="9"/>
    <x v="16"/>
    <x v="0"/>
    <x v="3"/>
    <m/>
    <x v="212"/>
    <x v="183"/>
    <n v="1.21"/>
  </r>
  <r>
    <x v="9"/>
    <x v="16"/>
    <x v="0"/>
    <x v="3"/>
    <m/>
    <x v="212"/>
    <x v="184"/>
    <n v="0.02"/>
  </r>
  <r>
    <x v="9"/>
    <x v="16"/>
    <x v="0"/>
    <x v="3"/>
    <m/>
    <x v="212"/>
    <x v="152"/>
    <n v="-998.09"/>
  </r>
  <r>
    <x v="9"/>
    <x v="16"/>
    <x v="0"/>
    <x v="3"/>
    <m/>
    <x v="212"/>
    <x v="153"/>
    <n v="-1.03"/>
  </r>
  <r>
    <x v="9"/>
    <x v="16"/>
    <x v="0"/>
    <x v="3"/>
    <m/>
    <x v="212"/>
    <x v="186"/>
    <n v="367.32"/>
  </r>
  <r>
    <x v="9"/>
    <x v="17"/>
    <x v="0"/>
    <x v="3"/>
    <m/>
    <x v="212"/>
    <x v="0"/>
    <n v="240.94"/>
  </r>
  <r>
    <x v="9"/>
    <x v="17"/>
    <x v="0"/>
    <x v="3"/>
    <m/>
    <x v="212"/>
    <x v="183"/>
    <n v="0.46"/>
  </r>
  <r>
    <x v="9"/>
    <x v="17"/>
    <x v="0"/>
    <x v="3"/>
    <m/>
    <x v="212"/>
    <x v="184"/>
    <n v="0.01"/>
  </r>
  <r>
    <x v="9"/>
    <x v="17"/>
    <x v="0"/>
    <x v="3"/>
    <m/>
    <x v="212"/>
    <x v="154"/>
    <n v="-338.31"/>
  </r>
  <r>
    <x v="9"/>
    <x v="17"/>
    <x v="0"/>
    <x v="3"/>
    <m/>
    <x v="212"/>
    <x v="155"/>
    <n v="-0.35"/>
  </r>
  <r>
    <x v="9"/>
    <x v="17"/>
    <x v="0"/>
    <x v="3"/>
    <m/>
    <x v="212"/>
    <x v="186"/>
    <n v="97.250000000000057"/>
  </r>
  <r>
    <x v="9"/>
    <x v="36"/>
    <x v="0"/>
    <x v="3"/>
    <m/>
    <x v="212"/>
    <x v="0"/>
    <n v="240.71"/>
  </r>
  <r>
    <x v="9"/>
    <x v="36"/>
    <x v="0"/>
    <x v="3"/>
    <m/>
    <x v="212"/>
    <x v="183"/>
    <n v="0.48"/>
  </r>
  <r>
    <x v="9"/>
    <x v="36"/>
    <x v="0"/>
    <x v="3"/>
    <m/>
    <x v="212"/>
    <x v="184"/>
    <n v="0.01"/>
  </r>
  <r>
    <x v="9"/>
    <x v="36"/>
    <x v="0"/>
    <x v="3"/>
    <m/>
    <x v="212"/>
    <x v="158"/>
    <n v="-337.68"/>
  </r>
  <r>
    <x v="9"/>
    <x v="36"/>
    <x v="0"/>
    <x v="3"/>
    <m/>
    <x v="212"/>
    <x v="159"/>
    <n v="-0.34"/>
  </r>
  <r>
    <x v="9"/>
    <x v="36"/>
    <x v="0"/>
    <x v="3"/>
    <m/>
    <x v="212"/>
    <x v="186"/>
    <n v="96.819999999999965"/>
  </r>
  <r>
    <x v="9"/>
    <x v="35"/>
    <x v="0"/>
    <x v="3"/>
    <m/>
    <x v="212"/>
    <x v="0"/>
    <n v="24.11"/>
  </r>
  <r>
    <x v="9"/>
    <x v="35"/>
    <x v="0"/>
    <x v="3"/>
    <m/>
    <x v="212"/>
    <x v="183"/>
    <n v="0.04"/>
  </r>
  <r>
    <x v="9"/>
    <x v="35"/>
    <x v="0"/>
    <x v="3"/>
    <m/>
    <x v="212"/>
    <x v="184"/>
    <n v="0.01"/>
  </r>
  <r>
    <x v="9"/>
    <x v="35"/>
    <x v="0"/>
    <x v="3"/>
    <m/>
    <x v="212"/>
    <x v="156"/>
    <n v="-12.58"/>
  </r>
  <r>
    <x v="9"/>
    <x v="35"/>
    <x v="0"/>
    <x v="3"/>
    <m/>
    <x v="212"/>
    <x v="157"/>
    <n v="-0.35"/>
  </r>
  <r>
    <x v="9"/>
    <x v="35"/>
    <x v="0"/>
    <x v="3"/>
    <m/>
    <x v="212"/>
    <x v="185"/>
    <n v="-11.229999999999999"/>
  </r>
  <r>
    <x v="9"/>
    <x v="45"/>
    <x v="0"/>
    <x v="3"/>
    <m/>
    <x v="212"/>
    <x v="0"/>
    <n v="18.260000000000002"/>
  </r>
  <r>
    <x v="9"/>
    <x v="45"/>
    <x v="0"/>
    <x v="3"/>
    <m/>
    <x v="212"/>
    <x v="183"/>
    <n v="0.04"/>
  </r>
  <r>
    <x v="9"/>
    <x v="45"/>
    <x v="0"/>
    <x v="3"/>
    <m/>
    <x v="212"/>
    <x v="184"/>
    <n v="0.01"/>
  </r>
  <r>
    <x v="9"/>
    <x v="45"/>
    <x v="0"/>
    <x v="3"/>
    <m/>
    <x v="212"/>
    <x v="148"/>
    <n v="-13.92"/>
  </r>
  <r>
    <x v="9"/>
    <x v="45"/>
    <x v="0"/>
    <x v="3"/>
    <m/>
    <x v="212"/>
    <x v="149"/>
    <n v="-0.35"/>
  </r>
  <r>
    <x v="9"/>
    <x v="45"/>
    <x v="0"/>
    <x v="3"/>
    <m/>
    <x v="212"/>
    <x v="185"/>
    <n v="-4.0400000000000009"/>
  </r>
  <r>
    <x v="9"/>
    <x v="47"/>
    <x v="0"/>
    <x v="3"/>
    <m/>
    <x v="212"/>
    <x v="0"/>
    <n v="18.059999999999999"/>
  </r>
  <r>
    <x v="9"/>
    <x v="47"/>
    <x v="0"/>
    <x v="3"/>
    <m/>
    <x v="212"/>
    <x v="183"/>
    <n v="0.04"/>
  </r>
  <r>
    <x v="9"/>
    <x v="47"/>
    <x v="0"/>
    <x v="3"/>
    <m/>
    <x v="212"/>
    <x v="184"/>
    <n v="0.01"/>
  </r>
  <r>
    <x v="9"/>
    <x v="47"/>
    <x v="0"/>
    <x v="3"/>
    <m/>
    <x v="212"/>
    <x v="160"/>
    <n v="-12.2"/>
  </r>
  <r>
    <x v="9"/>
    <x v="47"/>
    <x v="0"/>
    <x v="3"/>
    <m/>
    <x v="212"/>
    <x v="161"/>
    <n v="-0.34"/>
  </r>
  <r>
    <x v="9"/>
    <x v="47"/>
    <x v="0"/>
    <x v="3"/>
    <m/>
    <x v="212"/>
    <x v="185"/>
    <n v="-5.5699999999999985"/>
  </r>
  <r>
    <x v="9"/>
    <x v="48"/>
    <x v="0"/>
    <x v="3"/>
    <m/>
    <x v="212"/>
    <x v="0"/>
    <n v="57.43"/>
  </r>
  <r>
    <x v="9"/>
    <x v="48"/>
    <x v="0"/>
    <x v="3"/>
    <m/>
    <x v="212"/>
    <x v="183"/>
    <n v="0.11"/>
  </r>
  <r>
    <x v="9"/>
    <x v="48"/>
    <x v="0"/>
    <x v="3"/>
    <m/>
    <x v="212"/>
    <x v="184"/>
    <n v="0.01"/>
  </r>
  <r>
    <x v="9"/>
    <x v="48"/>
    <x v="0"/>
    <x v="3"/>
    <m/>
    <x v="212"/>
    <x v="162"/>
    <n v="-336.06"/>
  </r>
  <r>
    <x v="9"/>
    <x v="48"/>
    <x v="0"/>
    <x v="3"/>
    <m/>
    <x v="212"/>
    <x v="163"/>
    <n v="-0.34"/>
  </r>
  <r>
    <x v="9"/>
    <x v="48"/>
    <x v="0"/>
    <x v="3"/>
    <m/>
    <x v="212"/>
    <x v="186"/>
    <n v="278.84999999999997"/>
  </r>
  <r>
    <x v="9"/>
    <x v="19"/>
    <x v="0"/>
    <x v="3"/>
    <m/>
    <x v="212"/>
    <x v="0"/>
    <n v="143.66"/>
  </r>
  <r>
    <x v="9"/>
    <x v="19"/>
    <x v="0"/>
    <x v="3"/>
    <m/>
    <x v="212"/>
    <x v="183"/>
    <n v="0.28999999999999998"/>
  </r>
  <r>
    <x v="9"/>
    <x v="19"/>
    <x v="0"/>
    <x v="3"/>
    <m/>
    <x v="212"/>
    <x v="184"/>
    <n v="0.01"/>
  </r>
  <r>
    <x v="9"/>
    <x v="19"/>
    <x v="0"/>
    <x v="3"/>
    <m/>
    <x v="212"/>
    <x v="168"/>
    <n v="-337.39"/>
  </r>
  <r>
    <x v="9"/>
    <x v="19"/>
    <x v="0"/>
    <x v="3"/>
    <m/>
    <x v="212"/>
    <x v="169"/>
    <n v="-0.34"/>
  </r>
  <r>
    <x v="9"/>
    <x v="19"/>
    <x v="0"/>
    <x v="3"/>
    <m/>
    <x v="212"/>
    <x v="186"/>
    <n v="193.76999999999995"/>
  </r>
  <r>
    <x v="9"/>
    <x v="38"/>
    <x v="0"/>
    <x v="3"/>
    <m/>
    <x v="212"/>
    <x v="0"/>
    <n v="107.14"/>
  </r>
  <r>
    <x v="9"/>
    <x v="38"/>
    <x v="0"/>
    <x v="3"/>
    <m/>
    <x v="212"/>
    <x v="183"/>
    <n v="0.2"/>
  </r>
  <r>
    <x v="9"/>
    <x v="38"/>
    <x v="0"/>
    <x v="3"/>
    <m/>
    <x v="212"/>
    <x v="184"/>
    <n v="0.01"/>
  </r>
  <r>
    <x v="9"/>
    <x v="38"/>
    <x v="0"/>
    <x v="3"/>
    <m/>
    <x v="212"/>
    <x v="170"/>
    <n v="-337.62"/>
  </r>
  <r>
    <x v="9"/>
    <x v="38"/>
    <x v="0"/>
    <x v="3"/>
    <m/>
    <x v="212"/>
    <x v="171"/>
    <n v="-0.34"/>
  </r>
  <r>
    <x v="9"/>
    <x v="38"/>
    <x v="0"/>
    <x v="3"/>
    <m/>
    <x v="212"/>
    <x v="186"/>
    <n v="230.61"/>
  </r>
  <r>
    <x v="9"/>
    <x v="23"/>
    <x v="0"/>
    <x v="3"/>
    <m/>
    <x v="212"/>
    <x v="0"/>
    <n v="229.65"/>
  </r>
  <r>
    <x v="9"/>
    <x v="23"/>
    <x v="0"/>
    <x v="3"/>
    <m/>
    <x v="212"/>
    <x v="183"/>
    <n v="0.44"/>
  </r>
  <r>
    <x v="9"/>
    <x v="23"/>
    <x v="0"/>
    <x v="3"/>
    <m/>
    <x v="212"/>
    <x v="184"/>
    <n v="0.01"/>
  </r>
  <r>
    <x v="9"/>
    <x v="23"/>
    <x v="0"/>
    <x v="3"/>
    <m/>
    <x v="212"/>
    <x v="172"/>
    <n v="-336.92"/>
  </r>
  <r>
    <x v="9"/>
    <x v="23"/>
    <x v="0"/>
    <x v="3"/>
    <m/>
    <x v="212"/>
    <x v="173"/>
    <n v="-0.34"/>
  </r>
  <r>
    <x v="9"/>
    <x v="23"/>
    <x v="0"/>
    <x v="3"/>
    <m/>
    <x v="212"/>
    <x v="186"/>
    <n v="107.16"/>
  </r>
  <r>
    <x v="9"/>
    <x v="50"/>
    <x v="0"/>
    <x v="3"/>
    <m/>
    <x v="212"/>
    <x v="0"/>
    <n v="37.39"/>
  </r>
  <r>
    <x v="9"/>
    <x v="50"/>
    <x v="0"/>
    <x v="3"/>
    <m/>
    <x v="212"/>
    <x v="183"/>
    <n v="7.0000000000000007E-2"/>
  </r>
  <r>
    <x v="9"/>
    <x v="50"/>
    <x v="0"/>
    <x v="3"/>
    <m/>
    <x v="212"/>
    <x v="184"/>
    <n v="0.01"/>
  </r>
  <r>
    <x v="9"/>
    <x v="50"/>
    <x v="0"/>
    <x v="3"/>
    <m/>
    <x v="212"/>
    <x v="174"/>
    <n v="-17.02"/>
  </r>
  <r>
    <x v="9"/>
    <x v="50"/>
    <x v="0"/>
    <x v="3"/>
    <m/>
    <x v="212"/>
    <x v="175"/>
    <n v="-0.34"/>
  </r>
  <r>
    <x v="9"/>
    <x v="50"/>
    <x v="0"/>
    <x v="3"/>
    <m/>
    <x v="212"/>
    <x v="185"/>
    <n v="-20.110000000000003"/>
  </r>
  <r>
    <x v="9"/>
    <x v="28"/>
    <x v="0"/>
    <x v="3"/>
    <m/>
    <x v="212"/>
    <x v="0"/>
    <n v="502.63"/>
  </r>
  <r>
    <x v="9"/>
    <x v="28"/>
    <x v="0"/>
    <x v="3"/>
    <m/>
    <x v="212"/>
    <x v="183"/>
    <n v="0.98"/>
  </r>
  <r>
    <x v="9"/>
    <x v="28"/>
    <x v="0"/>
    <x v="3"/>
    <m/>
    <x v="212"/>
    <x v="184"/>
    <n v="0.02"/>
  </r>
  <r>
    <x v="9"/>
    <x v="28"/>
    <x v="0"/>
    <x v="3"/>
    <m/>
    <x v="212"/>
    <x v="176"/>
    <n v="-340.45"/>
  </r>
  <r>
    <x v="9"/>
    <x v="28"/>
    <x v="0"/>
    <x v="3"/>
    <m/>
    <x v="212"/>
    <x v="177"/>
    <n v="-0.34"/>
  </r>
  <r>
    <x v="9"/>
    <x v="28"/>
    <x v="0"/>
    <x v="3"/>
    <m/>
    <x v="212"/>
    <x v="185"/>
    <n v="-162.84000000000003"/>
  </r>
  <r>
    <x v="9"/>
    <x v="29"/>
    <x v="0"/>
    <x v="3"/>
    <m/>
    <x v="212"/>
    <x v="0"/>
    <n v="163.04"/>
  </r>
  <r>
    <x v="9"/>
    <x v="29"/>
    <x v="0"/>
    <x v="3"/>
    <m/>
    <x v="212"/>
    <x v="183"/>
    <n v="0.32"/>
  </r>
  <r>
    <x v="9"/>
    <x v="29"/>
    <x v="0"/>
    <x v="3"/>
    <m/>
    <x v="212"/>
    <x v="184"/>
    <n v="0.01"/>
  </r>
  <r>
    <x v="9"/>
    <x v="29"/>
    <x v="0"/>
    <x v="3"/>
    <m/>
    <x v="212"/>
    <x v="178"/>
    <n v="-337.47"/>
  </r>
  <r>
    <x v="9"/>
    <x v="29"/>
    <x v="0"/>
    <x v="3"/>
    <m/>
    <x v="212"/>
    <x v="179"/>
    <n v="-0.34"/>
  </r>
  <r>
    <x v="9"/>
    <x v="29"/>
    <x v="0"/>
    <x v="3"/>
    <m/>
    <x v="212"/>
    <x v="186"/>
    <n v="174.44000000000003"/>
  </r>
  <r>
    <x v="0"/>
    <x v="0"/>
    <x v="1"/>
    <x v="0"/>
    <m/>
    <x v="98"/>
    <x v="191"/>
    <n v="6107"/>
  </r>
  <r>
    <x v="0"/>
    <x v="0"/>
    <x v="1"/>
    <x v="0"/>
    <m/>
    <x v="98"/>
    <x v="1"/>
    <n v="-6107"/>
  </r>
  <r>
    <x v="1"/>
    <x v="51"/>
    <x v="1"/>
    <x v="4"/>
    <n v="100"/>
    <x v="213"/>
    <x v="192"/>
    <n v="224.99"/>
  </r>
  <r>
    <x v="1"/>
    <x v="51"/>
    <x v="1"/>
    <x v="4"/>
    <n v="100"/>
    <x v="213"/>
    <x v="191"/>
    <n v="-224.99"/>
  </r>
  <r>
    <x v="1"/>
    <x v="52"/>
    <x v="1"/>
    <x v="4"/>
    <n v="11"/>
    <x v="213"/>
    <x v="193"/>
    <n v="218.68"/>
  </r>
  <r>
    <x v="1"/>
    <x v="52"/>
    <x v="1"/>
    <x v="4"/>
    <n v="11"/>
    <x v="213"/>
    <x v="191"/>
    <n v="-218.68"/>
  </r>
  <r>
    <x v="1"/>
    <x v="53"/>
    <x v="1"/>
    <x v="4"/>
    <n v="15"/>
    <x v="213"/>
    <x v="194"/>
    <n v="218.4"/>
  </r>
  <r>
    <x v="1"/>
    <x v="53"/>
    <x v="1"/>
    <x v="4"/>
    <n v="15"/>
    <x v="213"/>
    <x v="191"/>
    <n v="-218.4"/>
  </r>
  <r>
    <x v="1"/>
    <x v="54"/>
    <x v="1"/>
    <x v="4"/>
    <n v="2"/>
    <x v="213"/>
    <x v="195"/>
    <n v="226.54"/>
  </r>
  <r>
    <x v="1"/>
    <x v="54"/>
    <x v="1"/>
    <x v="4"/>
    <n v="2"/>
    <x v="213"/>
    <x v="191"/>
    <n v="-226.54"/>
  </r>
  <r>
    <x v="1"/>
    <x v="55"/>
    <x v="1"/>
    <x v="4"/>
    <n v="7"/>
    <x v="213"/>
    <x v="196"/>
    <n v="209.58"/>
  </r>
  <r>
    <x v="1"/>
    <x v="55"/>
    <x v="1"/>
    <x v="4"/>
    <n v="7"/>
    <x v="213"/>
    <x v="191"/>
    <n v="-209.58"/>
  </r>
  <r>
    <x v="1"/>
    <x v="56"/>
    <x v="1"/>
    <x v="4"/>
    <n v="16"/>
    <x v="213"/>
    <x v="197"/>
    <n v="221.92"/>
  </r>
  <r>
    <x v="1"/>
    <x v="56"/>
    <x v="1"/>
    <x v="4"/>
    <n v="16"/>
    <x v="213"/>
    <x v="191"/>
    <n v="-221.92"/>
  </r>
  <r>
    <x v="1"/>
    <x v="57"/>
    <x v="1"/>
    <x v="4"/>
    <n v="20"/>
    <x v="213"/>
    <x v="198"/>
    <n v="222.8"/>
  </r>
  <r>
    <x v="1"/>
    <x v="57"/>
    <x v="1"/>
    <x v="4"/>
    <n v="20"/>
    <x v="213"/>
    <x v="191"/>
    <n v="-222.8"/>
  </r>
  <r>
    <x v="1"/>
    <x v="58"/>
    <x v="1"/>
    <x v="4"/>
    <n v="6"/>
    <x v="213"/>
    <x v="199"/>
    <n v="201.9"/>
  </r>
  <r>
    <x v="1"/>
    <x v="58"/>
    <x v="1"/>
    <x v="4"/>
    <n v="6"/>
    <x v="213"/>
    <x v="191"/>
    <n v="-201.9"/>
  </r>
  <r>
    <x v="1"/>
    <x v="59"/>
    <x v="1"/>
    <x v="4"/>
    <n v="9"/>
    <x v="213"/>
    <x v="200"/>
    <n v="214.29"/>
  </r>
  <r>
    <x v="1"/>
    <x v="59"/>
    <x v="1"/>
    <x v="4"/>
    <n v="9"/>
    <x v="213"/>
    <x v="191"/>
    <n v="-214.29"/>
  </r>
  <r>
    <x v="1"/>
    <x v="60"/>
    <x v="1"/>
    <x v="4"/>
    <n v="13"/>
    <x v="213"/>
    <x v="201"/>
    <n v="215.77"/>
  </r>
  <r>
    <x v="1"/>
    <x v="60"/>
    <x v="1"/>
    <x v="4"/>
    <n v="13"/>
    <x v="213"/>
    <x v="191"/>
    <n v="-215.77"/>
  </r>
  <r>
    <x v="1"/>
    <x v="61"/>
    <x v="1"/>
    <x v="4"/>
    <n v="4"/>
    <x v="213"/>
    <x v="202"/>
    <n v="216.36"/>
  </r>
  <r>
    <x v="1"/>
    <x v="61"/>
    <x v="1"/>
    <x v="4"/>
    <n v="4"/>
    <x v="213"/>
    <x v="191"/>
    <n v="-216.36"/>
  </r>
  <r>
    <x v="1"/>
    <x v="62"/>
    <x v="1"/>
    <x v="4"/>
    <n v="17"/>
    <x v="213"/>
    <x v="203"/>
    <n v="224.23"/>
  </r>
  <r>
    <x v="1"/>
    <x v="62"/>
    <x v="1"/>
    <x v="4"/>
    <n v="17"/>
    <x v="213"/>
    <x v="191"/>
    <n v="-224.23"/>
  </r>
  <r>
    <x v="1"/>
    <x v="63"/>
    <x v="1"/>
    <x v="4"/>
    <n v="18"/>
    <x v="213"/>
    <x v="204"/>
    <n v="217.98"/>
  </r>
  <r>
    <x v="1"/>
    <x v="63"/>
    <x v="1"/>
    <x v="4"/>
    <n v="18"/>
    <x v="213"/>
    <x v="191"/>
    <n v="-217.98"/>
  </r>
  <r>
    <x v="1"/>
    <x v="64"/>
    <x v="1"/>
    <x v="4"/>
    <n v="66"/>
    <x v="213"/>
    <x v="205"/>
    <n v="190.73"/>
  </r>
  <r>
    <x v="1"/>
    <x v="64"/>
    <x v="1"/>
    <x v="4"/>
    <n v="66"/>
    <x v="213"/>
    <x v="191"/>
    <n v="-190.73"/>
  </r>
  <r>
    <x v="1"/>
    <x v="65"/>
    <x v="1"/>
    <x v="4"/>
    <n v="58"/>
    <x v="213"/>
    <x v="206"/>
    <n v="225.04"/>
  </r>
  <r>
    <x v="1"/>
    <x v="65"/>
    <x v="1"/>
    <x v="4"/>
    <n v="58"/>
    <x v="213"/>
    <x v="191"/>
    <n v="-225.04"/>
  </r>
  <r>
    <x v="1"/>
    <x v="66"/>
    <x v="1"/>
    <x v="4"/>
    <n v="5"/>
    <x v="213"/>
    <x v="207"/>
    <n v="222.7"/>
  </r>
  <r>
    <x v="1"/>
    <x v="66"/>
    <x v="1"/>
    <x v="4"/>
    <n v="5"/>
    <x v="213"/>
    <x v="191"/>
    <n v="-222.7"/>
  </r>
  <r>
    <x v="1"/>
    <x v="67"/>
    <x v="1"/>
    <x v="4"/>
    <n v="15"/>
    <x v="213"/>
    <x v="208"/>
    <n v="227.85"/>
  </r>
  <r>
    <x v="1"/>
    <x v="67"/>
    <x v="1"/>
    <x v="4"/>
    <n v="15"/>
    <x v="213"/>
    <x v="191"/>
    <n v="-227.85"/>
  </r>
  <r>
    <x v="1"/>
    <x v="68"/>
    <x v="1"/>
    <x v="4"/>
    <n v="7"/>
    <x v="213"/>
    <x v="209"/>
    <n v="207.41"/>
  </r>
  <r>
    <x v="1"/>
    <x v="68"/>
    <x v="1"/>
    <x v="4"/>
    <n v="7"/>
    <x v="213"/>
    <x v="191"/>
    <n v="-207.41"/>
  </r>
  <r>
    <x v="1"/>
    <x v="69"/>
    <x v="1"/>
    <x v="4"/>
    <n v="28"/>
    <x v="213"/>
    <x v="210"/>
    <n v="222.6"/>
  </r>
  <r>
    <x v="1"/>
    <x v="69"/>
    <x v="1"/>
    <x v="4"/>
    <n v="28"/>
    <x v="213"/>
    <x v="191"/>
    <n v="-222.6"/>
  </r>
  <r>
    <x v="1"/>
    <x v="70"/>
    <x v="1"/>
    <x v="4"/>
    <n v="22"/>
    <x v="213"/>
    <x v="211"/>
    <n v="220.44"/>
  </r>
  <r>
    <x v="1"/>
    <x v="70"/>
    <x v="1"/>
    <x v="4"/>
    <n v="22"/>
    <x v="213"/>
    <x v="191"/>
    <n v="-220.44"/>
  </r>
  <r>
    <x v="1"/>
    <x v="71"/>
    <x v="1"/>
    <x v="4"/>
    <n v="4"/>
    <x v="213"/>
    <x v="212"/>
    <n v="208.2"/>
  </r>
  <r>
    <x v="1"/>
    <x v="71"/>
    <x v="1"/>
    <x v="4"/>
    <n v="4"/>
    <x v="213"/>
    <x v="191"/>
    <n v="-208.2"/>
  </r>
  <r>
    <x v="1"/>
    <x v="72"/>
    <x v="1"/>
    <x v="4"/>
    <n v="7"/>
    <x v="213"/>
    <x v="213"/>
    <n v="206.64"/>
  </r>
  <r>
    <x v="1"/>
    <x v="72"/>
    <x v="1"/>
    <x v="4"/>
    <n v="7"/>
    <x v="213"/>
    <x v="191"/>
    <n v="-206.64"/>
  </r>
  <r>
    <x v="1"/>
    <x v="73"/>
    <x v="1"/>
    <x v="4"/>
    <n v="39"/>
    <x v="213"/>
    <x v="214"/>
    <n v="228.54"/>
  </r>
  <r>
    <x v="1"/>
    <x v="73"/>
    <x v="1"/>
    <x v="4"/>
    <n v="39"/>
    <x v="213"/>
    <x v="191"/>
    <n v="-228.54"/>
  </r>
  <r>
    <x v="1"/>
    <x v="74"/>
    <x v="1"/>
    <x v="4"/>
    <n v="19"/>
    <x v="213"/>
    <x v="215"/>
    <n v="230.85"/>
  </r>
  <r>
    <x v="1"/>
    <x v="74"/>
    <x v="1"/>
    <x v="4"/>
    <n v="19"/>
    <x v="213"/>
    <x v="191"/>
    <n v="-230.85"/>
  </r>
  <r>
    <x v="1"/>
    <x v="75"/>
    <x v="1"/>
    <x v="4"/>
    <n v="8"/>
    <x v="213"/>
    <x v="216"/>
    <n v="217.36"/>
  </r>
  <r>
    <x v="1"/>
    <x v="75"/>
    <x v="1"/>
    <x v="4"/>
    <n v="8"/>
    <x v="213"/>
    <x v="191"/>
    <n v="-217.36"/>
  </r>
  <r>
    <x v="1"/>
    <x v="76"/>
    <x v="1"/>
    <x v="4"/>
    <n v="21"/>
    <x v="213"/>
    <x v="217"/>
    <n v="227.85"/>
  </r>
  <r>
    <x v="1"/>
    <x v="76"/>
    <x v="1"/>
    <x v="4"/>
    <n v="21"/>
    <x v="213"/>
    <x v="191"/>
    <n v="-227.85"/>
  </r>
  <r>
    <x v="1"/>
    <x v="77"/>
    <x v="1"/>
    <x v="4"/>
    <n v="2"/>
    <x v="213"/>
    <x v="218"/>
    <n v="218.9"/>
  </r>
  <r>
    <x v="1"/>
    <x v="77"/>
    <x v="1"/>
    <x v="4"/>
    <n v="2"/>
    <x v="213"/>
    <x v="191"/>
    <n v="-218.9"/>
  </r>
  <r>
    <x v="1"/>
    <x v="78"/>
    <x v="1"/>
    <x v="4"/>
    <n v="8"/>
    <x v="213"/>
    <x v="219"/>
    <n v="207.19"/>
  </r>
  <r>
    <x v="1"/>
    <x v="78"/>
    <x v="1"/>
    <x v="4"/>
    <n v="8"/>
    <x v="213"/>
    <x v="191"/>
    <n v="-207.19"/>
  </r>
  <r>
    <x v="7"/>
    <x v="74"/>
    <x v="1"/>
    <x v="4"/>
    <n v="1"/>
    <x v="214"/>
    <x v="191"/>
    <n v="1.37"/>
  </r>
  <r>
    <x v="7"/>
    <x v="74"/>
    <x v="1"/>
    <x v="4"/>
    <n v="1"/>
    <x v="214"/>
    <x v="180"/>
    <n v="-1.37"/>
  </r>
  <r>
    <x v="3"/>
    <x v="0"/>
    <x v="1"/>
    <x v="0"/>
    <m/>
    <x v="215"/>
    <x v="1"/>
    <n v="11.26"/>
  </r>
  <r>
    <x v="3"/>
    <x v="0"/>
    <x v="1"/>
    <x v="0"/>
    <m/>
    <x v="215"/>
    <x v="191"/>
    <n v="-11.26"/>
  </r>
  <r>
    <x v="2"/>
    <x v="72"/>
    <x v="1"/>
    <x v="4"/>
    <n v="1"/>
    <x v="102"/>
    <x v="191"/>
    <n v="1.75"/>
  </r>
  <r>
    <x v="2"/>
    <x v="72"/>
    <x v="1"/>
    <x v="4"/>
    <n v="1"/>
    <x v="102"/>
    <x v="62"/>
    <n v="-1.75"/>
  </r>
  <r>
    <x v="3"/>
    <x v="0"/>
    <x v="1"/>
    <x v="0"/>
    <m/>
    <x v="216"/>
    <x v="1"/>
    <n v="3.14"/>
  </r>
  <r>
    <x v="3"/>
    <x v="0"/>
    <x v="1"/>
    <x v="0"/>
    <m/>
    <x v="216"/>
    <x v="191"/>
    <n v="-3.14"/>
  </r>
  <r>
    <x v="2"/>
    <x v="77"/>
    <x v="1"/>
    <x v="4"/>
    <n v="1"/>
    <x v="217"/>
    <x v="191"/>
    <n v="1.1399999999999999"/>
  </r>
  <r>
    <x v="2"/>
    <x v="77"/>
    <x v="1"/>
    <x v="4"/>
    <n v="1"/>
    <x v="217"/>
    <x v="62"/>
    <n v="-1.1399999999999999"/>
  </r>
  <r>
    <x v="2"/>
    <x v="71"/>
    <x v="1"/>
    <x v="4"/>
    <n v="1"/>
    <x v="218"/>
    <x v="191"/>
    <n v="1.76"/>
  </r>
  <r>
    <x v="2"/>
    <x v="71"/>
    <x v="1"/>
    <x v="4"/>
    <n v="1"/>
    <x v="218"/>
    <x v="62"/>
    <n v="-1.76"/>
  </r>
  <r>
    <x v="2"/>
    <x v="58"/>
    <x v="1"/>
    <x v="4"/>
    <n v="1"/>
    <x v="104"/>
    <x v="191"/>
    <n v="0.36"/>
  </r>
  <r>
    <x v="2"/>
    <x v="58"/>
    <x v="1"/>
    <x v="4"/>
    <n v="1"/>
    <x v="104"/>
    <x v="62"/>
    <n v="-0.36"/>
  </r>
  <r>
    <x v="2"/>
    <x v="75"/>
    <x v="1"/>
    <x v="4"/>
    <n v="1"/>
    <x v="219"/>
    <x v="191"/>
    <n v="1.76"/>
  </r>
  <r>
    <x v="2"/>
    <x v="75"/>
    <x v="1"/>
    <x v="4"/>
    <n v="1"/>
    <x v="219"/>
    <x v="62"/>
    <n v="-1.76"/>
  </r>
  <r>
    <x v="2"/>
    <x v="65"/>
    <x v="1"/>
    <x v="4"/>
    <n v="1"/>
    <x v="220"/>
    <x v="191"/>
    <n v="0.87"/>
  </r>
  <r>
    <x v="2"/>
    <x v="65"/>
    <x v="1"/>
    <x v="4"/>
    <n v="1"/>
    <x v="220"/>
    <x v="62"/>
    <n v="-0.87"/>
  </r>
  <r>
    <x v="2"/>
    <x v="55"/>
    <x v="1"/>
    <x v="4"/>
    <n v="1"/>
    <x v="221"/>
    <x v="191"/>
    <n v="1.4"/>
  </r>
  <r>
    <x v="2"/>
    <x v="55"/>
    <x v="1"/>
    <x v="4"/>
    <n v="1"/>
    <x v="221"/>
    <x v="62"/>
    <n v="-1.4"/>
  </r>
  <r>
    <x v="2"/>
    <x v="53"/>
    <x v="1"/>
    <x v="4"/>
    <n v="1"/>
    <x v="109"/>
    <x v="191"/>
    <n v="2.85"/>
  </r>
  <r>
    <x v="2"/>
    <x v="53"/>
    <x v="1"/>
    <x v="4"/>
    <n v="1"/>
    <x v="109"/>
    <x v="62"/>
    <n v="-2.85"/>
  </r>
  <r>
    <x v="3"/>
    <x v="0"/>
    <x v="1"/>
    <x v="0"/>
    <m/>
    <x v="222"/>
    <x v="1"/>
    <n v="5.89"/>
  </r>
  <r>
    <x v="3"/>
    <x v="0"/>
    <x v="1"/>
    <x v="0"/>
    <m/>
    <x v="222"/>
    <x v="191"/>
    <n v="-5.89"/>
  </r>
  <r>
    <x v="2"/>
    <x v="62"/>
    <x v="1"/>
    <x v="4"/>
    <n v="1"/>
    <x v="110"/>
    <x v="191"/>
    <n v="2.04"/>
  </r>
  <r>
    <x v="2"/>
    <x v="62"/>
    <x v="1"/>
    <x v="4"/>
    <n v="1"/>
    <x v="110"/>
    <x v="62"/>
    <n v="-2.04"/>
  </r>
  <r>
    <x v="3"/>
    <x v="0"/>
    <x v="1"/>
    <x v="0"/>
    <m/>
    <x v="223"/>
    <x v="1"/>
    <n v="4.25"/>
  </r>
  <r>
    <x v="3"/>
    <x v="0"/>
    <x v="1"/>
    <x v="0"/>
    <m/>
    <x v="223"/>
    <x v="191"/>
    <n v="-4.25"/>
  </r>
  <r>
    <x v="2"/>
    <x v="70"/>
    <x v="1"/>
    <x v="4"/>
    <n v="1"/>
    <x v="224"/>
    <x v="191"/>
    <n v="1.21"/>
  </r>
  <r>
    <x v="2"/>
    <x v="70"/>
    <x v="1"/>
    <x v="4"/>
    <n v="1"/>
    <x v="224"/>
    <x v="62"/>
    <n v="-1.21"/>
  </r>
  <r>
    <x v="2"/>
    <x v="63"/>
    <x v="1"/>
    <x v="4"/>
    <n v="1"/>
    <x v="225"/>
    <x v="191"/>
    <n v="2.23"/>
  </r>
  <r>
    <x v="2"/>
    <x v="63"/>
    <x v="1"/>
    <x v="4"/>
    <n v="1"/>
    <x v="225"/>
    <x v="62"/>
    <n v="-2.23"/>
  </r>
  <r>
    <x v="3"/>
    <x v="0"/>
    <x v="1"/>
    <x v="0"/>
    <m/>
    <x v="226"/>
    <x v="1"/>
    <n v="2.04"/>
  </r>
  <r>
    <x v="3"/>
    <x v="0"/>
    <x v="1"/>
    <x v="0"/>
    <m/>
    <x v="226"/>
    <x v="191"/>
    <n v="-2.04"/>
  </r>
  <r>
    <x v="2"/>
    <x v="51"/>
    <x v="1"/>
    <x v="4"/>
    <n v="1"/>
    <x v="227"/>
    <x v="191"/>
    <n v="0.96"/>
  </r>
  <r>
    <x v="2"/>
    <x v="51"/>
    <x v="1"/>
    <x v="4"/>
    <n v="1"/>
    <x v="227"/>
    <x v="62"/>
    <n v="-0.96"/>
  </r>
  <r>
    <x v="5"/>
    <x v="51"/>
    <x v="1"/>
    <x v="4"/>
    <m/>
    <x v="227"/>
    <x v="220"/>
    <n v="0.14000000000000001"/>
  </r>
  <r>
    <x v="5"/>
    <x v="51"/>
    <x v="1"/>
    <x v="4"/>
    <m/>
    <x v="227"/>
    <x v="191"/>
    <n v="-0.14000000000000001"/>
  </r>
  <r>
    <x v="3"/>
    <x v="0"/>
    <x v="1"/>
    <x v="0"/>
    <m/>
    <x v="228"/>
    <x v="1"/>
    <n v="3.44"/>
  </r>
  <r>
    <x v="3"/>
    <x v="0"/>
    <x v="1"/>
    <x v="0"/>
    <m/>
    <x v="228"/>
    <x v="191"/>
    <n v="-3.44"/>
  </r>
  <r>
    <x v="14"/>
    <x v="74"/>
    <x v="1"/>
    <x v="4"/>
    <n v="1"/>
    <x v="229"/>
    <x v="191"/>
    <n v="13.02"/>
  </r>
  <r>
    <x v="14"/>
    <x v="74"/>
    <x v="1"/>
    <x v="4"/>
    <n v="1"/>
    <x v="229"/>
    <x v="221"/>
    <n v="-13.02"/>
  </r>
  <r>
    <x v="2"/>
    <x v="72"/>
    <x v="1"/>
    <x v="4"/>
    <n v="1"/>
    <x v="114"/>
    <x v="191"/>
    <n v="1.75"/>
  </r>
  <r>
    <x v="2"/>
    <x v="72"/>
    <x v="1"/>
    <x v="4"/>
    <n v="1"/>
    <x v="114"/>
    <x v="62"/>
    <n v="-1.75"/>
  </r>
  <r>
    <x v="2"/>
    <x v="77"/>
    <x v="1"/>
    <x v="4"/>
    <n v="1"/>
    <x v="230"/>
    <x v="191"/>
    <n v="1.1399999999999999"/>
  </r>
  <r>
    <x v="2"/>
    <x v="77"/>
    <x v="1"/>
    <x v="4"/>
    <n v="1"/>
    <x v="230"/>
    <x v="62"/>
    <n v="-1.1399999999999999"/>
  </r>
  <r>
    <x v="2"/>
    <x v="58"/>
    <x v="1"/>
    <x v="4"/>
    <n v="1"/>
    <x v="117"/>
    <x v="191"/>
    <n v="0.42"/>
  </r>
  <r>
    <x v="2"/>
    <x v="58"/>
    <x v="1"/>
    <x v="4"/>
    <n v="1"/>
    <x v="117"/>
    <x v="62"/>
    <n v="-0.42"/>
  </r>
  <r>
    <x v="2"/>
    <x v="75"/>
    <x v="1"/>
    <x v="4"/>
    <n v="1"/>
    <x v="118"/>
    <x v="191"/>
    <n v="1.76"/>
  </r>
  <r>
    <x v="2"/>
    <x v="75"/>
    <x v="1"/>
    <x v="4"/>
    <n v="1"/>
    <x v="118"/>
    <x v="62"/>
    <n v="-1.76"/>
  </r>
  <r>
    <x v="2"/>
    <x v="65"/>
    <x v="1"/>
    <x v="4"/>
    <n v="1"/>
    <x v="120"/>
    <x v="191"/>
    <n v="0.87"/>
  </r>
  <r>
    <x v="2"/>
    <x v="65"/>
    <x v="1"/>
    <x v="4"/>
    <n v="1"/>
    <x v="120"/>
    <x v="62"/>
    <n v="-0.87"/>
  </r>
  <r>
    <x v="2"/>
    <x v="55"/>
    <x v="1"/>
    <x v="4"/>
    <n v="1"/>
    <x v="231"/>
    <x v="191"/>
    <n v="1.4"/>
  </r>
  <r>
    <x v="2"/>
    <x v="55"/>
    <x v="1"/>
    <x v="4"/>
    <n v="1"/>
    <x v="231"/>
    <x v="62"/>
    <n v="-1.4"/>
  </r>
  <r>
    <x v="3"/>
    <x v="0"/>
    <x v="1"/>
    <x v="0"/>
    <m/>
    <x v="232"/>
    <x v="1"/>
    <n v="18.91"/>
  </r>
  <r>
    <x v="3"/>
    <x v="0"/>
    <x v="1"/>
    <x v="0"/>
    <m/>
    <x v="232"/>
    <x v="191"/>
    <n v="-18.91"/>
  </r>
  <r>
    <x v="2"/>
    <x v="53"/>
    <x v="1"/>
    <x v="4"/>
    <n v="1"/>
    <x v="233"/>
    <x v="191"/>
    <n v="2.85"/>
  </r>
  <r>
    <x v="2"/>
    <x v="53"/>
    <x v="1"/>
    <x v="4"/>
    <n v="1"/>
    <x v="233"/>
    <x v="62"/>
    <n v="-2.85"/>
  </r>
  <r>
    <x v="2"/>
    <x v="62"/>
    <x v="1"/>
    <x v="4"/>
    <n v="1"/>
    <x v="121"/>
    <x v="191"/>
    <n v="2.04"/>
  </r>
  <r>
    <x v="2"/>
    <x v="62"/>
    <x v="1"/>
    <x v="4"/>
    <n v="1"/>
    <x v="121"/>
    <x v="62"/>
    <n v="-2.04"/>
  </r>
  <r>
    <x v="15"/>
    <x v="0"/>
    <x v="1"/>
    <x v="0"/>
    <m/>
    <x v="234"/>
    <x v="1"/>
    <n v="-0.02"/>
  </r>
  <r>
    <x v="15"/>
    <x v="0"/>
    <x v="1"/>
    <x v="0"/>
    <m/>
    <x v="234"/>
    <x v="191"/>
    <n v="0.02"/>
  </r>
  <r>
    <x v="2"/>
    <x v="70"/>
    <x v="1"/>
    <x v="4"/>
    <n v="1"/>
    <x v="124"/>
    <x v="191"/>
    <n v="1.21"/>
  </r>
  <r>
    <x v="2"/>
    <x v="70"/>
    <x v="1"/>
    <x v="4"/>
    <n v="1"/>
    <x v="124"/>
    <x v="62"/>
    <n v="-1.21"/>
  </r>
  <r>
    <x v="2"/>
    <x v="63"/>
    <x v="1"/>
    <x v="4"/>
    <n v="1"/>
    <x v="235"/>
    <x v="191"/>
    <n v="2.23"/>
  </r>
  <r>
    <x v="2"/>
    <x v="63"/>
    <x v="1"/>
    <x v="4"/>
    <n v="1"/>
    <x v="235"/>
    <x v="62"/>
    <n v="-2.23"/>
  </r>
  <r>
    <x v="2"/>
    <x v="51"/>
    <x v="1"/>
    <x v="4"/>
    <n v="1"/>
    <x v="236"/>
    <x v="191"/>
    <n v="0.94"/>
  </r>
  <r>
    <x v="2"/>
    <x v="51"/>
    <x v="1"/>
    <x v="4"/>
    <n v="1"/>
    <x v="236"/>
    <x v="62"/>
    <n v="-0.94"/>
  </r>
  <r>
    <x v="5"/>
    <x v="51"/>
    <x v="1"/>
    <x v="4"/>
    <m/>
    <x v="236"/>
    <x v="220"/>
    <n v="0.14000000000000001"/>
  </r>
  <r>
    <x v="5"/>
    <x v="51"/>
    <x v="1"/>
    <x v="4"/>
    <m/>
    <x v="236"/>
    <x v="191"/>
    <n v="-0.14000000000000001"/>
  </r>
  <r>
    <x v="7"/>
    <x v="74"/>
    <x v="1"/>
    <x v="4"/>
    <n v="1"/>
    <x v="237"/>
    <x v="191"/>
    <n v="12.91"/>
  </r>
  <r>
    <x v="7"/>
    <x v="74"/>
    <x v="1"/>
    <x v="4"/>
    <n v="1"/>
    <x v="237"/>
    <x v="180"/>
    <n v="-12.91"/>
  </r>
  <r>
    <x v="2"/>
    <x v="72"/>
    <x v="1"/>
    <x v="4"/>
    <n v="1"/>
    <x v="238"/>
    <x v="191"/>
    <n v="1.75"/>
  </r>
  <r>
    <x v="2"/>
    <x v="72"/>
    <x v="1"/>
    <x v="4"/>
    <n v="1"/>
    <x v="238"/>
    <x v="62"/>
    <n v="-1.75"/>
  </r>
  <r>
    <x v="3"/>
    <x v="0"/>
    <x v="1"/>
    <x v="0"/>
    <m/>
    <x v="128"/>
    <x v="1"/>
    <n v="24.31"/>
  </r>
  <r>
    <x v="3"/>
    <x v="0"/>
    <x v="1"/>
    <x v="0"/>
    <m/>
    <x v="128"/>
    <x v="191"/>
    <n v="-24.31"/>
  </r>
  <r>
    <x v="2"/>
    <x v="77"/>
    <x v="1"/>
    <x v="4"/>
    <n v="1"/>
    <x v="239"/>
    <x v="191"/>
    <n v="1.1399999999999999"/>
  </r>
  <r>
    <x v="2"/>
    <x v="77"/>
    <x v="1"/>
    <x v="4"/>
    <n v="1"/>
    <x v="239"/>
    <x v="62"/>
    <n v="-1.1399999999999999"/>
  </r>
  <r>
    <x v="3"/>
    <x v="0"/>
    <x v="1"/>
    <x v="0"/>
    <m/>
    <x v="240"/>
    <x v="1"/>
    <n v="1.75"/>
  </r>
  <r>
    <x v="3"/>
    <x v="0"/>
    <x v="1"/>
    <x v="0"/>
    <m/>
    <x v="240"/>
    <x v="191"/>
    <n v="-1.75"/>
  </r>
  <r>
    <x v="2"/>
    <x v="55"/>
    <x v="1"/>
    <x v="4"/>
    <n v="1"/>
    <x v="241"/>
    <x v="191"/>
    <n v="1.4"/>
  </r>
  <r>
    <x v="2"/>
    <x v="55"/>
    <x v="1"/>
    <x v="4"/>
    <n v="1"/>
    <x v="241"/>
    <x v="62"/>
    <n v="-1.4"/>
  </r>
  <r>
    <x v="2"/>
    <x v="58"/>
    <x v="1"/>
    <x v="4"/>
    <n v="1"/>
    <x v="131"/>
    <x v="191"/>
    <n v="2.58"/>
  </r>
  <r>
    <x v="2"/>
    <x v="58"/>
    <x v="1"/>
    <x v="4"/>
    <n v="1"/>
    <x v="131"/>
    <x v="62"/>
    <n v="-2.58"/>
  </r>
  <r>
    <x v="2"/>
    <x v="75"/>
    <x v="1"/>
    <x v="4"/>
    <n v="1"/>
    <x v="133"/>
    <x v="191"/>
    <n v="1.76"/>
  </r>
  <r>
    <x v="2"/>
    <x v="75"/>
    <x v="1"/>
    <x v="4"/>
    <n v="1"/>
    <x v="133"/>
    <x v="62"/>
    <n v="-1.76"/>
  </r>
  <r>
    <x v="2"/>
    <x v="65"/>
    <x v="1"/>
    <x v="4"/>
    <n v="1"/>
    <x v="242"/>
    <x v="191"/>
    <n v="0.87"/>
  </r>
  <r>
    <x v="2"/>
    <x v="65"/>
    <x v="1"/>
    <x v="4"/>
    <n v="1"/>
    <x v="242"/>
    <x v="62"/>
    <n v="-0.87"/>
  </r>
  <r>
    <x v="3"/>
    <x v="0"/>
    <x v="1"/>
    <x v="0"/>
    <m/>
    <x v="242"/>
    <x v="1"/>
    <n v="5.12"/>
  </r>
  <r>
    <x v="3"/>
    <x v="0"/>
    <x v="1"/>
    <x v="0"/>
    <m/>
    <x v="242"/>
    <x v="191"/>
    <n v="-5.12"/>
  </r>
  <r>
    <x v="2"/>
    <x v="53"/>
    <x v="1"/>
    <x v="4"/>
    <n v="1"/>
    <x v="135"/>
    <x v="191"/>
    <n v="2.85"/>
  </r>
  <r>
    <x v="2"/>
    <x v="53"/>
    <x v="1"/>
    <x v="4"/>
    <n v="1"/>
    <x v="135"/>
    <x v="62"/>
    <n v="-2.85"/>
  </r>
  <r>
    <x v="2"/>
    <x v="62"/>
    <x v="1"/>
    <x v="4"/>
    <n v="1"/>
    <x v="243"/>
    <x v="191"/>
    <n v="2.04"/>
  </r>
  <r>
    <x v="2"/>
    <x v="62"/>
    <x v="1"/>
    <x v="4"/>
    <n v="1"/>
    <x v="243"/>
    <x v="62"/>
    <n v="-2.04"/>
  </r>
  <r>
    <x v="3"/>
    <x v="0"/>
    <x v="1"/>
    <x v="0"/>
    <m/>
    <x v="243"/>
    <x v="1"/>
    <n v="2.63"/>
  </r>
  <r>
    <x v="3"/>
    <x v="0"/>
    <x v="1"/>
    <x v="0"/>
    <m/>
    <x v="243"/>
    <x v="191"/>
    <n v="-2.63"/>
  </r>
  <r>
    <x v="2"/>
    <x v="70"/>
    <x v="1"/>
    <x v="4"/>
    <n v="1"/>
    <x v="244"/>
    <x v="191"/>
    <n v="1.21"/>
  </r>
  <r>
    <x v="2"/>
    <x v="70"/>
    <x v="1"/>
    <x v="4"/>
    <n v="1"/>
    <x v="244"/>
    <x v="62"/>
    <n v="-1.21"/>
  </r>
  <r>
    <x v="2"/>
    <x v="63"/>
    <x v="1"/>
    <x v="4"/>
    <n v="1"/>
    <x v="244"/>
    <x v="191"/>
    <n v="2.39"/>
  </r>
  <r>
    <x v="2"/>
    <x v="63"/>
    <x v="1"/>
    <x v="4"/>
    <n v="1"/>
    <x v="244"/>
    <x v="62"/>
    <n v="-2.39"/>
  </r>
  <r>
    <x v="2"/>
    <x v="51"/>
    <x v="1"/>
    <x v="4"/>
    <n v="1"/>
    <x v="245"/>
    <x v="191"/>
    <n v="0.94"/>
  </r>
  <r>
    <x v="2"/>
    <x v="51"/>
    <x v="1"/>
    <x v="4"/>
    <n v="1"/>
    <x v="245"/>
    <x v="62"/>
    <n v="-0.94"/>
  </r>
  <r>
    <x v="5"/>
    <x v="51"/>
    <x v="1"/>
    <x v="4"/>
    <m/>
    <x v="245"/>
    <x v="220"/>
    <n v="0.14000000000000001"/>
  </r>
  <r>
    <x v="5"/>
    <x v="51"/>
    <x v="1"/>
    <x v="4"/>
    <m/>
    <x v="245"/>
    <x v="191"/>
    <n v="-0.14000000000000001"/>
  </r>
  <r>
    <x v="3"/>
    <x v="0"/>
    <x v="1"/>
    <x v="0"/>
    <m/>
    <x v="246"/>
    <x v="1"/>
    <n v="4.8899999999999997"/>
  </r>
  <r>
    <x v="3"/>
    <x v="0"/>
    <x v="1"/>
    <x v="0"/>
    <m/>
    <x v="246"/>
    <x v="191"/>
    <n v="-4.8899999999999997"/>
  </r>
  <r>
    <x v="7"/>
    <x v="74"/>
    <x v="1"/>
    <x v="4"/>
    <n v="1"/>
    <x v="247"/>
    <x v="191"/>
    <n v="18.89"/>
  </r>
  <r>
    <x v="7"/>
    <x v="74"/>
    <x v="1"/>
    <x v="4"/>
    <n v="1"/>
    <x v="247"/>
    <x v="180"/>
    <n v="-18.89"/>
  </r>
  <r>
    <x v="2"/>
    <x v="72"/>
    <x v="1"/>
    <x v="4"/>
    <n v="1"/>
    <x v="142"/>
    <x v="191"/>
    <n v="7"/>
  </r>
  <r>
    <x v="2"/>
    <x v="72"/>
    <x v="1"/>
    <x v="4"/>
    <n v="1"/>
    <x v="142"/>
    <x v="62"/>
    <n v="-7"/>
  </r>
  <r>
    <x v="3"/>
    <x v="0"/>
    <x v="1"/>
    <x v="0"/>
    <m/>
    <x v="248"/>
    <x v="1"/>
    <n v="30.29"/>
  </r>
  <r>
    <x v="3"/>
    <x v="0"/>
    <x v="1"/>
    <x v="0"/>
    <m/>
    <x v="248"/>
    <x v="191"/>
    <n v="-30.29"/>
  </r>
  <r>
    <x v="2"/>
    <x v="77"/>
    <x v="1"/>
    <x v="4"/>
    <n v="1"/>
    <x v="145"/>
    <x v="191"/>
    <n v="1.1399999999999999"/>
  </r>
  <r>
    <x v="2"/>
    <x v="77"/>
    <x v="1"/>
    <x v="4"/>
    <n v="1"/>
    <x v="145"/>
    <x v="62"/>
    <n v="-1.1399999999999999"/>
  </r>
  <r>
    <x v="3"/>
    <x v="0"/>
    <x v="1"/>
    <x v="0"/>
    <m/>
    <x v="147"/>
    <x v="1"/>
    <n v="1.1399999999999999"/>
  </r>
  <r>
    <x v="3"/>
    <x v="0"/>
    <x v="1"/>
    <x v="0"/>
    <m/>
    <x v="147"/>
    <x v="191"/>
    <n v="-1.1399999999999999"/>
  </r>
  <r>
    <x v="2"/>
    <x v="58"/>
    <x v="1"/>
    <x v="4"/>
    <n v="1"/>
    <x v="249"/>
    <x v="191"/>
    <n v="2.64"/>
  </r>
  <r>
    <x v="2"/>
    <x v="58"/>
    <x v="1"/>
    <x v="4"/>
    <n v="1"/>
    <x v="249"/>
    <x v="62"/>
    <n v="-2.64"/>
  </r>
  <r>
    <x v="2"/>
    <x v="65"/>
    <x v="1"/>
    <x v="4"/>
    <n v="1"/>
    <x v="149"/>
    <x v="191"/>
    <n v="0.87"/>
  </r>
  <r>
    <x v="2"/>
    <x v="65"/>
    <x v="1"/>
    <x v="4"/>
    <n v="1"/>
    <x v="149"/>
    <x v="62"/>
    <n v="-0.87"/>
  </r>
  <r>
    <x v="3"/>
    <x v="0"/>
    <x v="1"/>
    <x v="0"/>
    <m/>
    <x v="250"/>
    <x v="1"/>
    <n v="2.64"/>
  </r>
  <r>
    <x v="3"/>
    <x v="0"/>
    <x v="1"/>
    <x v="0"/>
    <m/>
    <x v="250"/>
    <x v="191"/>
    <n v="-2.64"/>
  </r>
  <r>
    <x v="2"/>
    <x v="75"/>
    <x v="1"/>
    <x v="4"/>
    <n v="1"/>
    <x v="251"/>
    <x v="191"/>
    <n v="2"/>
  </r>
  <r>
    <x v="2"/>
    <x v="75"/>
    <x v="1"/>
    <x v="4"/>
    <n v="1"/>
    <x v="251"/>
    <x v="62"/>
    <n v="-2"/>
  </r>
  <r>
    <x v="2"/>
    <x v="53"/>
    <x v="1"/>
    <x v="4"/>
    <n v="1"/>
    <x v="252"/>
    <x v="191"/>
    <n v="2.85"/>
  </r>
  <r>
    <x v="2"/>
    <x v="53"/>
    <x v="1"/>
    <x v="4"/>
    <n v="1"/>
    <x v="252"/>
    <x v="62"/>
    <n v="-2.85"/>
  </r>
  <r>
    <x v="3"/>
    <x v="0"/>
    <x v="1"/>
    <x v="0"/>
    <m/>
    <x v="253"/>
    <x v="1"/>
    <n v="0.87"/>
  </r>
  <r>
    <x v="3"/>
    <x v="0"/>
    <x v="1"/>
    <x v="0"/>
    <m/>
    <x v="253"/>
    <x v="191"/>
    <n v="-0.87"/>
  </r>
  <r>
    <x v="2"/>
    <x v="55"/>
    <x v="1"/>
    <x v="4"/>
    <n v="1"/>
    <x v="254"/>
    <x v="191"/>
    <n v="1.4"/>
  </r>
  <r>
    <x v="2"/>
    <x v="55"/>
    <x v="1"/>
    <x v="4"/>
    <n v="1"/>
    <x v="254"/>
    <x v="62"/>
    <n v="-1.4"/>
  </r>
  <r>
    <x v="3"/>
    <x v="0"/>
    <x v="1"/>
    <x v="0"/>
    <m/>
    <x v="254"/>
    <x v="1"/>
    <n v="4.8499999999999996"/>
  </r>
  <r>
    <x v="3"/>
    <x v="0"/>
    <x v="1"/>
    <x v="0"/>
    <m/>
    <x v="254"/>
    <x v="191"/>
    <n v="-4.8499999999999996"/>
  </r>
  <r>
    <x v="2"/>
    <x v="62"/>
    <x v="1"/>
    <x v="4"/>
    <n v="1"/>
    <x v="151"/>
    <x v="191"/>
    <n v="2.5499999999999998"/>
  </r>
  <r>
    <x v="2"/>
    <x v="62"/>
    <x v="1"/>
    <x v="4"/>
    <n v="1"/>
    <x v="151"/>
    <x v="62"/>
    <n v="-2.5499999999999998"/>
  </r>
  <r>
    <x v="3"/>
    <x v="0"/>
    <x v="1"/>
    <x v="0"/>
    <m/>
    <x v="153"/>
    <x v="1"/>
    <n v="1.4"/>
  </r>
  <r>
    <x v="3"/>
    <x v="0"/>
    <x v="1"/>
    <x v="0"/>
    <m/>
    <x v="153"/>
    <x v="191"/>
    <n v="-1.4"/>
  </r>
  <r>
    <x v="2"/>
    <x v="70"/>
    <x v="1"/>
    <x v="4"/>
    <n v="1"/>
    <x v="255"/>
    <x v="191"/>
    <n v="1.21"/>
  </r>
  <r>
    <x v="2"/>
    <x v="70"/>
    <x v="1"/>
    <x v="4"/>
    <n v="1"/>
    <x v="255"/>
    <x v="62"/>
    <n v="-1.21"/>
  </r>
  <r>
    <x v="2"/>
    <x v="63"/>
    <x v="1"/>
    <x v="4"/>
    <n v="1"/>
    <x v="256"/>
    <x v="191"/>
    <n v="2.39"/>
  </r>
  <r>
    <x v="2"/>
    <x v="63"/>
    <x v="1"/>
    <x v="4"/>
    <n v="1"/>
    <x v="256"/>
    <x v="62"/>
    <n v="-2.39"/>
  </r>
  <r>
    <x v="2"/>
    <x v="51"/>
    <x v="1"/>
    <x v="4"/>
    <n v="1"/>
    <x v="256"/>
    <x v="191"/>
    <n v="0.93"/>
  </r>
  <r>
    <x v="2"/>
    <x v="51"/>
    <x v="1"/>
    <x v="4"/>
    <n v="1"/>
    <x v="256"/>
    <x v="62"/>
    <n v="-0.93"/>
  </r>
  <r>
    <x v="5"/>
    <x v="51"/>
    <x v="1"/>
    <x v="4"/>
    <m/>
    <x v="256"/>
    <x v="220"/>
    <n v="0.14000000000000001"/>
  </r>
  <r>
    <x v="5"/>
    <x v="51"/>
    <x v="1"/>
    <x v="4"/>
    <m/>
    <x v="256"/>
    <x v="191"/>
    <n v="-0.14000000000000001"/>
  </r>
  <r>
    <x v="3"/>
    <x v="0"/>
    <x v="1"/>
    <x v="0"/>
    <m/>
    <x v="256"/>
    <x v="1"/>
    <n v="2.5499999999999998"/>
  </r>
  <r>
    <x v="3"/>
    <x v="0"/>
    <x v="1"/>
    <x v="0"/>
    <m/>
    <x v="256"/>
    <x v="191"/>
    <n v="-2.5499999999999998"/>
  </r>
  <r>
    <x v="7"/>
    <x v="74"/>
    <x v="1"/>
    <x v="4"/>
    <n v="1"/>
    <x v="257"/>
    <x v="191"/>
    <n v="20.87"/>
  </r>
  <r>
    <x v="7"/>
    <x v="74"/>
    <x v="1"/>
    <x v="4"/>
    <n v="1"/>
    <x v="257"/>
    <x v="180"/>
    <n v="-20.87"/>
  </r>
  <r>
    <x v="2"/>
    <x v="72"/>
    <x v="1"/>
    <x v="4"/>
    <n v="1"/>
    <x v="258"/>
    <x v="191"/>
    <n v="1.75"/>
  </r>
  <r>
    <x v="2"/>
    <x v="72"/>
    <x v="1"/>
    <x v="4"/>
    <n v="1"/>
    <x v="258"/>
    <x v="62"/>
    <n v="-1.75"/>
  </r>
  <r>
    <x v="2"/>
    <x v="77"/>
    <x v="1"/>
    <x v="4"/>
    <n v="1"/>
    <x v="259"/>
    <x v="191"/>
    <n v="1.26"/>
  </r>
  <r>
    <x v="2"/>
    <x v="77"/>
    <x v="1"/>
    <x v="4"/>
    <n v="1"/>
    <x v="259"/>
    <x v="62"/>
    <n v="-1.26"/>
  </r>
  <r>
    <x v="2"/>
    <x v="58"/>
    <x v="1"/>
    <x v="4"/>
    <n v="1"/>
    <x v="260"/>
    <x v="191"/>
    <n v="2.7"/>
  </r>
  <r>
    <x v="2"/>
    <x v="58"/>
    <x v="1"/>
    <x v="4"/>
    <n v="1"/>
    <x v="260"/>
    <x v="62"/>
    <n v="-2.7"/>
  </r>
  <r>
    <x v="2"/>
    <x v="75"/>
    <x v="1"/>
    <x v="4"/>
    <n v="1"/>
    <x v="161"/>
    <x v="191"/>
    <n v="2"/>
  </r>
  <r>
    <x v="2"/>
    <x v="75"/>
    <x v="1"/>
    <x v="4"/>
    <n v="1"/>
    <x v="161"/>
    <x v="62"/>
    <n v="-2"/>
  </r>
  <r>
    <x v="2"/>
    <x v="65"/>
    <x v="1"/>
    <x v="4"/>
    <n v="1"/>
    <x v="261"/>
    <x v="191"/>
    <n v="0.87"/>
  </r>
  <r>
    <x v="2"/>
    <x v="65"/>
    <x v="1"/>
    <x v="4"/>
    <n v="1"/>
    <x v="261"/>
    <x v="62"/>
    <n v="-0.87"/>
  </r>
  <r>
    <x v="2"/>
    <x v="55"/>
    <x v="1"/>
    <x v="4"/>
    <n v="1"/>
    <x v="262"/>
    <x v="191"/>
    <n v="1.4"/>
  </r>
  <r>
    <x v="2"/>
    <x v="55"/>
    <x v="1"/>
    <x v="4"/>
    <n v="1"/>
    <x v="262"/>
    <x v="62"/>
    <n v="-1.4"/>
  </r>
  <r>
    <x v="2"/>
    <x v="53"/>
    <x v="1"/>
    <x v="4"/>
    <n v="1"/>
    <x v="263"/>
    <x v="191"/>
    <n v="0.6"/>
  </r>
  <r>
    <x v="2"/>
    <x v="53"/>
    <x v="1"/>
    <x v="4"/>
    <n v="1"/>
    <x v="263"/>
    <x v="62"/>
    <n v="-0.6"/>
  </r>
  <r>
    <x v="2"/>
    <x v="62"/>
    <x v="1"/>
    <x v="4"/>
    <n v="1"/>
    <x v="163"/>
    <x v="191"/>
    <n v="2.5499999999999998"/>
  </r>
  <r>
    <x v="2"/>
    <x v="62"/>
    <x v="1"/>
    <x v="4"/>
    <n v="1"/>
    <x v="163"/>
    <x v="62"/>
    <n v="-2.5499999999999998"/>
  </r>
  <r>
    <x v="3"/>
    <x v="0"/>
    <x v="1"/>
    <x v="0"/>
    <m/>
    <x v="264"/>
    <x v="1"/>
    <n v="35.049999999999997"/>
  </r>
  <r>
    <x v="3"/>
    <x v="0"/>
    <x v="1"/>
    <x v="0"/>
    <m/>
    <x v="264"/>
    <x v="191"/>
    <n v="-35.049999999999997"/>
  </r>
  <r>
    <x v="3"/>
    <x v="0"/>
    <x v="1"/>
    <x v="0"/>
    <m/>
    <x v="165"/>
    <x v="1"/>
    <n v="2.5499999999999998"/>
  </r>
  <r>
    <x v="3"/>
    <x v="0"/>
    <x v="1"/>
    <x v="0"/>
    <m/>
    <x v="165"/>
    <x v="191"/>
    <n v="-2.5499999999999998"/>
  </r>
  <r>
    <x v="2"/>
    <x v="70"/>
    <x v="1"/>
    <x v="4"/>
    <n v="1"/>
    <x v="265"/>
    <x v="191"/>
    <n v="1.21"/>
  </r>
  <r>
    <x v="2"/>
    <x v="70"/>
    <x v="1"/>
    <x v="4"/>
    <n v="1"/>
    <x v="265"/>
    <x v="62"/>
    <n v="-1.21"/>
  </r>
  <r>
    <x v="2"/>
    <x v="63"/>
    <x v="1"/>
    <x v="4"/>
    <n v="1"/>
    <x v="265"/>
    <x v="191"/>
    <n v="2.39"/>
  </r>
  <r>
    <x v="2"/>
    <x v="63"/>
    <x v="1"/>
    <x v="4"/>
    <n v="1"/>
    <x v="265"/>
    <x v="62"/>
    <n v="-2.39"/>
  </r>
  <r>
    <x v="2"/>
    <x v="51"/>
    <x v="1"/>
    <x v="4"/>
    <n v="1"/>
    <x v="266"/>
    <x v="191"/>
    <n v="0.96"/>
  </r>
  <r>
    <x v="2"/>
    <x v="51"/>
    <x v="1"/>
    <x v="4"/>
    <n v="1"/>
    <x v="266"/>
    <x v="62"/>
    <n v="-0.96"/>
  </r>
  <r>
    <x v="5"/>
    <x v="51"/>
    <x v="1"/>
    <x v="4"/>
    <m/>
    <x v="266"/>
    <x v="220"/>
    <n v="0.14000000000000001"/>
  </r>
  <r>
    <x v="5"/>
    <x v="51"/>
    <x v="1"/>
    <x v="4"/>
    <m/>
    <x v="266"/>
    <x v="191"/>
    <n v="-0.14000000000000001"/>
  </r>
  <r>
    <x v="7"/>
    <x v="74"/>
    <x v="1"/>
    <x v="4"/>
    <n v="1"/>
    <x v="267"/>
    <x v="191"/>
    <n v="15.83"/>
  </r>
  <r>
    <x v="7"/>
    <x v="74"/>
    <x v="1"/>
    <x v="4"/>
    <n v="1"/>
    <x v="267"/>
    <x v="180"/>
    <n v="-15.83"/>
  </r>
  <r>
    <x v="2"/>
    <x v="72"/>
    <x v="1"/>
    <x v="4"/>
    <n v="1"/>
    <x v="169"/>
    <x v="191"/>
    <n v="1.75"/>
  </r>
  <r>
    <x v="2"/>
    <x v="72"/>
    <x v="1"/>
    <x v="4"/>
    <n v="1"/>
    <x v="169"/>
    <x v="62"/>
    <n v="-1.75"/>
  </r>
  <r>
    <x v="9"/>
    <x v="59"/>
    <x v="1"/>
    <x v="4"/>
    <n v="9"/>
    <x v="170"/>
    <x v="191"/>
    <n v="301.5"/>
  </r>
  <r>
    <x v="9"/>
    <x v="59"/>
    <x v="1"/>
    <x v="4"/>
    <n v="9"/>
    <x v="170"/>
    <x v="185"/>
    <n v="-87.21"/>
  </r>
  <r>
    <x v="9"/>
    <x v="59"/>
    <x v="1"/>
    <x v="4"/>
    <n v="9"/>
    <x v="170"/>
    <x v="200"/>
    <n v="-214.29"/>
  </r>
  <r>
    <x v="2"/>
    <x v="77"/>
    <x v="1"/>
    <x v="4"/>
    <n v="1"/>
    <x v="268"/>
    <x v="191"/>
    <n v="1.26"/>
  </r>
  <r>
    <x v="2"/>
    <x v="77"/>
    <x v="1"/>
    <x v="4"/>
    <n v="1"/>
    <x v="268"/>
    <x v="62"/>
    <n v="-1.26"/>
  </r>
  <r>
    <x v="2"/>
    <x v="58"/>
    <x v="1"/>
    <x v="4"/>
    <n v="1"/>
    <x v="269"/>
    <x v="191"/>
    <n v="2.16"/>
  </r>
  <r>
    <x v="2"/>
    <x v="58"/>
    <x v="1"/>
    <x v="4"/>
    <n v="1"/>
    <x v="269"/>
    <x v="62"/>
    <n v="-2.16"/>
  </r>
  <r>
    <x v="2"/>
    <x v="55"/>
    <x v="1"/>
    <x v="4"/>
    <n v="1"/>
    <x v="270"/>
    <x v="191"/>
    <n v="1.4"/>
  </r>
  <r>
    <x v="2"/>
    <x v="55"/>
    <x v="1"/>
    <x v="4"/>
    <n v="1"/>
    <x v="270"/>
    <x v="62"/>
    <n v="-1.4"/>
  </r>
  <r>
    <x v="2"/>
    <x v="65"/>
    <x v="1"/>
    <x v="4"/>
    <n v="1"/>
    <x v="270"/>
    <x v="191"/>
    <n v="0.87"/>
  </r>
  <r>
    <x v="2"/>
    <x v="65"/>
    <x v="1"/>
    <x v="4"/>
    <n v="1"/>
    <x v="270"/>
    <x v="62"/>
    <n v="-0.87"/>
  </r>
  <r>
    <x v="2"/>
    <x v="75"/>
    <x v="1"/>
    <x v="4"/>
    <n v="1"/>
    <x v="270"/>
    <x v="191"/>
    <n v="2"/>
  </r>
  <r>
    <x v="2"/>
    <x v="75"/>
    <x v="1"/>
    <x v="4"/>
    <n v="1"/>
    <x v="270"/>
    <x v="62"/>
    <n v="-2"/>
  </r>
  <r>
    <x v="2"/>
    <x v="53"/>
    <x v="1"/>
    <x v="4"/>
    <n v="1"/>
    <x v="271"/>
    <x v="191"/>
    <n v="0.6"/>
  </r>
  <r>
    <x v="2"/>
    <x v="53"/>
    <x v="1"/>
    <x v="4"/>
    <n v="1"/>
    <x v="271"/>
    <x v="62"/>
    <n v="-0.6"/>
  </r>
  <r>
    <x v="2"/>
    <x v="62"/>
    <x v="1"/>
    <x v="4"/>
    <n v="1"/>
    <x v="174"/>
    <x v="191"/>
    <n v="2.5499999999999998"/>
  </r>
  <r>
    <x v="2"/>
    <x v="62"/>
    <x v="1"/>
    <x v="4"/>
    <n v="1"/>
    <x v="174"/>
    <x v="62"/>
    <n v="-2.5499999999999998"/>
  </r>
  <r>
    <x v="2"/>
    <x v="51"/>
    <x v="1"/>
    <x v="4"/>
    <n v="1"/>
    <x v="174"/>
    <x v="191"/>
    <n v="0"/>
  </r>
  <r>
    <x v="2"/>
    <x v="51"/>
    <x v="1"/>
    <x v="4"/>
    <n v="1"/>
    <x v="174"/>
    <x v="62"/>
    <n v="0"/>
  </r>
  <r>
    <x v="2"/>
    <x v="70"/>
    <x v="1"/>
    <x v="4"/>
    <n v="1"/>
    <x v="272"/>
    <x v="191"/>
    <n v="1.21"/>
  </r>
  <r>
    <x v="2"/>
    <x v="70"/>
    <x v="1"/>
    <x v="4"/>
    <n v="1"/>
    <x v="272"/>
    <x v="62"/>
    <n v="-1.21"/>
  </r>
  <r>
    <x v="2"/>
    <x v="63"/>
    <x v="1"/>
    <x v="4"/>
    <n v="1"/>
    <x v="273"/>
    <x v="191"/>
    <n v="2.39"/>
  </r>
  <r>
    <x v="2"/>
    <x v="63"/>
    <x v="1"/>
    <x v="4"/>
    <n v="1"/>
    <x v="273"/>
    <x v="62"/>
    <n v="-2.39"/>
  </r>
  <r>
    <x v="2"/>
    <x v="51"/>
    <x v="1"/>
    <x v="4"/>
    <n v="1"/>
    <x v="274"/>
    <x v="191"/>
    <n v="1"/>
  </r>
  <r>
    <x v="2"/>
    <x v="51"/>
    <x v="1"/>
    <x v="4"/>
    <n v="1"/>
    <x v="274"/>
    <x v="62"/>
    <n v="-1"/>
  </r>
  <r>
    <x v="5"/>
    <x v="51"/>
    <x v="1"/>
    <x v="4"/>
    <m/>
    <x v="274"/>
    <x v="220"/>
    <n v="0.15"/>
  </r>
  <r>
    <x v="5"/>
    <x v="51"/>
    <x v="1"/>
    <x v="4"/>
    <m/>
    <x v="274"/>
    <x v="191"/>
    <n v="-0.15"/>
  </r>
  <r>
    <x v="3"/>
    <x v="0"/>
    <x v="1"/>
    <x v="0"/>
    <m/>
    <x v="180"/>
    <x v="1"/>
    <n v="339.58"/>
  </r>
  <r>
    <x v="3"/>
    <x v="0"/>
    <x v="1"/>
    <x v="0"/>
    <m/>
    <x v="180"/>
    <x v="191"/>
    <n v="-339.58"/>
  </r>
  <r>
    <x v="7"/>
    <x v="74"/>
    <x v="1"/>
    <x v="4"/>
    <n v="1"/>
    <x v="275"/>
    <x v="191"/>
    <n v="12.81"/>
  </r>
  <r>
    <x v="7"/>
    <x v="74"/>
    <x v="1"/>
    <x v="4"/>
    <n v="1"/>
    <x v="275"/>
    <x v="180"/>
    <n v="-12.81"/>
  </r>
  <r>
    <x v="3"/>
    <x v="0"/>
    <x v="1"/>
    <x v="0"/>
    <m/>
    <x v="183"/>
    <x v="1"/>
    <n v="12.84"/>
  </r>
  <r>
    <x v="3"/>
    <x v="0"/>
    <x v="1"/>
    <x v="0"/>
    <m/>
    <x v="183"/>
    <x v="191"/>
    <n v="-12.84"/>
  </r>
  <r>
    <x v="2"/>
    <x v="72"/>
    <x v="1"/>
    <x v="4"/>
    <n v="1"/>
    <x v="276"/>
    <x v="191"/>
    <n v="1.75"/>
  </r>
  <r>
    <x v="2"/>
    <x v="72"/>
    <x v="1"/>
    <x v="4"/>
    <n v="1"/>
    <x v="276"/>
    <x v="62"/>
    <n v="-1.75"/>
  </r>
  <r>
    <x v="0"/>
    <x v="0"/>
    <x v="1"/>
    <x v="0"/>
    <m/>
    <x v="277"/>
    <x v="191"/>
    <n v="2000"/>
  </r>
  <r>
    <x v="0"/>
    <x v="0"/>
    <x v="1"/>
    <x v="0"/>
    <m/>
    <x v="277"/>
    <x v="1"/>
    <n v="-2000"/>
  </r>
  <r>
    <x v="3"/>
    <x v="0"/>
    <x v="1"/>
    <x v="0"/>
    <m/>
    <x v="277"/>
    <x v="1"/>
    <n v="1.75"/>
  </r>
  <r>
    <x v="3"/>
    <x v="0"/>
    <x v="1"/>
    <x v="0"/>
    <m/>
    <x v="277"/>
    <x v="191"/>
    <n v="-1.75"/>
  </r>
  <r>
    <x v="2"/>
    <x v="77"/>
    <x v="1"/>
    <x v="4"/>
    <n v="1"/>
    <x v="186"/>
    <x v="191"/>
    <n v="1.26"/>
  </r>
  <r>
    <x v="2"/>
    <x v="77"/>
    <x v="1"/>
    <x v="4"/>
    <n v="1"/>
    <x v="186"/>
    <x v="62"/>
    <n v="-1.26"/>
  </r>
  <r>
    <x v="9"/>
    <x v="70"/>
    <x v="1"/>
    <x v="4"/>
    <n v="22"/>
    <x v="278"/>
    <x v="211"/>
    <n v="-220.44"/>
  </r>
  <r>
    <x v="9"/>
    <x v="70"/>
    <x v="1"/>
    <x v="4"/>
    <n v="22"/>
    <x v="278"/>
    <x v="191"/>
    <n v="280.5"/>
  </r>
  <r>
    <x v="9"/>
    <x v="70"/>
    <x v="1"/>
    <x v="4"/>
    <n v="22"/>
    <x v="278"/>
    <x v="185"/>
    <n v="-60.06"/>
  </r>
  <r>
    <x v="2"/>
    <x v="58"/>
    <x v="1"/>
    <x v="4"/>
    <n v="1"/>
    <x v="188"/>
    <x v="191"/>
    <n v="1.62"/>
  </r>
  <r>
    <x v="2"/>
    <x v="58"/>
    <x v="1"/>
    <x v="4"/>
    <n v="1"/>
    <x v="188"/>
    <x v="62"/>
    <n v="-1.62"/>
  </r>
  <r>
    <x v="1"/>
    <x v="79"/>
    <x v="1"/>
    <x v="5"/>
    <n v="8"/>
    <x v="188"/>
    <x v="222"/>
    <n v="404.56"/>
  </r>
  <r>
    <x v="1"/>
    <x v="79"/>
    <x v="1"/>
    <x v="5"/>
    <n v="8"/>
    <x v="188"/>
    <x v="191"/>
    <n v="-404.56"/>
  </r>
  <r>
    <x v="1"/>
    <x v="80"/>
    <x v="1"/>
    <x v="5"/>
    <n v="8"/>
    <x v="188"/>
    <x v="223"/>
    <n v="399.35"/>
  </r>
  <r>
    <x v="1"/>
    <x v="80"/>
    <x v="1"/>
    <x v="5"/>
    <n v="8"/>
    <x v="188"/>
    <x v="191"/>
    <n v="-399.35"/>
  </r>
  <r>
    <x v="1"/>
    <x v="81"/>
    <x v="1"/>
    <x v="6"/>
    <n v="27"/>
    <x v="279"/>
    <x v="224"/>
    <n v="506.25"/>
  </r>
  <r>
    <x v="1"/>
    <x v="81"/>
    <x v="1"/>
    <x v="6"/>
    <n v="27"/>
    <x v="279"/>
    <x v="191"/>
    <n v="-506.25"/>
  </r>
  <r>
    <x v="1"/>
    <x v="82"/>
    <x v="1"/>
    <x v="6"/>
    <n v="15"/>
    <x v="279"/>
    <x v="225"/>
    <n v="414.75"/>
  </r>
  <r>
    <x v="1"/>
    <x v="82"/>
    <x v="1"/>
    <x v="6"/>
    <n v="15"/>
    <x v="279"/>
    <x v="191"/>
    <n v="-414.75"/>
  </r>
  <r>
    <x v="1"/>
    <x v="83"/>
    <x v="1"/>
    <x v="6"/>
    <n v="9"/>
    <x v="279"/>
    <x v="226"/>
    <n v="388.26"/>
  </r>
  <r>
    <x v="1"/>
    <x v="83"/>
    <x v="1"/>
    <x v="6"/>
    <n v="9"/>
    <x v="279"/>
    <x v="191"/>
    <n v="-388.26"/>
  </r>
  <r>
    <x v="3"/>
    <x v="0"/>
    <x v="1"/>
    <x v="0"/>
    <m/>
    <x v="280"/>
    <x v="1"/>
    <n v="170.21"/>
  </r>
  <r>
    <x v="3"/>
    <x v="0"/>
    <x v="1"/>
    <x v="0"/>
    <m/>
    <x v="280"/>
    <x v="191"/>
    <n v="-170.21"/>
  </r>
  <r>
    <x v="2"/>
    <x v="57"/>
    <x v="1"/>
    <x v="4"/>
    <n v="1"/>
    <x v="190"/>
    <x v="191"/>
    <n v="1"/>
  </r>
  <r>
    <x v="2"/>
    <x v="57"/>
    <x v="1"/>
    <x v="4"/>
    <n v="1"/>
    <x v="190"/>
    <x v="62"/>
    <n v="-1"/>
  </r>
  <r>
    <x v="2"/>
    <x v="75"/>
    <x v="1"/>
    <x v="4"/>
    <n v="1"/>
    <x v="281"/>
    <x v="191"/>
    <n v="2"/>
  </r>
  <r>
    <x v="2"/>
    <x v="75"/>
    <x v="1"/>
    <x v="4"/>
    <n v="1"/>
    <x v="281"/>
    <x v="62"/>
    <n v="-2"/>
  </r>
  <r>
    <x v="2"/>
    <x v="55"/>
    <x v="1"/>
    <x v="4"/>
    <n v="1"/>
    <x v="282"/>
    <x v="191"/>
    <n v="1.4"/>
  </r>
  <r>
    <x v="2"/>
    <x v="55"/>
    <x v="1"/>
    <x v="4"/>
    <n v="1"/>
    <x v="282"/>
    <x v="62"/>
    <n v="-1.4"/>
  </r>
  <r>
    <x v="2"/>
    <x v="53"/>
    <x v="1"/>
    <x v="4"/>
    <n v="1"/>
    <x v="283"/>
    <x v="191"/>
    <n v="0.6"/>
  </r>
  <r>
    <x v="2"/>
    <x v="53"/>
    <x v="1"/>
    <x v="4"/>
    <n v="1"/>
    <x v="283"/>
    <x v="62"/>
    <n v="-0.6"/>
  </r>
  <r>
    <x v="2"/>
    <x v="81"/>
    <x v="1"/>
    <x v="6"/>
    <n v="1"/>
    <x v="283"/>
    <x v="191"/>
    <n v="4.8600000000000003"/>
  </r>
  <r>
    <x v="2"/>
    <x v="81"/>
    <x v="1"/>
    <x v="6"/>
    <n v="1"/>
    <x v="283"/>
    <x v="62"/>
    <n v="-4.8600000000000003"/>
  </r>
  <r>
    <x v="2"/>
    <x v="65"/>
    <x v="1"/>
    <x v="4"/>
    <n v="1"/>
    <x v="192"/>
    <x v="191"/>
    <n v="0.87"/>
  </r>
  <r>
    <x v="2"/>
    <x v="65"/>
    <x v="1"/>
    <x v="4"/>
    <n v="1"/>
    <x v="192"/>
    <x v="62"/>
    <n v="-0.87"/>
  </r>
  <r>
    <x v="2"/>
    <x v="62"/>
    <x v="1"/>
    <x v="4"/>
    <n v="1"/>
    <x v="284"/>
    <x v="191"/>
    <n v="2.5499999999999998"/>
  </r>
  <r>
    <x v="2"/>
    <x v="62"/>
    <x v="1"/>
    <x v="4"/>
    <n v="1"/>
    <x v="284"/>
    <x v="62"/>
    <n v="-2.5499999999999998"/>
  </r>
  <r>
    <x v="0"/>
    <x v="0"/>
    <x v="1"/>
    <x v="0"/>
    <m/>
    <x v="285"/>
    <x v="191"/>
    <n v="2000"/>
  </r>
  <r>
    <x v="0"/>
    <x v="0"/>
    <x v="1"/>
    <x v="0"/>
    <m/>
    <x v="285"/>
    <x v="1"/>
    <n v="-2000"/>
  </r>
  <r>
    <x v="2"/>
    <x v="63"/>
    <x v="1"/>
    <x v="4"/>
    <n v="1"/>
    <x v="286"/>
    <x v="191"/>
    <n v="2.5099999999999998"/>
  </r>
  <r>
    <x v="2"/>
    <x v="63"/>
    <x v="1"/>
    <x v="4"/>
    <n v="1"/>
    <x v="286"/>
    <x v="62"/>
    <n v="-2.5099999999999998"/>
  </r>
  <r>
    <x v="1"/>
    <x v="84"/>
    <x v="1"/>
    <x v="7"/>
    <n v="206"/>
    <x v="195"/>
    <x v="227"/>
    <n v="400.69"/>
  </r>
  <r>
    <x v="1"/>
    <x v="84"/>
    <x v="1"/>
    <x v="7"/>
    <n v="206"/>
    <x v="195"/>
    <x v="191"/>
    <n v="-400.69"/>
  </r>
  <r>
    <x v="1"/>
    <x v="85"/>
    <x v="1"/>
    <x v="7"/>
    <n v="7"/>
    <x v="195"/>
    <x v="228"/>
    <n v="410.83"/>
  </r>
  <r>
    <x v="1"/>
    <x v="85"/>
    <x v="1"/>
    <x v="7"/>
    <n v="7"/>
    <x v="195"/>
    <x v="191"/>
    <n v="-410.83"/>
  </r>
  <r>
    <x v="1"/>
    <x v="86"/>
    <x v="1"/>
    <x v="7"/>
    <n v="23"/>
    <x v="195"/>
    <x v="229"/>
    <n v="392.04"/>
  </r>
  <r>
    <x v="1"/>
    <x v="86"/>
    <x v="1"/>
    <x v="7"/>
    <n v="23"/>
    <x v="195"/>
    <x v="191"/>
    <n v="-392.04"/>
  </r>
  <r>
    <x v="1"/>
    <x v="87"/>
    <x v="1"/>
    <x v="7"/>
    <n v="205"/>
    <x v="195"/>
    <x v="230"/>
    <n v="409.8"/>
  </r>
  <r>
    <x v="1"/>
    <x v="87"/>
    <x v="1"/>
    <x v="7"/>
    <n v="205"/>
    <x v="195"/>
    <x v="191"/>
    <n v="-409.8"/>
  </r>
  <r>
    <x v="2"/>
    <x v="82"/>
    <x v="1"/>
    <x v="6"/>
    <n v="1"/>
    <x v="287"/>
    <x v="191"/>
    <n v="0.9"/>
  </r>
  <r>
    <x v="2"/>
    <x v="82"/>
    <x v="1"/>
    <x v="6"/>
    <n v="1"/>
    <x v="287"/>
    <x v="62"/>
    <n v="-0.9"/>
  </r>
  <r>
    <x v="1"/>
    <x v="88"/>
    <x v="1"/>
    <x v="8"/>
    <n v="10"/>
    <x v="287"/>
    <x v="231"/>
    <n v="377.48"/>
  </r>
  <r>
    <x v="1"/>
    <x v="88"/>
    <x v="1"/>
    <x v="8"/>
    <n v="10"/>
    <x v="287"/>
    <x v="191"/>
    <n v="-377.48"/>
  </r>
  <r>
    <x v="2"/>
    <x v="51"/>
    <x v="1"/>
    <x v="4"/>
    <n v="1"/>
    <x v="288"/>
    <x v="191"/>
    <n v="1.01"/>
  </r>
  <r>
    <x v="2"/>
    <x v="51"/>
    <x v="1"/>
    <x v="4"/>
    <n v="1"/>
    <x v="288"/>
    <x v="62"/>
    <n v="-1.01"/>
  </r>
  <r>
    <x v="5"/>
    <x v="51"/>
    <x v="1"/>
    <x v="4"/>
    <m/>
    <x v="288"/>
    <x v="220"/>
    <n v="0.15"/>
  </r>
  <r>
    <x v="5"/>
    <x v="51"/>
    <x v="1"/>
    <x v="4"/>
    <m/>
    <x v="288"/>
    <x v="191"/>
    <n v="-0.15"/>
  </r>
  <r>
    <x v="9"/>
    <x v="56"/>
    <x v="1"/>
    <x v="4"/>
    <m/>
    <x v="288"/>
    <x v="191"/>
    <n v="260"/>
  </r>
  <r>
    <x v="9"/>
    <x v="56"/>
    <x v="1"/>
    <x v="4"/>
    <m/>
    <x v="288"/>
    <x v="185"/>
    <n v="-38.08"/>
  </r>
  <r>
    <x v="9"/>
    <x v="56"/>
    <x v="1"/>
    <x v="4"/>
    <m/>
    <x v="288"/>
    <x v="197"/>
    <n v="-221.92"/>
  </r>
  <r>
    <x v="3"/>
    <x v="0"/>
    <x v="1"/>
    <x v="0"/>
    <m/>
    <x v="289"/>
    <x v="1"/>
    <n v="24.92"/>
  </r>
  <r>
    <x v="3"/>
    <x v="0"/>
    <x v="1"/>
    <x v="0"/>
    <m/>
    <x v="289"/>
    <x v="191"/>
    <n v="-24.92"/>
  </r>
  <r>
    <x v="3"/>
    <x v="0"/>
    <x v="1"/>
    <x v="0"/>
    <m/>
    <x v="290"/>
    <x v="1"/>
    <n v="0.9"/>
  </r>
  <r>
    <x v="3"/>
    <x v="0"/>
    <x v="1"/>
    <x v="0"/>
    <m/>
    <x v="290"/>
    <x v="191"/>
    <n v="-0.9"/>
  </r>
  <r>
    <x v="2"/>
    <x v="83"/>
    <x v="1"/>
    <x v="6"/>
    <n v="1"/>
    <x v="291"/>
    <x v="191"/>
    <n v="8.73"/>
  </r>
  <r>
    <x v="2"/>
    <x v="83"/>
    <x v="1"/>
    <x v="6"/>
    <n v="1"/>
    <x v="291"/>
    <x v="62"/>
    <n v="-8.73"/>
  </r>
  <r>
    <x v="7"/>
    <x v="74"/>
    <x v="1"/>
    <x v="4"/>
    <n v="1"/>
    <x v="292"/>
    <x v="191"/>
    <n v="23.37"/>
  </r>
  <r>
    <x v="7"/>
    <x v="74"/>
    <x v="1"/>
    <x v="4"/>
    <n v="1"/>
    <x v="292"/>
    <x v="180"/>
    <n v="-23.37"/>
  </r>
  <r>
    <x v="0"/>
    <x v="0"/>
    <x v="1"/>
    <x v="0"/>
    <m/>
    <x v="293"/>
    <x v="191"/>
    <n v="1730"/>
  </r>
  <r>
    <x v="0"/>
    <x v="0"/>
    <x v="1"/>
    <x v="0"/>
    <m/>
    <x v="293"/>
    <x v="1"/>
    <n v="-1730"/>
  </r>
  <r>
    <x v="2"/>
    <x v="72"/>
    <x v="1"/>
    <x v="4"/>
    <n v="1"/>
    <x v="294"/>
    <x v="191"/>
    <n v="14"/>
  </r>
  <r>
    <x v="2"/>
    <x v="72"/>
    <x v="1"/>
    <x v="4"/>
    <n v="1"/>
    <x v="294"/>
    <x v="62"/>
    <n v="-14"/>
  </r>
  <r>
    <x v="9"/>
    <x v="53"/>
    <x v="1"/>
    <x v="4"/>
    <m/>
    <x v="295"/>
    <x v="191"/>
    <n v="277.5"/>
  </r>
  <r>
    <x v="9"/>
    <x v="53"/>
    <x v="1"/>
    <x v="4"/>
    <m/>
    <x v="295"/>
    <x v="185"/>
    <n v="-59.1"/>
  </r>
  <r>
    <x v="9"/>
    <x v="53"/>
    <x v="1"/>
    <x v="4"/>
    <m/>
    <x v="295"/>
    <x v="194"/>
    <n v="-218.4"/>
  </r>
  <r>
    <x v="2"/>
    <x v="77"/>
    <x v="1"/>
    <x v="4"/>
    <n v="1"/>
    <x v="296"/>
    <x v="191"/>
    <n v="1.26"/>
  </r>
  <r>
    <x v="2"/>
    <x v="77"/>
    <x v="1"/>
    <x v="4"/>
    <n v="1"/>
    <x v="296"/>
    <x v="62"/>
    <n v="-1.26"/>
  </r>
  <r>
    <x v="1"/>
    <x v="89"/>
    <x v="1"/>
    <x v="9"/>
    <n v="12"/>
    <x v="296"/>
    <x v="232"/>
    <n v="405.72"/>
  </r>
  <r>
    <x v="1"/>
    <x v="89"/>
    <x v="1"/>
    <x v="9"/>
    <n v="12"/>
    <x v="296"/>
    <x v="191"/>
    <n v="-405.72"/>
  </r>
  <r>
    <x v="1"/>
    <x v="90"/>
    <x v="1"/>
    <x v="9"/>
    <n v="8"/>
    <x v="296"/>
    <x v="233"/>
    <n v="415.35"/>
  </r>
  <r>
    <x v="1"/>
    <x v="90"/>
    <x v="1"/>
    <x v="9"/>
    <n v="8"/>
    <x v="296"/>
    <x v="191"/>
    <n v="-415.35"/>
  </r>
  <r>
    <x v="1"/>
    <x v="91"/>
    <x v="1"/>
    <x v="9"/>
    <n v="17"/>
    <x v="296"/>
    <x v="234"/>
    <n v="406.47"/>
  </r>
  <r>
    <x v="1"/>
    <x v="91"/>
    <x v="1"/>
    <x v="9"/>
    <n v="17"/>
    <x v="296"/>
    <x v="191"/>
    <n v="-406.47"/>
  </r>
  <r>
    <x v="1"/>
    <x v="92"/>
    <x v="1"/>
    <x v="9"/>
    <n v="4"/>
    <x v="296"/>
    <x v="235"/>
    <n v="384.72"/>
  </r>
  <r>
    <x v="1"/>
    <x v="92"/>
    <x v="1"/>
    <x v="9"/>
    <n v="4"/>
    <x v="296"/>
    <x v="191"/>
    <n v="-384.72"/>
  </r>
  <r>
    <x v="1"/>
    <x v="93"/>
    <x v="1"/>
    <x v="9"/>
    <n v="6"/>
    <x v="296"/>
    <x v="236"/>
    <n v="397.8"/>
  </r>
  <r>
    <x v="1"/>
    <x v="93"/>
    <x v="1"/>
    <x v="9"/>
    <n v="6"/>
    <x v="296"/>
    <x v="191"/>
    <n v="-397.8"/>
  </r>
  <r>
    <x v="3"/>
    <x v="0"/>
    <x v="1"/>
    <x v="0"/>
    <m/>
    <x v="297"/>
    <x v="1"/>
    <n v="304.39999999999998"/>
  </r>
  <r>
    <x v="3"/>
    <x v="0"/>
    <x v="1"/>
    <x v="0"/>
    <m/>
    <x v="297"/>
    <x v="191"/>
    <n v="-304.39999999999998"/>
  </r>
  <r>
    <x v="0"/>
    <x v="0"/>
    <x v="1"/>
    <x v="0"/>
    <m/>
    <x v="298"/>
    <x v="191"/>
    <n v="2000"/>
  </r>
  <r>
    <x v="0"/>
    <x v="0"/>
    <x v="1"/>
    <x v="0"/>
    <m/>
    <x v="298"/>
    <x v="1"/>
    <n v="-2000"/>
  </r>
  <r>
    <x v="1"/>
    <x v="94"/>
    <x v="1"/>
    <x v="10"/>
    <n v="4"/>
    <x v="299"/>
    <x v="237"/>
    <n v="20.88"/>
  </r>
  <r>
    <x v="1"/>
    <x v="94"/>
    <x v="1"/>
    <x v="10"/>
    <n v="4"/>
    <x v="299"/>
    <x v="191"/>
    <n v="-20.88"/>
  </r>
  <r>
    <x v="1"/>
    <x v="95"/>
    <x v="1"/>
    <x v="10"/>
    <n v="14"/>
    <x v="299"/>
    <x v="238"/>
    <n v="371"/>
  </r>
  <r>
    <x v="1"/>
    <x v="95"/>
    <x v="1"/>
    <x v="10"/>
    <n v="14"/>
    <x v="299"/>
    <x v="191"/>
    <n v="-371"/>
  </r>
  <r>
    <x v="1"/>
    <x v="96"/>
    <x v="1"/>
    <x v="10"/>
    <n v="18"/>
    <x v="299"/>
    <x v="239"/>
    <n v="406.33"/>
  </r>
  <r>
    <x v="1"/>
    <x v="96"/>
    <x v="1"/>
    <x v="10"/>
    <n v="18"/>
    <x v="299"/>
    <x v="191"/>
    <n v="-406.33"/>
  </r>
  <r>
    <x v="1"/>
    <x v="94"/>
    <x v="1"/>
    <x v="10"/>
    <n v="76"/>
    <x v="299"/>
    <x v="237"/>
    <n v="398.92"/>
  </r>
  <r>
    <x v="1"/>
    <x v="94"/>
    <x v="1"/>
    <x v="10"/>
    <n v="76"/>
    <x v="299"/>
    <x v="191"/>
    <n v="-398.92"/>
  </r>
  <r>
    <x v="1"/>
    <x v="97"/>
    <x v="1"/>
    <x v="10"/>
    <n v="18"/>
    <x v="299"/>
    <x v="240"/>
    <n v="395.82"/>
  </r>
  <r>
    <x v="1"/>
    <x v="97"/>
    <x v="1"/>
    <x v="10"/>
    <n v="18"/>
    <x v="299"/>
    <x v="191"/>
    <n v="-395.82"/>
  </r>
  <r>
    <x v="1"/>
    <x v="98"/>
    <x v="1"/>
    <x v="10"/>
    <n v="49"/>
    <x v="299"/>
    <x v="241"/>
    <n v="403.68"/>
  </r>
  <r>
    <x v="1"/>
    <x v="98"/>
    <x v="1"/>
    <x v="10"/>
    <n v="49"/>
    <x v="299"/>
    <x v="191"/>
    <n v="-403.68"/>
  </r>
  <r>
    <x v="2"/>
    <x v="92"/>
    <x v="1"/>
    <x v="9"/>
    <n v="1"/>
    <x v="201"/>
    <x v="191"/>
    <n v="1.52"/>
  </r>
  <r>
    <x v="2"/>
    <x v="92"/>
    <x v="1"/>
    <x v="9"/>
    <n v="1"/>
    <x v="201"/>
    <x v="62"/>
    <n v="-1.52"/>
  </r>
  <r>
    <x v="3"/>
    <x v="0"/>
    <x v="1"/>
    <x v="0"/>
    <m/>
    <x v="300"/>
    <x v="1"/>
    <n v="4.63"/>
  </r>
  <r>
    <x v="3"/>
    <x v="0"/>
    <x v="1"/>
    <x v="0"/>
    <m/>
    <x v="300"/>
    <x v="191"/>
    <n v="-4.63"/>
  </r>
  <r>
    <x v="2"/>
    <x v="58"/>
    <x v="1"/>
    <x v="4"/>
    <n v="1"/>
    <x v="301"/>
    <x v="191"/>
    <n v="0.78"/>
  </r>
  <r>
    <x v="2"/>
    <x v="58"/>
    <x v="1"/>
    <x v="4"/>
    <n v="1"/>
    <x v="301"/>
    <x v="62"/>
    <n v="-0.78"/>
  </r>
  <r>
    <x v="2"/>
    <x v="81"/>
    <x v="1"/>
    <x v="6"/>
    <n v="1"/>
    <x v="302"/>
    <x v="191"/>
    <n v="5.67"/>
  </r>
  <r>
    <x v="2"/>
    <x v="81"/>
    <x v="1"/>
    <x v="6"/>
    <n v="1"/>
    <x v="302"/>
    <x v="62"/>
    <n v="-5.67"/>
  </r>
  <r>
    <x v="0"/>
    <x v="0"/>
    <x v="1"/>
    <x v="0"/>
    <m/>
    <x v="302"/>
    <x v="191"/>
    <n v="2000"/>
  </r>
  <r>
    <x v="0"/>
    <x v="0"/>
    <x v="1"/>
    <x v="0"/>
    <m/>
    <x v="302"/>
    <x v="1"/>
    <n v="-2000"/>
  </r>
  <r>
    <x v="2"/>
    <x v="86"/>
    <x v="1"/>
    <x v="7"/>
    <n v="1"/>
    <x v="203"/>
    <x v="191"/>
    <n v="1.84"/>
  </r>
  <r>
    <x v="2"/>
    <x v="86"/>
    <x v="1"/>
    <x v="7"/>
    <n v="1"/>
    <x v="203"/>
    <x v="62"/>
    <n v="-1.84"/>
  </r>
  <r>
    <x v="0"/>
    <x v="0"/>
    <x v="1"/>
    <x v="0"/>
    <m/>
    <x v="203"/>
    <x v="191"/>
    <n v="500"/>
  </r>
  <r>
    <x v="0"/>
    <x v="0"/>
    <x v="1"/>
    <x v="0"/>
    <m/>
    <x v="203"/>
    <x v="1"/>
    <n v="-500"/>
  </r>
  <r>
    <x v="2"/>
    <x v="55"/>
    <x v="1"/>
    <x v="4"/>
    <n v="1"/>
    <x v="204"/>
    <x v="191"/>
    <n v="1.4"/>
  </r>
  <r>
    <x v="2"/>
    <x v="55"/>
    <x v="1"/>
    <x v="4"/>
    <n v="1"/>
    <x v="204"/>
    <x v="62"/>
    <n v="-1.4"/>
  </r>
  <r>
    <x v="2"/>
    <x v="65"/>
    <x v="1"/>
    <x v="4"/>
    <n v="1"/>
    <x v="303"/>
    <x v="191"/>
    <n v="0.87"/>
  </r>
  <r>
    <x v="2"/>
    <x v="65"/>
    <x v="1"/>
    <x v="4"/>
    <n v="1"/>
    <x v="303"/>
    <x v="62"/>
    <n v="-0.87"/>
  </r>
  <r>
    <x v="2"/>
    <x v="57"/>
    <x v="1"/>
    <x v="4"/>
    <n v="1"/>
    <x v="205"/>
    <x v="191"/>
    <n v="1"/>
  </r>
  <r>
    <x v="2"/>
    <x v="57"/>
    <x v="1"/>
    <x v="4"/>
    <n v="1"/>
    <x v="205"/>
    <x v="62"/>
    <n v="-1"/>
  </r>
  <r>
    <x v="2"/>
    <x v="75"/>
    <x v="1"/>
    <x v="4"/>
    <n v="1"/>
    <x v="304"/>
    <x v="191"/>
    <n v="2"/>
  </r>
  <r>
    <x v="2"/>
    <x v="75"/>
    <x v="1"/>
    <x v="4"/>
    <n v="1"/>
    <x v="304"/>
    <x v="62"/>
    <n v="-2"/>
  </r>
  <r>
    <x v="2"/>
    <x v="62"/>
    <x v="1"/>
    <x v="4"/>
    <n v="1"/>
    <x v="304"/>
    <x v="191"/>
    <n v="2.98"/>
  </r>
  <r>
    <x v="2"/>
    <x v="62"/>
    <x v="1"/>
    <x v="4"/>
    <n v="1"/>
    <x v="304"/>
    <x v="62"/>
    <n v="-2.98"/>
  </r>
  <r>
    <x v="2"/>
    <x v="89"/>
    <x v="1"/>
    <x v="9"/>
    <n v="1"/>
    <x v="208"/>
    <x v="191"/>
    <n v="2.4"/>
  </r>
  <r>
    <x v="2"/>
    <x v="89"/>
    <x v="1"/>
    <x v="9"/>
    <n v="1"/>
    <x v="208"/>
    <x v="62"/>
    <n v="-2.4"/>
  </r>
  <r>
    <x v="2"/>
    <x v="63"/>
    <x v="1"/>
    <x v="4"/>
    <n v="1"/>
    <x v="305"/>
    <x v="191"/>
    <n v="2.5099999999999998"/>
  </r>
  <r>
    <x v="2"/>
    <x v="63"/>
    <x v="1"/>
    <x v="4"/>
    <n v="1"/>
    <x v="305"/>
    <x v="62"/>
    <n v="-2.5099999999999998"/>
  </r>
  <r>
    <x v="2"/>
    <x v="90"/>
    <x v="1"/>
    <x v="9"/>
    <n v="1"/>
    <x v="306"/>
    <x v="191"/>
    <n v="5.44"/>
  </r>
  <r>
    <x v="2"/>
    <x v="90"/>
    <x v="1"/>
    <x v="9"/>
    <n v="1"/>
    <x v="306"/>
    <x v="62"/>
    <n v="-5.44"/>
  </r>
  <r>
    <x v="2"/>
    <x v="83"/>
    <x v="1"/>
    <x v="6"/>
    <n v="1"/>
    <x v="307"/>
    <x v="191"/>
    <n v="5.67"/>
  </r>
  <r>
    <x v="2"/>
    <x v="83"/>
    <x v="1"/>
    <x v="6"/>
    <n v="1"/>
    <x v="307"/>
    <x v="62"/>
    <n v="-5.67"/>
  </r>
  <r>
    <x v="2"/>
    <x v="82"/>
    <x v="1"/>
    <x v="6"/>
    <n v="1"/>
    <x v="307"/>
    <x v="191"/>
    <n v="0.9"/>
  </r>
  <r>
    <x v="2"/>
    <x v="82"/>
    <x v="1"/>
    <x v="6"/>
    <n v="1"/>
    <x v="307"/>
    <x v="62"/>
    <n v="-0.9"/>
  </r>
  <r>
    <x v="2"/>
    <x v="51"/>
    <x v="1"/>
    <x v="4"/>
    <n v="1"/>
    <x v="307"/>
    <x v="191"/>
    <n v="0.98"/>
  </r>
  <r>
    <x v="2"/>
    <x v="51"/>
    <x v="1"/>
    <x v="4"/>
    <n v="1"/>
    <x v="307"/>
    <x v="62"/>
    <n v="-0.98"/>
  </r>
  <r>
    <x v="16"/>
    <x v="0"/>
    <x v="1"/>
    <x v="0"/>
    <m/>
    <x v="308"/>
    <x v="191"/>
    <n v="0.15"/>
  </r>
  <r>
    <x v="16"/>
    <x v="0"/>
    <x v="1"/>
    <x v="0"/>
    <m/>
    <x v="308"/>
    <x v="242"/>
    <n v="-0.15"/>
  </r>
  <r>
    <x v="7"/>
    <x v="74"/>
    <x v="1"/>
    <x v="4"/>
    <n v="1"/>
    <x v="309"/>
    <x v="191"/>
    <n v="24.22"/>
  </r>
  <r>
    <x v="7"/>
    <x v="74"/>
    <x v="1"/>
    <x v="4"/>
    <n v="1"/>
    <x v="309"/>
    <x v="180"/>
    <n v="-24.22"/>
  </r>
  <r>
    <x v="2"/>
    <x v="72"/>
    <x v="1"/>
    <x v="4"/>
    <n v="1"/>
    <x v="310"/>
    <x v="191"/>
    <n v="1.75"/>
  </r>
  <r>
    <x v="2"/>
    <x v="72"/>
    <x v="1"/>
    <x v="4"/>
    <n v="1"/>
    <x v="310"/>
    <x v="62"/>
    <n v="-1.75"/>
  </r>
  <r>
    <x v="16"/>
    <x v="0"/>
    <x v="1"/>
    <x v="0"/>
    <m/>
    <x v="311"/>
    <x v="191"/>
    <n v="0.88"/>
  </r>
  <r>
    <x v="16"/>
    <x v="0"/>
    <x v="1"/>
    <x v="0"/>
    <m/>
    <x v="311"/>
    <x v="242"/>
    <n v="-0.88"/>
  </r>
  <r>
    <x v="2"/>
    <x v="77"/>
    <x v="1"/>
    <x v="4"/>
    <n v="1"/>
    <x v="312"/>
    <x v="191"/>
    <n v="1.46"/>
  </r>
  <r>
    <x v="2"/>
    <x v="77"/>
    <x v="1"/>
    <x v="4"/>
    <n v="1"/>
    <x v="312"/>
    <x v="62"/>
    <n v="-1.46"/>
  </r>
  <r>
    <x v="2"/>
    <x v="58"/>
    <x v="1"/>
    <x v="4"/>
    <n v="1"/>
    <x v="210"/>
    <x v="191"/>
    <n v="11.4"/>
  </r>
  <r>
    <x v="2"/>
    <x v="58"/>
    <x v="1"/>
    <x v="4"/>
    <n v="1"/>
    <x v="210"/>
    <x v="62"/>
    <n v="-11.4"/>
  </r>
  <r>
    <x v="2"/>
    <x v="98"/>
    <x v="1"/>
    <x v="10"/>
    <n v="1"/>
    <x v="313"/>
    <x v="191"/>
    <n v="9.31"/>
  </r>
  <r>
    <x v="2"/>
    <x v="98"/>
    <x v="1"/>
    <x v="10"/>
    <n v="1"/>
    <x v="313"/>
    <x v="62"/>
    <n v="-9.31"/>
  </r>
  <r>
    <x v="2"/>
    <x v="75"/>
    <x v="1"/>
    <x v="4"/>
    <n v="1"/>
    <x v="314"/>
    <x v="191"/>
    <n v="2"/>
  </r>
  <r>
    <x v="2"/>
    <x v="75"/>
    <x v="1"/>
    <x v="4"/>
    <n v="1"/>
    <x v="314"/>
    <x v="62"/>
    <n v="-2"/>
  </r>
  <r>
    <x v="2"/>
    <x v="92"/>
    <x v="1"/>
    <x v="9"/>
    <n v="1"/>
    <x v="315"/>
    <x v="191"/>
    <n v="1.52"/>
  </r>
  <r>
    <x v="2"/>
    <x v="92"/>
    <x v="1"/>
    <x v="9"/>
    <n v="1"/>
    <x v="315"/>
    <x v="62"/>
    <n v="-1.52"/>
  </r>
  <r>
    <x v="16"/>
    <x v="0"/>
    <x v="1"/>
    <x v="0"/>
    <m/>
    <x v="316"/>
    <x v="191"/>
    <n v="0.27"/>
  </r>
  <r>
    <x v="16"/>
    <x v="0"/>
    <x v="1"/>
    <x v="0"/>
    <m/>
    <x v="316"/>
    <x v="242"/>
    <n v="-0.27"/>
  </r>
  <r>
    <x v="2"/>
    <x v="62"/>
    <x v="1"/>
    <x v="4"/>
    <n v="1"/>
    <x v="317"/>
    <x v="191"/>
    <n v="2.98"/>
  </r>
  <r>
    <x v="2"/>
    <x v="62"/>
    <x v="1"/>
    <x v="4"/>
    <n v="1"/>
    <x v="317"/>
    <x v="62"/>
    <n v="-2.98"/>
  </r>
  <r>
    <x v="3"/>
    <x v="0"/>
    <x v="1"/>
    <x v="0"/>
    <m/>
    <x v="318"/>
    <x v="1"/>
    <n v="3428.5"/>
  </r>
  <r>
    <x v="3"/>
    <x v="0"/>
    <x v="1"/>
    <x v="0"/>
    <m/>
    <x v="318"/>
    <x v="191"/>
    <n v="-3428.5"/>
  </r>
  <r>
    <x v="2"/>
    <x v="55"/>
    <x v="1"/>
    <x v="4"/>
    <n v="1"/>
    <x v="319"/>
    <x v="191"/>
    <n v="1.4"/>
  </r>
  <r>
    <x v="2"/>
    <x v="55"/>
    <x v="1"/>
    <x v="4"/>
    <n v="1"/>
    <x v="319"/>
    <x v="62"/>
    <n v="-1.4"/>
  </r>
  <r>
    <x v="2"/>
    <x v="81"/>
    <x v="1"/>
    <x v="6"/>
    <n v="1"/>
    <x v="320"/>
    <x v="191"/>
    <n v="5.67"/>
  </r>
  <r>
    <x v="2"/>
    <x v="81"/>
    <x v="1"/>
    <x v="6"/>
    <n v="1"/>
    <x v="320"/>
    <x v="62"/>
    <n v="-5.67"/>
  </r>
  <r>
    <x v="2"/>
    <x v="86"/>
    <x v="1"/>
    <x v="7"/>
    <n v="1"/>
    <x v="321"/>
    <x v="191"/>
    <n v="1.84"/>
  </r>
  <r>
    <x v="2"/>
    <x v="86"/>
    <x v="1"/>
    <x v="7"/>
    <n v="1"/>
    <x v="321"/>
    <x v="62"/>
    <n v="-1.84"/>
  </r>
  <r>
    <x v="2"/>
    <x v="65"/>
    <x v="1"/>
    <x v="4"/>
    <n v="1"/>
    <x v="322"/>
    <x v="191"/>
    <n v="0.87"/>
  </r>
  <r>
    <x v="2"/>
    <x v="65"/>
    <x v="1"/>
    <x v="4"/>
    <n v="1"/>
    <x v="322"/>
    <x v="62"/>
    <n v="-0.87"/>
  </r>
  <r>
    <x v="15"/>
    <x v="0"/>
    <x v="1"/>
    <x v="0"/>
    <m/>
    <x v="323"/>
    <x v="1"/>
    <n v="-1049.8499999999999"/>
  </r>
  <r>
    <x v="15"/>
    <x v="0"/>
    <x v="1"/>
    <x v="0"/>
    <m/>
    <x v="323"/>
    <x v="191"/>
    <n v="1049.8500000000001"/>
  </r>
  <r>
    <x v="2"/>
    <x v="89"/>
    <x v="1"/>
    <x v="9"/>
    <n v="1"/>
    <x v="324"/>
    <x v="191"/>
    <n v="2.4"/>
  </r>
  <r>
    <x v="2"/>
    <x v="89"/>
    <x v="1"/>
    <x v="9"/>
    <n v="1"/>
    <x v="324"/>
    <x v="62"/>
    <n v="-2.4"/>
  </r>
  <r>
    <x v="16"/>
    <x v="0"/>
    <x v="1"/>
    <x v="0"/>
    <m/>
    <x v="324"/>
    <x v="191"/>
    <n v="0.5"/>
  </r>
  <r>
    <x v="16"/>
    <x v="0"/>
    <x v="1"/>
    <x v="0"/>
    <m/>
    <x v="324"/>
    <x v="242"/>
    <n v="-0.5"/>
  </r>
  <r>
    <x v="2"/>
    <x v="63"/>
    <x v="1"/>
    <x v="4"/>
    <n v="1"/>
    <x v="325"/>
    <x v="191"/>
    <n v="2.5099999999999998"/>
  </r>
  <r>
    <x v="2"/>
    <x v="63"/>
    <x v="1"/>
    <x v="4"/>
    <n v="1"/>
    <x v="325"/>
    <x v="62"/>
    <n v="-2.5099999999999998"/>
  </r>
  <r>
    <x v="2"/>
    <x v="82"/>
    <x v="1"/>
    <x v="6"/>
    <n v="1"/>
    <x v="326"/>
    <x v="191"/>
    <n v="0.9"/>
  </r>
  <r>
    <x v="2"/>
    <x v="82"/>
    <x v="1"/>
    <x v="6"/>
    <n v="1"/>
    <x v="326"/>
    <x v="62"/>
    <n v="-0.9"/>
  </r>
  <r>
    <x v="2"/>
    <x v="83"/>
    <x v="1"/>
    <x v="6"/>
    <n v="1"/>
    <x v="326"/>
    <x v="191"/>
    <n v="5.67"/>
  </r>
  <r>
    <x v="2"/>
    <x v="83"/>
    <x v="1"/>
    <x v="6"/>
    <n v="1"/>
    <x v="326"/>
    <x v="62"/>
    <n v="-5.67"/>
  </r>
  <r>
    <x v="2"/>
    <x v="90"/>
    <x v="1"/>
    <x v="9"/>
    <n v="1"/>
    <x v="326"/>
    <x v="191"/>
    <n v="5.44"/>
  </r>
  <r>
    <x v="2"/>
    <x v="90"/>
    <x v="1"/>
    <x v="9"/>
    <n v="1"/>
    <x v="326"/>
    <x v="62"/>
    <n v="-5.44"/>
  </r>
  <r>
    <x v="2"/>
    <x v="51"/>
    <x v="1"/>
    <x v="4"/>
    <n v="1"/>
    <x v="327"/>
    <x v="191"/>
    <n v="0.95"/>
  </r>
  <r>
    <x v="2"/>
    <x v="51"/>
    <x v="1"/>
    <x v="4"/>
    <n v="1"/>
    <x v="327"/>
    <x v="62"/>
    <n v="-0.95"/>
  </r>
  <r>
    <x v="5"/>
    <x v="51"/>
    <x v="1"/>
    <x v="4"/>
    <m/>
    <x v="327"/>
    <x v="220"/>
    <n v="0.14000000000000001"/>
  </r>
  <r>
    <x v="5"/>
    <x v="51"/>
    <x v="1"/>
    <x v="4"/>
    <m/>
    <x v="327"/>
    <x v="191"/>
    <n v="-0.14000000000000001"/>
  </r>
  <r>
    <x v="3"/>
    <x v="0"/>
    <x v="1"/>
    <x v="0"/>
    <m/>
    <x v="328"/>
    <x v="1"/>
    <n v="241.26"/>
  </r>
  <r>
    <x v="3"/>
    <x v="0"/>
    <x v="1"/>
    <x v="0"/>
    <m/>
    <x v="328"/>
    <x v="191"/>
    <n v="-241.26"/>
  </r>
  <r>
    <x v="7"/>
    <x v="74"/>
    <x v="1"/>
    <x v="4"/>
    <n v="1"/>
    <x v="329"/>
    <x v="191"/>
    <n v="26.74"/>
  </r>
  <r>
    <x v="7"/>
    <x v="74"/>
    <x v="1"/>
    <x v="4"/>
    <n v="1"/>
    <x v="329"/>
    <x v="180"/>
    <n v="-26.74"/>
  </r>
  <r>
    <x v="2"/>
    <x v="72"/>
    <x v="1"/>
    <x v="4"/>
    <n v="1"/>
    <x v="330"/>
    <x v="191"/>
    <n v="1.75"/>
  </r>
  <r>
    <x v="2"/>
    <x v="72"/>
    <x v="1"/>
    <x v="4"/>
    <n v="1"/>
    <x v="330"/>
    <x v="62"/>
    <n v="-1.75"/>
  </r>
  <r>
    <x v="3"/>
    <x v="0"/>
    <x v="1"/>
    <x v="0"/>
    <m/>
    <x v="331"/>
    <x v="1"/>
    <n v="28.49"/>
  </r>
  <r>
    <x v="3"/>
    <x v="0"/>
    <x v="1"/>
    <x v="0"/>
    <m/>
    <x v="331"/>
    <x v="191"/>
    <n v="-28.49"/>
  </r>
  <r>
    <x v="16"/>
    <x v="0"/>
    <x v="1"/>
    <x v="0"/>
    <m/>
    <x v="332"/>
    <x v="191"/>
    <n v="0.1"/>
  </r>
  <r>
    <x v="16"/>
    <x v="0"/>
    <x v="1"/>
    <x v="0"/>
    <m/>
    <x v="332"/>
    <x v="242"/>
    <n v="-0.1"/>
  </r>
  <r>
    <x v="2"/>
    <x v="77"/>
    <x v="1"/>
    <x v="4"/>
    <n v="1"/>
    <x v="333"/>
    <x v="191"/>
    <n v="1.46"/>
  </r>
  <r>
    <x v="2"/>
    <x v="77"/>
    <x v="1"/>
    <x v="4"/>
    <n v="1"/>
    <x v="333"/>
    <x v="62"/>
    <n v="-1.46"/>
  </r>
  <r>
    <x v="0"/>
    <x v="0"/>
    <x v="1"/>
    <x v="0"/>
    <m/>
    <x v="334"/>
    <x v="191"/>
    <n v="2000"/>
  </r>
  <r>
    <x v="0"/>
    <x v="0"/>
    <x v="1"/>
    <x v="0"/>
    <m/>
    <x v="334"/>
    <x v="1"/>
    <n v="-2000"/>
  </r>
  <r>
    <x v="2"/>
    <x v="71"/>
    <x v="1"/>
    <x v="4"/>
    <n v="1"/>
    <x v="335"/>
    <x v="191"/>
    <n v="1.4"/>
  </r>
  <r>
    <x v="2"/>
    <x v="71"/>
    <x v="1"/>
    <x v="4"/>
    <n v="1"/>
    <x v="335"/>
    <x v="62"/>
    <n v="-1.4"/>
  </r>
  <r>
    <x v="2"/>
    <x v="58"/>
    <x v="1"/>
    <x v="4"/>
    <n v="1"/>
    <x v="336"/>
    <x v="191"/>
    <n v="2.4"/>
  </r>
  <r>
    <x v="2"/>
    <x v="58"/>
    <x v="1"/>
    <x v="4"/>
    <n v="1"/>
    <x v="336"/>
    <x v="62"/>
    <n v="-2.4"/>
  </r>
  <r>
    <x v="2"/>
    <x v="98"/>
    <x v="1"/>
    <x v="10"/>
    <n v="1"/>
    <x v="337"/>
    <x v="191"/>
    <n v="9.31"/>
  </r>
  <r>
    <x v="2"/>
    <x v="98"/>
    <x v="1"/>
    <x v="10"/>
    <n v="1"/>
    <x v="337"/>
    <x v="62"/>
    <n v="-9.31"/>
  </r>
  <r>
    <x v="2"/>
    <x v="92"/>
    <x v="1"/>
    <x v="9"/>
    <n v="1"/>
    <x v="338"/>
    <x v="191"/>
    <n v="1.52"/>
  </r>
  <r>
    <x v="2"/>
    <x v="92"/>
    <x v="1"/>
    <x v="9"/>
    <n v="1"/>
    <x v="338"/>
    <x v="62"/>
    <n v="-1.52"/>
  </r>
  <r>
    <x v="2"/>
    <x v="55"/>
    <x v="1"/>
    <x v="4"/>
    <n v="1"/>
    <x v="339"/>
    <x v="191"/>
    <n v="1.4"/>
  </r>
  <r>
    <x v="2"/>
    <x v="55"/>
    <x v="1"/>
    <x v="4"/>
    <n v="1"/>
    <x v="339"/>
    <x v="62"/>
    <n v="-1.4"/>
  </r>
  <r>
    <x v="2"/>
    <x v="75"/>
    <x v="1"/>
    <x v="4"/>
    <n v="1"/>
    <x v="340"/>
    <x v="191"/>
    <n v="2"/>
  </r>
  <r>
    <x v="2"/>
    <x v="75"/>
    <x v="1"/>
    <x v="4"/>
    <n v="1"/>
    <x v="340"/>
    <x v="62"/>
    <n v="-2"/>
  </r>
  <r>
    <x v="16"/>
    <x v="0"/>
    <x v="1"/>
    <x v="0"/>
    <m/>
    <x v="341"/>
    <x v="191"/>
    <n v="0.1"/>
  </r>
  <r>
    <x v="16"/>
    <x v="0"/>
    <x v="1"/>
    <x v="0"/>
    <m/>
    <x v="341"/>
    <x v="242"/>
    <n v="-0.1"/>
  </r>
  <r>
    <x v="1"/>
    <x v="99"/>
    <x v="1"/>
    <x v="11"/>
    <n v="16"/>
    <x v="342"/>
    <x v="243"/>
    <n v="688.78"/>
  </r>
  <r>
    <x v="1"/>
    <x v="99"/>
    <x v="1"/>
    <x v="11"/>
    <n v="16"/>
    <x v="342"/>
    <x v="191"/>
    <n v="-688.78"/>
  </r>
  <r>
    <x v="1"/>
    <x v="100"/>
    <x v="1"/>
    <x v="11"/>
    <n v="164"/>
    <x v="342"/>
    <x v="244"/>
    <n v="667.48"/>
  </r>
  <r>
    <x v="1"/>
    <x v="100"/>
    <x v="1"/>
    <x v="11"/>
    <n v="164"/>
    <x v="342"/>
    <x v="191"/>
    <n v="-667.48"/>
  </r>
  <r>
    <x v="1"/>
    <x v="101"/>
    <x v="1"/>
    <x v="11"/>
    <n v="38"/>
    <x v="342"/>
    <x v="245"/>
    <n v="676.74"/>
  </r>
  <r>
    <x v="1"/>
    <x v="101"/>
    <x v="1"/>
    <x v="11"/>
    <n v="38"/>
    <x v="342"/>
    <x v="191"/>
    <n v="-676.74"/>
  </r>
  <r>
    <x v="2"/>
    <x v="81"/>
    <x v="1"/>
    <x v="6"/>
    <n v="1"/>
    <x v="343"/>
    <x v="191"/>
    <n v="5.67"/>
  </r>
  <r>
    <x v="2"/>
    <x v="81"/>
    <x v="1"/>
    <x v="6"/>
    <n v="1"/>
    <x v="343"/>
    <x v="62"/>
    <n v="-5.67"/>
  </r>
  <r>
    <x v="3"/>
    <x v="0"/>
    <x v="1"/>
    <x v="0"/>
    <m/>
    <x v="343"/>
    <x v="1"/>
    <n v="237.44"/>
  </r>
  <r>
    <x v="3"/>
    <x v="0"/>
    <x v="1"/>
    <x v="0"/>
    <m/>
    <x v="343"/>
    <x v="191"/>
    <n v="-237.44"/>
  </r>
  <r>
    <x v="2"/>
    <x v="86"/>
    <x v="1"/>
    <x v="7"/>
    <n v="1"/>
    <x v="344"/>
    <x v="191"/>
    <n v="1.84"/>
  </r>
  <r>
    <x v="2"/>
    <x v="86"/>
    <x v="1"/>
    <x v="7"/>
    <n v="1"/>
    <x v="344"/>
    <x v="62"/>
    <n v="-1.84"/>
  </r>
  <r>
    <x v="3"/>
    <x v="0"/>
    <x v="1"/>
    <x v="0"/>
    <m/>
    <x v="344"/>
    <x v="1"/>
    <n v="93.42"/>
  </r>
  <r>
    <x v="3"/>
    <x v="0"/>
    <x v="1"/>
    <x v="0"/>
    <m/>
    <x v="344"/>
    <x v="191"/>
    <n v="-93.42"/>
  </r>
  <r>
    <x v="9"/>
    <x v="62"/>
    <x v="1"/>
    <x v="4"/>
    <n v="17"/>
    <x v="338"/>
    <x v="191"/>
    <n v="250.75"/>
  </r>
  <r>
    <x v="9"/>
    <x v="62"/>
    <x v="1"/>
    <x v="4"/>
    <n v="17"/>
    <x v="338"/>
    <x v="203"/>
    <n v="-224.23"/>
  </r>
  <r>
    <x v="9"/>
    <x v="62"/>
    <x v="1"/>
    <x v="4"/>
    <n v="17"/>
    <x v="338"/>
    <x v="185"/>
    <n v="-119.94"/>
  </r>
  <r>
    <x v="9"/>
    <x v="62"/>
    <x v="1"/>
    <x v="4"/>
    <n v="17"/>
    <x v="338"/>
    <x v="191"/>
    <n v="93.42"/>
  </r>
  <r>
    <x v="1"/>
    <x v="102"/>
    <x v="1"/>
    <x v="12"/>
    <n v="2"/>
    <x v="338"/>
    <x v="246"/>
    <n v="224.24"/>
  </r>
  <r>
    <x v="1"/>
    <x v="102"/>
    <x v="1"/>
    <x v="12"/>
    <n v="2"/>
    <x v="338"/>
    <x v="185"/>
    <n v="-224.24"/>
  </r>
  <r>
    <x v="2"/>
    <x v="89"/>
    <x v="1"/>
    <x v="9"/>
    <n v="1"/>
    <x v="345"/>
    <x v="191"/>
    <n v="2.4"/>
  </r>
  <r>
    <x v="2"/>
    <x v="89"/>
    <x v="1"/>
    <x v="9"/>
    <n v="1"/>
    <x v="345"/>
    <x v="62"/>
    <n v="-2.4"/>
  </r>
  <r>
    <x v="2"/>
    <x v="102"/>
    <x v="1"/>
    <x v="0"/>
    <n v="0"/>
    <x v="346"/>
    <x v="191"/>
    <n v="0.8"/>
  </r>
  <r>
    <x v="2"/>
    <x v="102"/>
    <x v="1"/>
    <x v="0"/>
    <n v="0"/>
    <x v="346"/>
    <x v="62"/>
    <n v="-0.8"/>
  </r>
  <r>
    <x v="2"/>
    <x v="90"/>
    <x v="1"/>
    <x v="9"/>
    <n v="1"/>
    <x v="346"/>
    <x v="191"/>
    <n v="5.44"/>
  </r>
  <r>
    <x v="2"/>
    <x v="90"/>
    <x v="1"/>
    <x v="9"/>
    <n v="1"/>
    <x v="346"/>
    <x v="62"/>
    <n v="-5.44"/>
  </r>
  <r>
    <x v="2"/>
    <x v="63"/>
    <x v="1"/>
    <x v="4"/>
    <n v="1"/>
    <x v="346"/>
    <x v="191"/>
    <n v="2.5099999999999998"/>
  </r>
  <r>
    <x v="2"/>
    <x v="63"/>
    <x v="1"/>
    <x v="4"/>
    <n v="1"/>
    <x v="346"/>
    <x v="62"/>
    <n v="-2.5099999999999998"/>
  </r>
  <r>
    <x v="2"/>
    <x v="83"/>
    <x v="1"/>
    <x v="6"/>
    <n v="1"/>
    <x v="347"/>
    <x v="191"/>
    <n v="5.67"/>
  </r>
  <r>
    <x v="2"/>
    <x v="83"/>
    <x v="1"/>
    <x v="6"/>
    <n v="1"/>
    <x v="347"/>
    <x v="62"/>
    <n v="-5.67"/>
  </r>
  <r>
    <x v="0"/>
    <x v="0"/>
    <x v="1"/>
    <x v="0"/>
    <m/>
    <x v="347"/>
    <x v="191"/>
    <n v="2000"/>
  </r>
  <r>
    <x v="0"/>
    <x v="0"/>
    <x v="1"/>
    <x v="0"/>
    <m/>
    <x v="347"/>
    <x v="1"/>
    <n v="-2000"/>
  </r>
  <r>
    <x v="2"/>
    <x v="51"/>
    <x v="1"/>
    <x v="4"/>
    <n v="1"/>
    <x v="348"/>
    <x v="191"/>
    <n v="0.97"/>
  </r>
  <r>
    <x v="2"/>
    <x v="51"/>
    <x v="1"/>
    <x v="4"/>
    <n v="1"/>
    <x v="348"/>
    <x v="62"/>
    <n v="-0.97"/>
  </r>
  <r>
    <x v="5"/>
    <x v="51"/>
    <x v="1"/>
    <x v="4"/>
    <m/>
    <x v="348"/>
    <x v="220"/>
    <n v="0.15"/>
  </r>
  <r>
    <x v="5"/>
    <x v="51"/>
    <x v="1"/>
    <x v="4"/>
    <m/>
    <x v="348"/>
    <x v="191"/>
    <n v="-0.15"/>
  </r>
  <r>
    <x v="16"/>
    <x v="0"/>
    <x v="1"/>
    <x v="0"/>
    <m/>
    <x v="349"/>
    <x v="191"/>
    <n v="0.31"/>
  </r>
  <r>
    <x v="16"/>
    <x v="0"/>
    <x v="1"/>
    <x v="0"/>
    <m/>
    <x v="349"/>
    <x v="242"/>
    <n v="-0.31"/>
  </r>
  <r>
    <x v="2"/>
    <x v="82"/>
    <x v="1"/>
    <x v="6"/>
    <n v="1"/>
    <x v="350"/>
    <x v="191"/>
    <n v="0.9"/>
  </r>
  <r>
    <x v="2"/>
    <x v="82"/>
    <x v="1"/>
    <x v="6"/>
    <n v="1"/>
    <x v="350"/>
    <x v="62"/>
    <n v="-0.9"/>
  </r>
  <r>
    <x v="17"/>
    <x v="103"/>
    <x v="1"/>
    <x v="13"/>
    <m/>
    <x v="351"/>
    <x v="247"/>
    <n v="4.67"/>
  </r>
  <r>
    <x v="17"/>
    <x v="103"/>
    <x v="1"/>
    <x v="13"/>
    <m/>
    <x v="351"/>
    <x v="248"/>
    <n v="-4.67"/>
  </r>
  <r>
    <x v="7"/>
    <x v="74"/>
    <x v="1"/>
    <x v="4"/>
    <n v="1"/>
    <x v="352"/>
    <x v="191"/>
    <n v="26.22"/>
  </r>
  <r>
    <x v="7"/>
    <x v="74"/>
    <x v="1"/>
    <x v="4"/>
    <n v="1"/>
    <x v="352"/>
    <x v="180"/>
    <n v="-26.22"/>
  </r>
  <r>
    <x v="1"/>
    <x v="101"/>
    <x v="1"/>
    <x v="14"/>
    <n v="22"/>
    <x v="353"/>
    <x v="249"/>
    <n v="327.08999999999997"/>
  </r>
  <r>
    <x v="1"/>
    <x v="101"/>
    <x v="1"/>
    <x v="14"/>
    <n v="22"/>
    <x v="353"/>
    <x v="191"/>
    <n v="-327.08999999999997"/>
  </r>
  <r>
    <x v="1"/>
    <x v="100"/>
    <x v="1"/>
    <x v="14"/>
    <n v="90"/>
    <x v="353"/>
    <x v="250"/>
    <n v="336.59"/>
  </r>
  <r>
    <x v="1"/>
    <x v="100"/>
    <x v="1"/>
    <x v="14"/>
    <n v="90"/>
    <x v="353"/>
    <x v="191"/>
    <n v="-336.59"/>
  </r>
  <r>
    <x v="1"/>
    <x v="104"/>
    <x v="1"/>
    <x v="14"/>
    <n v="350"/>
    <x v="353"/>
    <x v="251"/>
    <n v="317.8"/>
  </r>
  <r>
    <x v="1"/>
    <x v="104"/>
    <x v="1"/>
    <x v="14"/>
    <n v="350"/>
    <x v="353"/>
    <x v="191"/>
    <n v="-317.8"/>
  </r>
  <r>
    <x v="1"/>
    <x v="105"/>
    <x v="1"/>
    <x v="14"/>
    <n v="14"/>
    <x v="353"/>
    <x v="252"/>
    <n v="1049.1600000000001"/>
  </r>
  <r>
    <x v="1"/>
    <x v="105"/>
    <x v="1"/>
    <x v="14"/>
    <n v="14"/>
    <x v="353"/>
    <x v="191"/>
    <n v="-1049.1600000000001"/>
  </r>
  <r>
    <x v="2"/>
    <x v="72"/>
    <x v="1"/>
    <x v="4"/>
    <n v="1"/>
    <x v="354"/>
    <x v="191"/>
    <n v="1.75"/>
  </r>
  <r>
    <x v="2"/>
    <x v="72"/>
    <x v="1"/>
    <x v="4"/>
    <n v="1"/>
    <x v="354"/>
    <x v="62"/>
    <n v="-1.75"/>
  </r>
  <r>
    <x v="3"/>
    <x v="0"/>
    <x v="1"/>
    <x v="0"/>
    <m/>
    <x v="355"/>
    <x v="1"/>
    <n v="21.95"/>
  </r>
  <r>
    <x v="3"/>
    <x v="0"/>
    <x v="1"/>
    <x v="0"/>
    <m/>
    <x v="355"/>
    <x v="191"/>
    <n v="-21.95"/>
  </r>
  <r>
    <x v="2"/>
    <x v="99"/>
    <x v="1"/>
    <x v="11"/>
    <n v="1"/>
    <x v="356"/>
    <x v="191"/>
    <n v="4"/>
  </r>
  <r>
    <x v="2"/>
    <x v="99"/>
    <x v="1"/>
    <x v="11"/>
    <n v="1"/>
    <x v="356"/>
    <x v="62"/>
    <n v="-4"/>
  </r>
  <r>
    <x v="16"/>
    <x v="0"/>
    <x v="1"/>
    <x v="0"/>
    <m/>
    <x v="349"/>
    <x v="191"/>
    <n v="0.02"/>
  </r>
  <r>
    <x v="16"/>
    <x v="0"/>
    <x v="1"/>
    <x v="0"/>
    <m/>
    <x v="349"/>
    <x v="242"/>
    <n v="-0.02"/>
  </r>
  <r>
    <x v="2"/>
    <x v="65"/>
    <x v="1"/>
    <x v="4"/>
    <n v="1"/>
    <x v="357"/>
    <x v="191"/>
    <n v="0.87"/>
  </r>
  <r>
    <x v="2"/>
    <x v="65"/>
    <x v="1"/>
    <x v="4"/>
    <n v="1"/>
    <x v="357"/>
    <x v="62"/>
    <n v="-0.87"/>
  </r>
  <r>
    <x v="16"/>
    <x v="0"/>
    <x v="1"/>
    <x v="0"/>
    <m/>
    <x v="358"/>
    <x v="191"/>
    <n v="0.1"/>
  </r>
  <r>
    <x v="16"/>
    <x v="0"/>
    <x v="1"/>
    <x v="0"/>
    <m/>
    <x v="358"/>
    <x v="242"/>
    <n v="-0.1"/>
  </r>
  <r>
    <x v="16"/>
    <x v="0"/>
    <x v="1"/>
    <x v="0"/>
    <m/>
    <x v="359"/>
    <x v="191"/>
    <n v="0.1"/>
  </r>
  <r>
    <x v="16"/>
    <x v="0"/>
    <x v="1"/>
    <x v="0"/>
    <m/>
    <x v="359"/>
    <x v="242"/>
    <n v="-0.1"/>
  </r>
  <r>
    <x v="18"/>
    <x v="18"/>
    <x v="0"/>
    <x v="2"/>
    <m/>
    <x v="100"/>
    <x v="253"/>
    <n v="6.82"/>
  </r>
  <r>
    <x v="18"/>
    <x v="18"/>
    <x v="0"/>
    <x v="1"/>
    <m/>
    <x v="100"/>
    <x v="253"/>
    <n v="6.18"/>
  </r>
  <r>
    <x v="18"/>
    <x v="18"/>
    <x v="0"/>
    <x v="2"/>
    <m/>
    <x v="100"/>
    <x v="254"/>
    <n v="0.23"/>
  </r>
  <r>
    <x v="18"/>
    <x v="18"/>
    <x v="0"/>
    <x v="1"/>
    <m/>
    <x v="100"/>
    <x v="254"/>
    <n v="0.21"/>
  </r>
  <r>
    <x v="18"/>
    <x v="18"/>
    <x v="0"/>
    <x v="2"/>
    <m/>
    <x v="100"/>
    <x v="120"/>
    <n v="-7.05"/>
  </r>
  <r>
    <x v="18"/>
    <x v="18"/>
    <x v="0"/>
    <x v="1"/>
    <m/>
    <x v="100"/>
    <x v="121"/>
    <n v="-6.39"/>
  </r>
  <r>
    <x v="18"/>
    <x v="18"/>
    <x v="0"/>
    <x v="2"/>
    <m/>
    <x v="360"/>
    <x v="253"/>
    <n v="6.7"/>
  </r>
  <r>
    <x v="18"/>
    <x v="18"/>
    <x v="0"/>
    <x v="2"/>
    <m/>
    <x v="360"/>
    <x v="120"/>
    <n v="-6.34"/>
  </r>
  <r>
    <x v="18"/>
    <x v="18"/>
    <x v="0"/>
    <x v="2"/>
    <m/>
    <x v="360"/>
    <x v="255"/>
    <n v="-0.36"/>
  </r>
  <r>
    <x v="18"/>
    <x v="51"/>
    <x v="1"/>
    <x v="4"/>
    <m/>
    <x v="360"/>
    <x v="253"/>
    <n v="0.3"/>
  </r>
  <r>
    <x v="18"/>
    <x v="51"/>
    <x v="1"/>
    <x v="4"/>
    <m/>
    <x v="360"/>
    <x v="255"/>
    <n v="-0.02"/>
  </r>
  <r>
    <x v="18"/>
    <x v="51"/>
    <x v="1"/>
    <x v="4"/>
    <m/>
    <x v="360"/>
    <x v="220"/>
    <n v="-0.28000000000000003"/>
  </r>
  <r>
    <x v="18"/>
    <x v="51"/>
    <x v="1"/>
    <x v="4"/>
    <m/>
    <x v="361"/>
    <x v="253"/>
    <n v="1"/>
  </r>
  <r>
    <x v="18"/>
    <x v="51"/>
    <x v="1"/>
    <x v="4"/>
    <m/>
    <x v="361"/>
    <x v="255"/>
    <n v="-0.43"/>
  </r>
  <r>
    <x v="18"/>
    <x v="51"/>
    <x v="1"/>
    <x v="4"/>
    <m/>
    <x v="361"/>
    <x v="220"/>
    <n v="-0.569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7F0D2-862C-4467-962E-D08BAB844B9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BB182" firstHeaderRow="1" firstDataRow="3" firstDataCol="4"/>
  <pivotFields count="9">
    <pivotField compact="0" outline="0" multipleItemSelectionAllowed="1" showAll="0" defaultSubtotal="0"/>
    <pivotField axis="axisRow" compact="0" outline="0" showAll="0" defaultSubtotal="0">
      <items count="106">
        <item x="1"/>
        <item x="93"/>
        <item x="2"/>
        <item x="3"/>
        <item x="103"/>
        <item x="78"/>
        <item x="80"/>
        <item x="92"/>
        <item x="4"/>
        <item x="77"/>
        <item x="99"/>
        <item x="31"/>
        <item x="5"/>
        <item x="75"/>
        <item x="6"/>
        <item x="79"/>
        <item x="76"/>
        <item x="74"/>
        <item x="70"/>
        <item x="73"/>
        <item x="72"/>
        <item x="71"/>
        <item x="97"/>
        <item x="94"/>
        <item x="41"/>
        <item x="7"/>
        <item x="96"/>
        <item x="42"/>
        <item x="8"/>
        <item x="9"/>
        <item x="87"/>
        <item x="83"/>
        <item x="95"/>
        <item x="10"/>
        <item x="85"/>
        <item x="11"/>
        <item x="101"/>
        <item x="68"/>
        <item x="69"/>
        <item x="32"/>
        <item x="33"/>
        <item x="100"/>
        <item x="67"/>
        <item x="66"/>
        <item x="34"/>
        <item x="43"/>
        <item x="65"/>
        <item x="12"/>
        <item x="63"/>
        <item x="44"/>
        <item x="13"/>
        <item x="62"/>
        <item x="81"/>
        <item x="14"/>
        <item x="15"/>
        <item x="45"/>
        <item x="46"/>
        <item x="16"/>
        <item x="17"/>
        <item x="102"/>
        <item x="64"/>
        <item x="61"/>
        <item x="18"/>
        <item x="91"/>
        <item x="35"/>
        <item x="60"/>
        <item x="36"/>
        <item x="47"/>
        <item x="58"/>
        <item x="59"/>
        <item x="86"/>
        <item x="48"/>
        <item x="98"/>
        <item x="37"/>
        <item x="49"/>
        <item x="104"/>
        <item x="19"/>
        <item x="20"/>
        <item x="21"/>
        <item x="38"/>
        <item x="22"/>
        <item x="57"/>
        <item x="23"/>
        <item x="84"/>
        <item x="56"/>
        <item x="88"/>
        <item x="24"/>
        <item x="50"/>
        <item x="52"/>
        <item x="105"/>
        <item x="53"/>
        <item x="39"/>
        <item x="25"/>
        <item x="90"/>
        <item x="26"/>
        <item x="27"/>
        <item x="54"/>
        <item x="28"/>
        <item x="29"/>
        <item x="89"/>
        <item x="51"/>
        <item x="82"/>
        <item x="30"/>
        <item x="40"/>
        <item x="55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5">
        <item x="7"/>
        <item x="8"/>
        <item x="9"/>
        <item x="2"/>
        <item x="10"/>
        <item x="4"/>
        <item x="3"/>
        <item x="11"/>
        <item x="13"/>
        <item x="14"/>
        <item x="1"/>
        <item x="5"/>
        <item x="6"/>
        <item x="0"/>
        <item x="12"/>
      </items>
    </pivotField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h="1" x="2"/>
        <item h="1" x="63"/>
        <item h="1" x="3"/>
        <item h="1" x="64"/>
        <item h="1" x="236"/>
        <item h="1" x="4"/>
        <item h="1" x="5"/>
        <item h="1" x="6"/>
        <item h="1" x="65"/>
        <item h="1" x="122"/>
        <item h="1" x="7"/>
        <item h="1" x="66"/>
        <item h="1" x="123"/>
        <item h="1" x="247"/>
        <item h="1" x="219"/>
        <item h="1" x="223"/>
        <item h="1" x="235"/>
        <item h="1" x="8"/>
        <item h="1" x="9"/>
        <item h="1" x="218"/>
        <item h="1" x="243"/>
        <item h="1" x="67"/>
        <item h="1" x="68"/>
        <item h="1" x="10"/>
        <item h="1" x="11"/>
        <item h="1" x="216"/>
        <item h="1" x="12"/>
        <item h="1" x="69"/>
        <item h="1" x="13"/>
        <item h="1" x="70"/>
        <item h="1" x="222"/>
        <item h="1" x="217"/>
        <item h="1" x="215"/>
        <item h="1" x="211"/>
        <item h="1" x="214"/>
        <item h="1" x="213"/>
        <item h="1" x="212"/>
        <item h="1" x="1"/>
        <item h="1" x="240"/>
        <item x="253"/>
        <item x="0"/>
        <item x="191"/>
        <item h="1" x="180"/>
        <item h="1" x="237"/>
        <item h="1" x="124"/>
        <item h="1" x="125"/>
        <item h="1" x="14"/>
        <item h="1" x="15"/>
        <item h="1" x="239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0"/>
        <item h="1" x="226"/>
        <item h="1" x="238"/>
        <item h="1" x="62"/>
        <item h="1" x="20"/>
        <item h="1" x="132"/>
        <item h="1" x="21"/>
        <item h="1" x="133"/>
        <item h="1" x="228"/>
        <item h="1" x="22"/>
        <item h="1" x="23"/>
        <item h="1" x="249"/>
        <item h="1" x="245"/>
        <item h="1" x="209"/>
        <item h="1" x="210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50"/>
        <item h="1" x="244"/>
        <item h="1" x="208"/>
        <item h="1" x="207"/>
        <item h="1" x="75"/>
        <item h="1" x="76"/>
        <item h="1" x="255"/>
        <item h="1" x="185"/>
        <item h="1" x="248"/>
        <item h="1" x="138"/>
        <item h="1" x="139"/>
        <item h="1" x="206"/>
        <item h="1" x="24"/>
        <item h="1" x="77"/>
        <item h="1" x="140"/>
        <item h="1" x="25"/>
        <item h="1" x="78"/>
        <item h="1" x="141"/>
        <item h="1" x="204"/>
        <item h="1" x="142"/>
        <item h="1" x="143"/>
        <item h="1" x="26"/>
        <item h="1" x="79"/>
        <item h="1" x="144"/>
        <item h="1" x="27"/>
        <item h="1" x="80"/>
        <item h="1" x="145"/>
        <item h="1" x="203"/>
        <item h="1" x="242"/>
        <item h="1" x="224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4"/>
        <item h="1" x="186"/>
        <item h="1" x="34"/>
        <item h="1" x="87"/>
        <item h="1" x="154"/>
        <item h="1" x="35"/>
        <item h="1" x="88"/>
        <item h="1" x="155"/>
        <item h="1" x="246"/>
        <item h="1" x="205"/>
        <item h="1" x="202"/>
        <item h="1" x="121"/>
        <item h="1" x="120"/>
        <item h="1" x="188"/>
        <item h="1" x="36"/>
        <item h="1" x="89"/>
        <item h="1" x="37"/>
        <item h="1" x="90"/>
        <item h="1" x="234"/>
        <item h="1" x="91"/>
        <item h="1" x="156"/>
        <item h="1" x="92"/>
        <item h="1" x="157"/>
        <item h="1" x="201"/>
        <item h="1" x="93"/>
        <item h="1" x="158"/>
        <item h="1" x="94"/>
        <item h="1" x="159"/>
        <item h="1" x="160"/>
        <item h="1" x="161"/>
        <item h="1" x="199"/>
        <item h="1" m="1" x="256"/>
        <item h="1" x="200"/>
        <item h="1" x="229"/>
        <item h="1" x="162"/>
        <item h="1" x="163"/>
        <item h="1" x="187"/>
        <item h="1" x="190"/>
        <item h="1" x="241"/>
        <item h="1" x="95"/>
        <item h="1" x="164"/>
        <item h="1" x="96"/>
        <item h="1" x="165"/>
        <item h="1" x="166"/>
        <item h="1" x="167"/>
        <item h="1" x="251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89"/>
        <item h="1" x="103"/>
        <item h="1" x="170"/>
        <item h="1" x="104"/>
        <item h="1" x="171"/>
        <item h="1" x="44"/>
        <item h="1" x="45"/>
        <item h="1" x="184"/>
        <item h="1" x="198"/>
        <item h="1" x="46"/>
        <item h="1" x="105"/>
        <item h="1" x="172"/>
        <item h="1" x="47"/>
        <item h="1" x="106"/>
        <item h="1" x="173"/>
        <item h="1" x="183"/>
        <item h="1" x="227"/>
        <item h="1" x="197"/>
        <item h="1" x="231"/>
        <item h="1" x="48"/>
        <item h="1" x="107"/>
        <item h="1" x="49"/>
        <item h="1" x="108"/>
        <item h="1" x="174"/>
        <item h="1" x="175"/>
        <item h="1" x="221"/>
        <item h="1" x="193"/>
        <item h="1" x="252"/>
        <item h="1" x="194"/>
        <item h="1" x="109"/>
        <item h="1" x="110"/>
        <item h="1" x="50"/>
        <item h="1" x="51"/>
        <item h="1" x="233"/>
        <item h="1" x="52"/>
        <item h="1" x="111"/>
        <item h="1" x="53"/>
        <item h="1" x="112"/>
        <item h="1" x="54"/>
        <item h="1" x="55"/>
        <item h="1" x="195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2"/>
        <item h="1" x="220"/>
        <item h="1" x="192"/>
        <item h="1" x="225"/>
        <item h="1" x="60"/>
        <item h="1" x="115"/>
        <item h="1" x="61"/>
        <item h="1" x="116"/>
        <item h="1" x="117"/>
        <item h="1" x="118"/>
        <item h="1" x="196"/>
      </items>
    </pivotField>
    <pivotField dataField="1" compact="0" outline="0" showAll="0" defaultSubtotal="0"/>
    <pivotField axis="axisCol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4">
    <field x="2"/>
    <field x="1"/>
    <field x="3"/>
    <field x="6"/>
  </rowFields>
  <rowItems count="178">
    <i>
      <x/>
      <x/>
      <x v="3"/>
      <x v="40"/>
    </i>
    <i r="2">
      <x v="10"/>
      <x v="40"/>
    </i>
    <i r="1">
      <x v="2"/>
      <x v="10"/>
      <x v="40"/>
    </i>
    <i r="1">
      <x v="3"/>
      <x v="3"/>
      <x v="40"/>
    </i>
    <i r="2">
      <x v="6"/>
      <x v="40"/>
    </i>
    <i r="2">
      <x v="10"/>
      <x v="40"/>
    </i>
    <i r="1">
      <x v="8"/>
      <x v="10"/>
      <x v="40"/>
    </i>
    <i r="1">
      <x v="11"/>
      <x v="3"/>
      <x v="40"/>
    </i>
    <i r="1">
      <x v="12"/>
      <x v="10"/>
      <x v="40"/>
    </i>
    <i r="1">
      <x v="14"/>
      <x v="3"/>
      <x v="40"/>
    </i>
    <i r="2">
      <x v="10"/>
      <x v="40"/>
    </i>
    <i r="1">
      <x v="24"/>
      <x v="3"/>
      <x v="40"/>
    </i>
    <i r="2">
      <x v="6"/>
      <x v="40"/>
    </i>
    <i r="2">
      <x v="10"/>
      <x v="40"/>
    </i>
    <i r="1">
      <x v="25"/>
      <x v="3"/>
      <x v="40"/>
    </i>
    <i r="2">
      <x v="6"/>
      <x v="40"/>
    </i>
    <i r="2">
      <x v="10"/>
      <x v="40"/>
    </i>
    <i r="1">
      <x v="27"/>
      <x v="3"/>
      <x v="40"/>
    </i>
    <i r="2">
      <x v="6"/>
      <x v="40"/>
    </i>
    <i r="2">
      <x v="10"/>
      <x v="40"/>
    </i>
    <i r="1">
      <x v="28"/>
      <x v="3"/>
      <x v="40"/>
    </i>
    <i r="2">
      <x v="6"/>
      <x v="40"/>
    </i>
    <i r="2">
      <x v="10"/>
      <x v="40"/>
    </i>
    <i r="1">
      <x v="29"/>
      <x v="6"/>
      <x v="40"/>
    </i>
    <i r="2">
      <x v="10"/>
      <x v="40"/>
    </i>
    <i r="1">
      <x v="33"/>
      <x v="3"/>
      <x v="40"/>
    </i>
    <i r="2">
      <x v="6"/>
      <x v="40"/>
    </i>
    <i r="2">
      <x v="10"/>
      <x v="40"/>
    </i>
    <i r="1">
      <x v="35"/>
      <x v="3"/>
      <x v="40"/>
    </i>
    <i r="2">
      <x v="6"/>
      <x v="40"/>
    </i>
    <i r="2">
      <x v="10"/>
      <x v="40"/>
    </i>
    <i r="1">
      <x v="39"/>
      <x v="3"/>
      <x v="40"/>
    </i>
    <i r="2">
      <x v="6"/>
      <x v="40"/>
    </i>
    <i r="1">
      <x v="40"/>
      <x v="3"/>
      <x v="40"/>
    </i>
    <i r="2">
      <x v="6"/>
      <x v="40"/>
    </i>
    <i r="2">
      <x v="10"/>
      <x v="40"/>
    </i>
    <i r="1">
      <x v="44"/>
      <x v="3"/>
      <x v="40"/>
    </i>
    <i r="2">
      <x v="6"/>
      <x v="40"/>
    </i>
    <i r="2">
      <x v="10"/>
      <x v="40"/>
    </i>
    <i r="1">
      <x v="45"/>
      <x v="3"/>
      <x v="40"/>
    </i>
    <i r="2">
      <x v="6"/>
      <x v="40"/>
    </i>
    <i r="2">
      <x v="10"/>
      <x v="40"/>
    </i>
    <i r="1">
      <x v="47"/>
      <x v="3"/>
      <x v="40"/>
    </i>
    <i r="2">
      <x v="6"/>
      <x v="40"/>
    </i>
    <i r="2">
      <x v="10"/>
      <x v="40"/>
    </i>
    <i r="1">
      <x v="49"/>
      <x v="3"/>
      <x v="40"/>
    </i>
    <i r="2">
      <x v="6"/>
      <x v="40"/>
    </i>
    <i r="2">
      <x v="10"/>
      <x v="40"/>
    </i>
    <i r="1">
      <x v="50"/>
      <x v="3"/>
      <x v="40"/>
    </i>
    <i r="2">
      <x v="6"/>
      <x v="40"/>
    </i>
    <i r="2">
      <x v="10"/>
      <x v="40"/>
    </i>
    <i r="1">
      <x v="53"/>
      <x v="3"/>
      <x v="40"/>
    </i>
    <i r="2">
      <x v="6"/>
      <x v="40"/>
    </i>
    <i r="2">
      <x v="10"/>
      <x v="40"/>
    </i>
    <i r="1">
      <x v="54"/>
      <x v="3"/>
      <x v="40"/>
    </i>
    <i r="2">
      <x v="10"/>
      <x v="40"/>
    </i>
    <i r="1">
      <x v="55"/>
      <x v="6"/>
      <x v="40"/>
    </i>
    <i r="1">
      <x v="56"/>
      <x v="6"/>
      <x v="40"/>
    </i>
    <i r="1">
      <x v="57"/>
      <x v="3"/>
      <x v="40"/>
    </i>
    <i r="2">
      <x v="6"/>
      <x v="40"/>
    </i>
    <i r="2">
      <x v="10"/>
      <x v="40"/>
    </i>
    <i r="1">
      <x v="58"/>
      <x v="3"/>
      <x v="40"/>
    </i>
    <i r="2">
      <x v="6"/>
      <x v="40"/>
    </i>
    <i r="2">
      <x v="10"/>
      <x v="40"/>
    </i>
    <i r="1">
      <x v="62"/>
      <x v="3"/>
      <x v="39"/>
    </i>
    <i r="3">
      <x v="40"/>
    </i>
    <i r="2">
      <x v="6"/>
      <x v="40"/>
    </i>
    <i r="2">
      <x v="10"/>
      <x v="39"/>
    </i>
    <i r="3">
      <x v="40"/>
    </i>
    <i r="1">
      <x v="64"/>
      <x v="3"/>
      <x v="40"/>
    </i>
    <i r="2">
      <x v="6"/>
      <x v="40"/>
    </i>
    <i r="2">
      <x v="10"/>
      <x v="40"/>
    </i>
    <i r="2">
      <x v="13"/>
      <x v="40"/>
    </i>
    <i r="1">
      <x v="66"/>
      <x v="3"/>
      <x v="40"/>
    </i>
    <i r="2">
      <x v="6"/>
      <x v="40"/>
    </i>
    <i r="2">
      <x v="10"/>
      <x v="40"/>
    </i>
    <i r="1">
      <x v="67"/>
      <x v="6"/>
      <x v="40"/>
    </i>
    <i r="1">
      <x v="71"/>
      <x v="6"/>
      <x v="40"/>
    </i>
    <i r="1">
      <x v="73"/>
      <x v="3"/>
      <x v="40"/>
    </i>
    <i r="2">
      <x v="6"/>
      <x v="40"/>
    </i>
    <i r="1">
      <x v="74"/>
      <x v="6"/>
      <x v="40"/>
    </i>
    <i r="1">
      <x v="76"/>
      <x v="3"/>
      <x v="40"/>
    </i>
    <i r="2">
      <x v="6"/>
      <x v="40"/>
    </i>
    <i r="2">
      <x v="10"/>
      <x v="40"/>
    </i>
    <i r="1">
      <x v="77"/>
      <x v="3"/>
      <x v="40"/>
    </i>
    <i r="2">
      <x v="6"/>
      <x v="40"/>
    </i>
    <i r="2">
      <x v="10"/>
      <x v="40"/>
    </i>
    <i r="1">
      <x v="78"/>
      <x v="3"/>
      <x v="40"/>
    </i>
    <i r="2">
      <x v="10"/>
      <x v="40"/>
    </i>
    <i r="1">
      <x v="79"/>
      <x v="3"/>
      <x v="40"/>
    </i>
    <i r="2">
      <x v="6"/>
      <x v="40"/>
    </i>
    <i r="1">
      <x v="80"/>
      <x v="10"/>
      <x v="40"/>
    </i>
    <i r="1">
      <x v="82"/>
      <x v="3"/>
      <x v="40"/>
    </i>
    <i r="2">
      <x v="6"/>
      <x v="40"/>
    </i>
    <i r="2">
      <x v="10"/>
      <x v="40"/>
    </i>
    <i r="1">
      <x v="86"/>
      <x v="3"/>
      <x v="40"/>
    </i>
    <i r="2">
      <x v="6"/>
      <x v="40"/>
    </i>
    <i r="2">
      <x v="10"/>
      <x v="40"/>
    </i>
    <i r="1">
      <x v="87"/>
      <x v="3"/>
      <x v="40"/>
    </i>
    <i r="2">
      <x v="6"/>
      <x v="40"/>
    </i>
    <i r="2">
      <x v="10"/>
      <x v="40"/>
    </i>
    <i r="1">
      <x v="91"/>
      <x v="3"/>
      <x v="40"/>
    </i>
    <i r="2">
      <x v="6"/>
      <x v="40"/>
    </i>
    <i r="2">
      <x v="10"/>
      <x v="40"/>
    </i>
    <i r="1">
      <x v="92"/>
      <x v="10"/>
      <x v="40"/>
    </i>
    <i r="1">
      <x v="94"/>
      <x v="3"/>
      <x v="40"/>
    </i>
    <i r="2">
      <x v="10"/>
      <x v="40"/>
    </i>
    <i r="1">
      <x v="95"/>
      <x v="10"/>
      <x v="40"/>
    </i>
    <i r="1">
      <x v="97"/>
      <x v="3"/>
      <x v="40"/>
    </i>
    <i r="2">
      <x v="6"/>
      <x v="40"/>
    </i>
    <i r="2">
      <x v="10"/>
      <x v="40"/>
    </i>
    <i r="1">
      <x v="98"/>
      <x v="3"/>
      <x v="40"/>
    </i>
    <i r="2">
      <x v="6"/>
      <x v="40"/>
    </i>
    <i r="2">
      <x v="10"/>
      <x v="40"/>
    </i>
    <i r="1">
      <x v="102"/>
      <x v="3"/>
      <x v="40"/>
    </i>
    <i r="2">
      <x v="6"/>
      <x v="40"/>
    </i>
    <i r="2">
      <x v="10"/>
      <x v="40"/>
    </i>
    <i r="1">
      <x v="103"/>
      <x v="3"/>
      <x v="40"/>
    </i>
    <i r="1">
      <x v="105"/>
      <x v="13"/>
      <x v="40"/>
    </i>
    <i>
      <x v="1"/>
      <x v="1"/>
      <x v="2"/>
      <x v="41"/>
    </i>
    <i r="1">
      <x v="5"/>
      <x v="5"/>
      <x v="41"/>
    </i>
    <i r="1">
      <x v="6"/>
      <x v="11"/>
      <x v="41"/>
    </i>
    <i r="1">
      <x v="7"/>
      <x v="2"/>
      <x v="41"/>
    </i>
    <i r="1">
      <x v="9"/>
      <x v="5"/>
      <x v="41"/>
    </i>
    <i r="1">
      <x v="10"/>
      <x v="7"/>
      <x v="41"/>
    </i>
    <i r="1">
      <x v="13"/>
      <x v="5"/>
      <x v="41"/>
    </i>
    <i r="1">
      <x v="15"/>
      <x v="11"/>
      <x v="41"/>
    </i>
    <i r="1">
      <x v="16"/>
      <x v="5"/>
      <x v="41"/>
    </i>
    <i r="1">
      <x v="17"/>
      <x v="5"/>
      <x v="41"/>
    </i>
    <i r="1">
      <x v="18"/>
      <x v="5"/>
      <x v="41"/>
    </i>
    <i r="1">
      <x v="19"/>
      <x v="5"/>
      <x v="41"/>
    </i>
    <i r="1">
      <x v="20"/>
      <x v="5"/>
      <x v="41"/>
    </i>
    <i r="1">
      <x v="21"/>
      <x v="5"/>
      <x v="41"/>
    </i>
    <i r="1">
      <x v="22"/>
      <x v="4"/>
      <x v="41"/>
    </i>
    <i r="1">
      <x v="23"/>
      <x v="4"/>
      <x v="41"/>
    </i>
    <i r="1">
      <x v="26"/>
      <x v="4"/>
      <x v="41"/>
    </i>
    <i r="1">
      <x v="30"/>
      <x/>
      <x v="41"/>
    </i>
    <i r="1">
      <x v="31"/>
      <x v="12"/>
      <x v="41"/>
    </i>
    <i r="1">
      <x v="32"/>
      <x v="4"/>
      <x v="41"/>
    </i>
    <i r="1">
      <x v="34"/>
      <x/>
      <x v="41"/>
    </i>
    <i r="1">
      <x v="36"/>
      <x v="7"/>
      <x v="41"/>
    </i>
    <i r="2">
      <x v="9"/>
      <x v="41"/>
    </i>
    <i r="1">
      <x v="37"/>
      <x v="5"/>
      <x v="41"/>
    </i>
    <i r="1">
      <x v="38"/>
      <x v="5"/>
      <x v="41"/>
    </i>
    <i r="1">
      <x v="41"/>
      <x v="7"/>
      <x v="41"/>
    </i>
    <i r="2">
      <x v="9"/>
      <x v="41"/>
    </i>
    <i r="1">
      <x v="42"/>
      <x v="5"/>
      <x v="41"/>
    </i>
    <i r="1">
      <x v="43"/>
      <x v="5"/>
      <x v="41"/>
    </i>
    <i r="1">
      <x v="46"/>
      <x v="5"/>
      <x v="41"/>
    </i>
    <i r="1">
      <x v="48"/>
      <x v="5"/>
      <x v="41"/>
    </i>
    <i r="1">
      <x v="51"/>
      <x v="5"/>
      <x v="41"/>
    </i>
    <i r="1">
      <x v="52"/>
      <x v="12"/>
      <x v="41"/>
    </i>
    <i r="1">
      <x v="59"/>
      <x v="13"/>
      <x v="41"/>
    </i>
    <i r="1">
      <x v="60"/>
      <x v="5"/>
      <x v="41"/>
    </i>
    <i r="1">
      <x v="61"/>
      <x v="5"/>
      <x v="41"/>
    </i>
    <i r="1">
      <x v="63"/>
      <x v="2"/>
      <x v="41"/>
    </i>
    <i r="1">
      <x v="65"/>
      <x v="5"/>
      <x v="41"/>
    </i>
    <i r="1">
      <x v="68"/>
      <x v="5"/>
      <x v="41"/>
    </i>
    <i r="1">
      <x v="69"/>
      <x v="5"/>
      <x v="41"/>
    </i>
    <i r="1">
      <x v="70"/>
      <x/>
      <x v="41"/>
    </i>
    <i r="1">
      <x v="72"/>
      <x v="4"/>
      <x v="41"/>
    </i>
    <i r="1">
      <x v="75"/>
      <x v="9"/>
      <x v="41"/>
    </i>
    <i r="1">
      <x v="81"/>
      <x v="5"/>
      <x v="41"/>
    </i>
    <i r="1">
      <x v="83"/>
      <x/>
      <x v="41"/>
    </i>
    <i r="1">
      <x v="84"/>
      <x v="5"/>
      <x v="41"/>
    </i>
    <i r="1">
      <x v="85"/>
      <x v="1"/>
      <x v="41"/>
    </i>
    <i r="1">
      <x v="88"/>
      <x v="5"/>
      <x v="41"/>
    </i>
    <i r="1">
      <x v="89"/>
      <x v="9"/>
      <x v="41"/>
    </i>
    <i r="1">
      <x v="90"/>
      <x v="5"/>
      <x v="41"/>
    </i>
    <i r="1">
      <x v="93"/>
      <x v="2"/>
      <x v="41"/>
    </i>
    <i r="1">
      <x v="96"/>
      <x v="5"/>
      <x v="41"/>
    </i>
    <i r="1">
      <x v="99"/>
      <x v="2"/>
      <x v="41"/>
    </i>
    <i r="1">
      <x v="100"/>
      <x v="5"/>
      <x v="39"/>
    </i>
    <i r="3">
      <x v="41"/>
    </i>
    <i r="1">
      <x v="101"/>
      <x v="12"/>
      <x v="41"/>
    </i>
    <i r="1">
      <x v="104"/>
      <x v="5"/>
      <x v="41"/>
    </i>
    <i r="1">
      <x v="105"/>
      <x v="13"/>
      <x v="41"/>
    </i>
    <i t="grand">
      <x/>
    </i>
  </rowItems>
  <colFields count="2">
    <field x="8"/>
    <field x="5"/>
  </colFields>
  <colItems count="50">
    <i>
      <x v="1"/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2">
    <format dxfId="62">
      <pivotArea field="5" type="button" dataOnly="0" labelOnly="1" outline="0" axis="axisCol" fieldPosition="1"/>
    </format>
    <format dxfId="6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73D19-73E4-44C7-A40E-A7183AC857A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I15" firstHeaderRow="1" firstDataRow="3" firstDataCol="3"/>
  <pivotFields count="9">
    <pivotField axis="axisRow" compact="0" outline="0" multipleItemSelectionAllowed="1" showAll="0" defaultSubtotal="0">
      <items count="21">
        <item h="1" x="0"/>
        <item h="1" x="3"/>
        <item h="1" x="10"/>
        <item h="1" x="4"/>
        <item h="1" x="5"/>
        <item h="1" x="12"/>
        <item h="1" x="1"/>
        <item x="6"/>
        <item x="2"/>
        <item x="16"/>
        <item m="1" x="19"/>
        <item x="13"/>
        <item x="17"/>
        <item x="18"/>
        <item h="1" x="9"/>
        <item x="14"/>
        <item h="1" x="8"/>
        <item h="1" x="11"/>
        <item x="7"/>
        <item h="1" m="1" x="20"/>
        <item h="1" x="1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h="1" x="2"/>
        <item h="1" x="63"/>
        <item h="1" x="3"/>
        <item h="1" x="64"/>
        <item h="1" x="236"/>
        <item h="1" x="4"/>
        <item h="1" x="5"/>
        <item h="1" x="6"/>
        <item h="1" x="65"/>
        <item h="1" x="122"/>
        <item h="1" x="7"/>
        <item h="1" x="66"/>
        <item h="1" x="123"/>
        <item h="1" x="247"/>
        <item h="1" x="219"/>
        <item h="1" x="223"/>
        <item h="1" x="235"/>
        <item h="1" x="8"/>
        <item h="1" x="9"/>
        <item h="1" x="218"/>
        <item h="1" x="243"/>
        <item h="1" x="67"/>
        <item h="1" x="68"/>
        <item h="1" x="10"/>
        <item h="1" x="11"/>
        <item h="1" x="216"/>
        <item h="1" x="12"/>
        <item h="1" x="69"/>
        <item h="1" x="13"/>
        <item h="1" x="70"/>
        <item h="1" x="222"/>
        <item h="1" x="217"/>
        <item h="1" x="215"/>
        <item h="1" x="211"/>
        <item h="1" x="214"/>
        <item h="1" x="213"/>
        <item h="1" x="212"/>
        <item h="1" x="1"/>
        <item h="1" x="240"/>
        <item x="253"/>
        <item x="0"/>
        <item x="191"/>
        <item h="1" x="180"/>
        <item h="1" x="237"/>
        <item h="1" x="124"/>
        <item h="1" x="125"/>
        <item h="1" x="14"/>
        <item h="1" x="15"/>
        <item h="1" x="239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0"/>
        <item h="1" x="226"/>
        <item h="1" x="238"/>
        <item h="1" x="62"/>
        <item h="1" x="20"/>
        <item h="1" x="132"/>
        <item h="1" x="21"/>
        <item h="1" x="133"/>
        <item h="1" x="228"/>
        <item h="1" x="22"/>
        <item h="1" x="23"/>
        <item h="1" x="249"/>
        <item h="1" x="245"/>
        <item h="1" x="209"/>
        <item h="1" x="210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50"/>
        <item h="1" x="244"/>
        <item h="1" x="208"/>
        <item h="1" x="207"/>
        <item h="1" x="75"/>
        <item h="1" x="76"/>
        <item h="1" x="255"/>
        <item h="1" x="185"/>
        <item h="1" x="248"/>
        <item h="1" x="138"/>
        <item h="1" x="139"/>
        <item h="1" x="206"/>
        <item h="1" x="24"/>
        <item h="1" x="77"/>
        <item h="1" x="140"/>
        <item h="1" x="25"/>
        <item h="1" x="78"/>
        <item h="1" x="141"/>
        <item h="1" x="204"/>
        <item h="1" x="142"/>
        <item h="1" x="143"/>
        <item h="1" x="26"/>
        <item h="1" x="79"/>
        <item h="1" x="144"/>
        <item h="1" x="27"/>
        <item h="1" x="80"/>
        <item h="1" x="145"/>
        <item h="1" x="203"/>
        <item h="1" x="242"/>
        <item h="1" x="224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4"/>
        <item h="1" x="186"/>
        <item h="1" x="34"/>
        <item h="1" x="87"/>
        <item h="1" x="154"/>
        <item h="1" x="35"/>
        <item h="1" x="88"/>
        <item h="1" x="155"/>
        <item h="1" x="246"/>
        <item h="1" x="205"/>
        <item h="1" x="202"/>
        <item h="1" x="121"/>
        <item h="1" x="120"/>
        <item h="1" x="188"/>
        <item h="1" x="36"/>
        <item h="1" x="89"/>
        <item h="1" x="37"/>
        <item h="1" x="90"/>
        <item h="1" x="234"/>
        <item h="1" x="91"/>
        <item h="1" x="156"/>
        <item h="1" x="92"/>
        <item h="1" x="157"/>
        <item h="1" x="201"/>
        <item h="1" x="93"/>
        <item h="1" x="158"/>
        <item h="1" x="94"/>
        <item h="1" x="159"/>
        <item h="1" x="160"/>
        <item h="1" x="161"/>
        <item h="1" x="199"/>
        <item h="1" m="1" x="256"/>
        <item h="1" x="200"/>
        <item h="1" x="229"/>
        <item h="1" x="162"/>
        <item h="1" x="163"/>
        <item h="1" x="187"/>
        <item h="1" x="190"/>
        <item h="1" x="241"/>
        <item h="1" x="95"/>
        <item h="1" x="164"/>
        <item h="1" x="96"/>
        <item h="1" x="165"/>
        <item h="1" x="166"/>
        <item h="1" x="167"/>
        <item h="1" x="251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89"/>
        <item h="1" x="103"/>
        <item h="1" x="170"/>
        <item h="1" x="104"/>
        <item h="1" x="171"/>
        <item h="1" x="44"/>
        <item h="1" x="45"/>
        <item h="1" x="184"/>
        <item h="1" x="198"/>
        <item h="1" x="46"/>
        <item h="1" x="105"/>
        <item h="1" x="172"/>
        <item h="1" x="47"/>
        <item h="1" x="106"/>
        <item h="1" x="173"/>
        <item h="1" x="183"/>
        <item h="1" x="227"/>
        <item h="1" x="197"/>
        <item h="1" x="231"/>
        <item h="1" x="48"/>
        <item h="1" x="107"/>
        <item h="1" x="49"/>
        <item h="1" x="108"/>
        <item h="1" x="174"/>
        <item h="1" x="175"/>
        <item h="1" x="221"/>
        <item h="1" x="193"/>
        <item h="1" x="252"/>
        <item h="1" x="194"/>
        <item h="1" x="109"/>
        <item h="1" x="110"/>
        <item h="1" x="50"/>
        <item h="1" x="51"/>
        <item h="1" x="233"/>
        <item h="1" x="52"/>
        <item h="1" x="111"/>
        <item h="1" x="53"/>
        <item h="1" x="112"/>
        <item h="1" x="54"/>
        <item h="1" x="55"/>
        <item h="1" x="195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2"/>
        <item h="1" x="220"/>
        <item h="1" x="192"/>
        <item h="1" x="225"/>
        <item h="1" x="60"/>
        <item h="1" x="115"/>
        <item h="1" x="61"/>
        <item h="1" x="116"/>
        <item h="1" x="117"/>
        <item h="1" x="118"/>
        <item h="1" x="196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3">
    <field x="2"/>
    <field x="0"/>
    <field x="6"/>
  </rowFields>
  <rowItems count="11">
    <i>
      <x/>
      <x v="7"/>
      <x v="40"/>
    </i>
    <i r="1">
      <x v="8"/>
      <x v="40"/>
    </i>
    <i r="1">
      <x v="11"/>
      <x v="40"/>
    </i>
    <i r="1">
      <x v="13"/>
      <x v="39"/>
    </i>
    <i r="1">
      <x v="18"/>
      <x v="40"/>
    </i>
    <i>
      <x v="1"/>
      <x v="8"/>
      <x v="41"/>
    </i>
    <i r="1">
      <x v="9"/>
      <x v="41"/>
    </i>
    <i r="1">
      <x v="13"/>
      <x v="39"/>
    </i>
    <i r="1">
      <x v="15"/>
      <x v="41"/>
    </i>
    <i r="1">
      <x v="18"/>
      <x v="41"/>
    </i>
    <i t="grand">
      <x/>
    </i>
  </rowItems>
  <colFields count="2">
    <field x="8"/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+-" fld="7" baseField="6" baseItem="40"/>
  </dataFields>
  <formats count="6">
    <format dxfId="5">
      <pivotArea field="5" type="button" dataOnly="0" labelOnly="1" outline="0" axis="axisCol" fieldPosition="1"/>
    </format>
    <format dxfId="4">
      <pivotArea dataOnly="0" labelOnly="1" grandRow="1" outline="0" fieldPosition="0"/>
    </format>
    <format dxfId="3">
      <pivotArea outline="0" fieldPosition="0">
        <references count="4">
          <reference field="0" count="0" selected="0"/>
          <reference field="2" count="0" selected="0"/>
          <reference field="6" count="2" selected="0">
            <x v="40"/>
            <x v="41"/>
          </reference>
          <reference field="8" count="1" selected="0">
            <x v="1"/>
          </reference>
        </references>
      </pivotArea>
    </format>
    <format dxfId="2">
      <pivotArea outline="0" fieldPosition="0">
        <references count="4">
          <reference field="0" count="7" selected="0">
            <x v="7"/>
            <x v="8"/>
            <x v="9"/>
            <x v="10"/>
            <x v="11"/>
            <x v="13"/>
            <x v="15"/>
          </reference>
          <reference field="2" count="0" selected="0"/>
          <reference field="6" count="0" selected="0"/>
          <reference field="8" count="1" selected="0">
            <x v="1"/>
          </reference>
        </references>
      </pivotArea>
    </format>
    <format dxfId="1">
      <pivotArea outline="0" fieldPosition="0">
        <references count="4">
          <reference field="0" count="2" selected="0">
            <x v="13"/>
            <x v="18"/>
          </reference>
          <reference field="2" count="1" selected="0">
            <x v="0"/>
          </reference>
          <reference field="6" count="2" selected="0">
            <x v="39"/>
            <x v="40"/>
          </reference>
          <reference field="8" count="1" selected="0">
            <x v="1"/>
          </reference>
        </references>
      </pivotArea>
    </format>
    <format dxfId="0">
      <pivotArea outline="0" fieldPosition="0">
        <references count="4">
          <reference field="0" count="5" selected="0">
            <x v="8"/>
            <x v="9"/>
            <x v="13"/>
            <x v="15"/>
            <x v="18"/>
          </reference>
          <reference field="2" count="1" selected="0">
            <x v="1"/>
          </reference>
          <reference field="6" count="2" selected="0">
            <x v="39"/>
            <x v="41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B4843-CDB4-491F-A04F-47EBEE6E9C58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21:I168" firstHeaderRow="1" firstDataRow="3" firstDataCol="2" rowPageCount="1" colPageCount="1"/>
  <pivotFields count="9">
    <pivotField axis="axisPage" compact="0" outline="0" multipleItemSelectionAllowed="1" showAll="0" defaultSubtotal="0">
      <items count="21">
        <item x="0"/>
        <item x="3"/>
        <item x="10"/>
        <item x="4"/>
        <item x="5"/>
        <item x="12"/>
        <item x="1"/>
        <item x="6"/>
        <item x="2"/>
        <item x="16"/>
        <item h="1" m="1" x="19"/>
        <item x="13"/>
        <item x="17"/>
        <item x="18"/>
        <item x="9"/>
        <item x="14"/>
        <item x="8"/>
        <item x="11"/>
        <item x="7"/>
        <item m="1" x="20"/>
        <item x="1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x="2"/>
        <item x="63"/>
        <item h="1" x="3"/>
        <item h="1" x="64"/>
        <item x="236"/>
        <item x="4"/>
        <item h="1" x="5"/>
        <item x="6"/>
        <item x="65"/>
        <item x="122"/>
        <item h="1" x="7"/>
        <item h="1" x="66"/>
        <item h="1" x="123"/>
        <item x="247"/>
        <item x="219"/>
        <item x="223"/>
        <item x="235"/>
        <item x="8"/>
        <item h="1" x="9"/>
        <item x="218"/>
        <item x="243"/>
        <item x="67"/>
        <item h="1" x="68"/>
        <item x="10"/>
        <item h="1" x="11"/>
        <item x="216"/>
        <item x="12"/>
        <item x="69"/>
        <item h="1" x="13"/>
        <item h="1" x="70"/>
        <item x="222"/>
        <item x="217"/>
        <item x="215"/>
        <item x="211"/>
        <item x="214"/>
        <item x="213"/>
        <item x="212"/>
        <item h="1" x="1"/>
        <item x="240"/>
        <item h="1" x="253"/>
        <item h="1" x="0"/>
        <item h="1" x="191"/>
        <item h="1" x="180"/>
        <item x="237"/>
        <item x="124"/>
        <item h="1" x="125"/>
        <item x="14"/>
        <item h="1" x="15"/>
        <item x="239"/>
        <item x="126"/>
        <item h="1" x="127"/>
        <item x="16"/>
        <item x="128"/>
        <item h="1" x="17"/>
        <item h="1" x="129"/>
        <item x="18"/>
        <item x="130"/>
        <item h="1" x="19"/>
        <item h="1" x="131"/>
        <item x="230"/>
        <item x="226"/>
        <item x="238"/>
        <item h="1" x="62"/>
        <item x="20"/>
        <item x="132"/>
        <item h="1" x="21"/>
        <item h="1" x="133"/>
        <item x="228"/>
        <item x="22"/>
        <item h="1" x="23"/>
        <item x="249"/>
        <item x="245"/>
        <item x="209"/>
        <item x="210"/>
        <item x="71"/>
        <item x="134"/>
        <item h="1" x="72"/>
        <item h="1" x="135"/>
        <item x="73"/>
        <item x="136"/>
        <item h="1" x="74"/>
        <item h="1" x="137"/>
        <item h="1" x="119"/>
        <item x="250"/>
        <item x="244"/>
        <item x="208"/>
        <item x="207"/>
        <item x="75"/>
        <item h="1" x="76"/>
        <item h="1" x="255"/>
        <item h="1" x="185"/>
        <item h="1" x="248"/>
        <item x="138"/>
        <item h="1" x="139"/>
        <item x="206"/>
        <item x="24"/>
        <item x="77"/>
        <item x="140"/>
        <item h="1" x="25"/>
        <item h="1" x="78"/>
        <item h="1" x="141"/>
        <item x="204"/>
        <item x="142"/>
        <item h="1" x="143"/>
        <item x="26"/>
        <item x="79"/>
        <item x="144"/>
        <item h="1" x="27"/>
        <item h="1" x="80"/>
        <item h="1" x="145"/>
        <item x="203"/>
        <item h="1" x="242"/>
        <item x="224"/>
        <item x="28"/>
        <item x="81"/>
        <item x="146"/>
        <item h="1" x="29"/>
        <item h="1" x="82"/>
        <item h="1" x="147"/>
        <item x="30"/>
        <item x="83"/>
        <item h="1" x="31"/>
        <item h="1" x="84"/>
        <item x="148"/>
        <item h="1" x="149"/>
        <item x="150"/>
        <item h="1" x="151"/>
        <item x="32"/>
        <item x="85"/>
        <item x="152"/>
        <item h="1" x="33"/>
        <item h="1" x="86"/>
        <item h="1" x="153"/>
        <item h="1" x="254"/>
        <item h="1" x="186"/>
        <item x="34"/>
        <item x="87"/>
        <item x="154"/>
        <item h="1" x="35"/>
        <item h="1" x="88"/>
        <item h="1" x="155"/>
        <item x="246"/>
        <item x="205"/>
        <item x="202"/>
        <item h="1" x="121"/>
        <item h="1" x="120"/>
        <item h="1" x="188"/>
        <item x="36"/>
        <item x="89"/>
        <item h="1" x="37"/>
        <item h="1" x="90"/>
        <item x="234"/>
        <item x="91"/>
        <item x="156"/>
        <item h="1" x="92"/>
        <item h="1" x="157"/>
        <item x="201"/>
        <item x="93"/>
        <item x="158"/>
        <item h="1" x="94"/>
        <item h="1" x="159"/>
        <item x="160"/>
        <item h="1" x="161"/>
        <item x="199"/>
        <item h="1" m="1" x="256"/>
        <item x="200"/>
        <item x="229"/>
        <item x="162"/>
        <item h="1" x="163"/>
        <item h="1" x="187"/>
        <item h="1" x="190"/>
        <item x="241"/>
        <item x="95"/>
        <item x="164"/>
        <item h="1" x="96"/>
        <item h="1" x="165"/>
        <item x="166"/>
        <item h="1" x="167"/>
        <item x="251"/>
        <item x="38"/>
        <item x="97"/>
        <item x="168"/>
        <item h="1" x="39"/>
        <item h="1" x="98"/>
        <item h="1" x="169"/>
        <item x="40"/>
        <item x="99"/>
        <item h="1" x="41"/>
        <item h="1" x="100"/>
        <item x="42"/>
        <item x="101"/>
        <item h="1" x="43"/>
        <item h="1" x="102"/>
        <item h="1" x="189"/>
        <item x="103"/>
        <item x="170"/>
        <item h="1" x="104"/>
        <item h="1" x="171"/>
        <item x="44"/>
        <item h="1" x="45"/>
        <item h="1" x="184"/>
        <item x="198"/>
        <item x="46"/>
        <item x="105"/>
        <item x="172"/>
        <item h="1" x="47"/>
        <item h="1" x="106"/>
        <item h="1" x="173"/>
        <item h="1" x="183"/>
        <item x="227"/>
        <item x="197"/>
        <item x="231"/>
        <item x="48"/>
        <item x="107"/>
        <item h="1" x="49"/>
        <item h="1" x="108"/>
        <item x="174"/>
        <item h="1" x="175"/>
        <item h="1" x="221"/>
        <item x="193"/>
        <item x="252"/>
        <item x="194"/>
        <item x="109"/>
        <item h="1" x="110"/>
        <item x="50"/>
        <item h="1" x="51"/>
        <item x="233"/>
        <item x="52"/>
        <item x="111"/>
        <item h="1" x="53"/>
        <item h="1" x="112"/>
        <item x="54"/>
        <item h="1" x="55"/>
        <item x="195"/>
        <item h="1" x="181"/>
        <item h="1" x="182"/>
        <item x="56"/>
        <item x="113"/>
        <item x="176"/>
        <item h="1" x="57"/>
        <item h="1" x="114"/>
        <item h="1" x="177"/>
        <item x="58"/>
        <item x="178"/>
        <item h="1" x="59"/>
        <item h="1" x="179"/>
        <item x="232"/>
        <item h="1" x="220"/>
        <item x="192"/>
        <item x="225"/>
        <item x="60"/>
        <item x="115"/>
        <item h="1" x="61"/>
        <item h="1" x="116"/>
        <item x="117"/>
        <item h="1" x="118"/>
        <item x="196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2">
    <field x="2"/>
    <field x="6"/>
  </rowFields>
  <rowItems count="145">
    <i>
      <x/>
      <x/>
    </i>
    <i r="1">
      <x v="1"/>
    </i>
    <i r="1">
      <x v="5"/>
    </i>
    <i r="1">
      <x v="7"/>
    </i>
    <i r="1">
      <x v="8"/>
    </i>
    <i r="1">
      <x v="9"/>
    </i>
    <i r="1">
      <x v="17"/>
    </i>
    <i r="1">
      <x v="21"/>
    </i>
    <i r="1">
      <x v="23"/>
    </i>
    <i r="1">
      <x v="26"/>
    </i>
    <i r="1">
      <x v="27"/>
    </i>
    <i r="1">
      <x v="44"/>
    </i>
    <i r="1">
      <x v="46"/>
    </i>
    <i r="1">
      <x v="49"/>
    </i>
    <i r="1">
      <x v="51"/>
    </i>
    <i r="1">
      <x v="52"/>
    </i>
    <i r="1">
      <x v="55"/>
    </i>
    <i r="1">
      <x v="56"/>
    </i>
    <i r="1">
      <x v="63"/>
    </i>
    <i r="1">
      <x v="64"/>
    </i>
    <i r="1">
      <x v="68"/>
    </i>
    <i r="1">
      <x v="74"/>
    </i>
    <i r="1">
      <x v="75"/>
    </i>
    <i r="1">
      <x v="78"/>
    </i>
    <i r="1">
      <x v="79"/>
    </i>
    <i r="1">
      <x v="87"/>
    </i>
    <i r="1">
      <x v="92"/>
    </i>
    <i r="1">
      <x v="95"/>
    </i>
    <i r="1">
      <x v="96"/>
    </i>
    <i r="1">
      <x v="97"/>
    </i>
    <i r="1">
      <x v="102"/>
    </i>
    <i r="1">
      <x v="104"/>
    </i>
    <i r="1">
      <x v="105"/>
    </i>
    <i r="1">
      <x v="106"/>
    </i>
    <i r="1">
      <x v="113"/>
    </i>
    <i r="1">
      <x v="114"/>
    </i>
    <i r="1">
      <x v="115"/>
    </i>
    <i r="1">
      <x v="119"/>
    </i>
    <i r="1">
      <x v="120"/>
    </i>
    <i r="1">
      <x v="123"/>
    </i>
    <i r="1">
      <x v="125"/>
    </i>
    <i r="1">
      <x v="127"/>
    </i>
    <i r="1">
      <x v="128"/>
    </i>
    <i r="1">
      <x v="129"/>
    </i>
    <i r="1">
      <x v="135"/>
    </i>
    <i r="1">
      <x v="136"/>
    </i>
    <i r="1">
      <x v="137"/>
    </i>
    <i r="1">
      <x v="147"/>
    </i>
    <i r="1">
      <x v="148"/>
    </i>
    <i r="1">
      <x v="152"/>
    </i>
    <i r="1">
      <x v="153"/>
    </i>
    <i r="1">
      <x v="157"/>
    </i>
    <i r="1">
      <x v="158"/>
    </i>
    <i r="1">
      <x v="161"/>
    </i>
    <i r="1">
      <x v="167"/>
    </i>
    <i r="1">
      <x v="172"/>
    </i>
    <i r="1">
      <x v="173"/>
    </i>
    <i r="1">
      <x v="176"/>
    </i>
    <i r="1">
      <x v="179"/>
    </i>
    <i r="1">
      <x v="180"/>
    </i>
    <i r="1">
      <x v="181"/>
    </i>
    <i r="1">
      <x v="185"/>
    </i>
    <i r="1">
      <x v="186"/>
    </i>
    <i r="1">
      <x v="189"/>
    </i>
    <i r="1">
      <x v="190"/>
    </i>
    <i r="1">
      <x v="194"/>
    </i>
    <i r="1">
      <x v="195"/>
    </i>
    <i r="1">
      <x v="198"/>
    </i>
    <i r="1">
      <x v="202"/>
    </i>
    <i r="1">
      <x v="203"/>
    </i>
    <i r="1">
      <x v="204"/>
    </i>
    <i r="1">
      <x v="212"/>
    </i>
    <i r="1">
      <x v="213"/>
    </i>
    <i r="1">
      <x v="216"/>
    </i>
    <i r="1">
      <x v="222"/>
    </i>
    <i r="1">
      <x v="224"/>
    </i>
    <i r="1">
      <x v="227"/>
    </i>
    <i r="1">
      <x v="228"/>
    </i>
    <i r="1">
      <x v="231"/>
    </i>
    <i r="1">
      <x v="236"/>
    </i>
    <i r="1">
      <x v="237"/>
    </i>
    <i r="1">
      <x v="238"/>
    </i>
    <i r="1">
      <x v="242"/>
    </i>
    <i r="1">
      <x v="243"/>
    </i>
    <i r="1">
      <x v="250"/>
    </i>
    <i r="1">
      <x v="251"/>
    </i>
    <i r="1">
      <x v="254"/>
    </i>
    <i>
      <x v="1"/>
      <x v="4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5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43"/>
    </i>
    <i r="1">
      <x v="48"/>
    </i>
    <i r="1">
      <x v="59"/>
    </i>
    <i r="1">
      <x v="60"/>
    </i>
    <i r="1">
      <x v="61"/>
    </i>
    <i r="1">
      <x v="67"/>
    </i>
    <i r="1">
      <x v="70"/>
    </i>
    <i r="1">
      <x v="71"/>
    </i>
    <i r="1">
      <x v="72"/>
    </i>
    <i r="1">
      <x v="73"/>
    </i>
    <i r="1">
      <x v="83"/>
    </i>
    <i r="1">
      <x v="84"/>
    </i>
    <i r="1">
      <x v="85"/>
    </i>
    <i r="1">
      <x v="86"/>
    </i>
    <i r="1">
      <x v="94"/>
    </i>
    <i r="1">
      <x v="101"/>
    </i>
    <i r="1">
      <x v="110"/>
    </i>
    <i r="1">
      <x v="112"/>
    </i>
    <i r="1">
      <x v="141"/>
    </i>
    <i r="1">
      <x v="142"/>
    </i>
    <i r="1">
      <x v="143"/>
    </i>
    <i r="1">
      <x v="151"/>
    </i>
    <i r="1">
      <x v="156"/>
    </i>
    <i r="1">
      <x v="163"/>
    </i>
    <i r="1">
      <x v="165"/>
    </i>
    <i r="1">
      <x v="166"/>
    </i>
    <i r="1">
      <x v="171"/>
    </i>
    <i r="1">
      <x v="178"/>
    </i>
    <i r="1">
      <x v="201"/>
    </i>
    <i r="1">
      <x v="209"/>
    </i>
    <i r="1">
      <x v="210"/>
    </i>
    <i r="1">
      <x v="211"/>
    </i>
    <i r="1">
      <x v="219"/>
    </i>
    <i r="1">
      <x v="220"/>
    </i>
    <i r="1">
      <x v="221"/>
    </i>
    <i r="1">
      <x v="226"/>
    </i>
    <i r="1">
      <x v="233"/>
    </i>
    <i r="1">
      <x v="246"/>
    </i>
    <i r="1">
      <x v="248"/>
    </i>
    <i r="1">
      <x v="249"/>
    </i>
    <i r="1">
      <x v="256"/>
    </i>
    <i t="grand">
      <x/>
    </i>
  </rowItems>
  <colFields count="2">
    <field x="8"/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um of Amount+-" fld="7" baseField="6" baseItem="40"/>
  </dataFields>
  <formats count="55">
    <format dxfId="60">
      <pivotArea field="5" type="button" dataOnly="0" labelOnly="1" outline="0" axis="axisCol" fieldPosition="1"/>
    </format>
    <format dxfId="59">
      <pivotArea dataOnly="0" labelOnly="1" grandRow="1" outline="0" fieldPosition="0"/>
    </format>
    <format dxfId="58">
      <pivotArea outline="0" fieldPosition="0">
        <references count="2">
          <reference field="2" count="0" selected="0"/>
          <reference field="6" count="0" selected="0"/>
        </references>
      </pivotArea>
    </format>
    <format dxfId="5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"/>
          </reference>
        </references>
      </pivotArea>
    </format>
    <format dxfId="5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"/>
          </reference>
        </references>
      </pivotArea>
    </format>
    <format dxfId="5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0"/>
          </reference>
        </references>
      </pivotArea>
    </format>
    <format dxfId="5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"/>
          </reference>
        </references>
      </pivotArea>
    </format>
    <format dxfId="5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"/>
          </reference>
        </references>
      </pivotArea>
    </format>
    <format dxfId="5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3"/>
          </reference>
        </references>
      </pivotArea>
    </format>
    <format dxfId="5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9"/>
          </reference>
        </references>
      </pivotArea>
    </format>
    <format dxfId="5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2"/>
          </reference>
        </references>
      </pivotArea>
    </format>
    <format dxfId="4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4"/>
          </reference>
        </references>
      </pivotArea>
    </format>
    <format dxfId="4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1"/>
          </reference>
        </references>
      </pivotArea>
    </format>
    <format dxfId="4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5"/>
          </reference>
        </references>
      </pivotArea>
    </format>
    <format dxfId="4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5"/>
          </reference>
        </references>
      </pivotArea>
    </format>
    <format dxfId="4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8"/>
          </reference>
        </references>
      </pivotArea>
    </format>
    <format dxfId="4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6"/>
          </reference>
        </references>
      </pivotArea>
    </format>
    <format dxfId="4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3"/>
          </reference>
        </references>
      </pivotArea>
    </format>
    <format dxfId="4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8"/>
          </reference>
        </references>
      </pivotArea>
    </format>
    <format dxfId="4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0"/>
          </reference>
        </references>
      </pivotArea>
    </format>
    <format dxfId="4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1"/>
          </reference>
        </references>
      </pivotArea>
    </format>
    <format dxfId="3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59"/>
          </reference>
        </references>
      </pivotArea>
    </format>
    <format dxfId="3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7"/>
          </reference>
        </references>
      </pivotArea>
    </format>
    <format dxfId="3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3"/>
          </reference>
        </references>
      </pivotArea>
    </format>
    <format dxfId="3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2"/>
          </reference>
        </references>
      </pivotArea>
    </format>
    <format dxfId="35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70"/>
            <x v="71"/>
          </reference>
        </references>
      </pivotArea>
    </format>
    <format dxfId="34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83"/>
            <x v="84"/>
          </reference>
        </references>
      </pivotArea>
    </format>
    <format dxfId="3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86"/>
          </reference>
        </references>
      </pivotArea>
    </format>
    <format dxfId="3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85"/>
          </reference>
        </references>
      </pivotArea>
    </format>
    <format dxfId="3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94"/>
          </reference>
        </references>
      </pivotArea>
    </format>
    <format dxfId="3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01"/>
          </reference>
        </references>
      </pivotArea>
    </format>
    <format dxfId="29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110"/>
            <x v="112"/>
          </reference>
        </references>
      </pivotArea>
    </format>
    <format dxfId="2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1"/>
          </reference>
        </references>
      </pivotArea>
    </format>
    <format dxfId="2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3"/>
          </reference>
        </references>
      </pivotArea>
    </format>
    <format dxfId="2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6"/>
          </reference>
        </references>
      </pivotArea>
    </format>
    <format dxfId="2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2"/>
          </reference>
        </references>
      </pivotArea>
    </format>
    <format dxfId="2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1"/>
          </reference>
        </references>
      </pivotArea>
    </format>
    <format dxfId="2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6"/>
          </reference>
        </references>
      </pivotArea>
    </format>
    <format dxfId="2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5"/>
          </reference>
        </references>
      </pivotArea>
    </format>
    <format dxfId="2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3"/>
          </reference>
        </references>
      </pivotArea>
    </format>
    <format dxfId="2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71"/>
          </reference>
        </references>
      </pivotArea>
    </format>
    <format dxfId="1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78"/>
          </reference>
        </references>
      </pivotArea>
    </format>
    <format dxfId="1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8"/>
          </reference>
        </references>
      </pivotArea>
    </format>
    <format dxfId="1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9"/>
          </reference>
        </references>
      </pivotArea>
    </format>
    <format dxfId="1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1"/>
          </reference>
        </references>
      </pivotArea>
    </format>
    <format dxfId="1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0"/>
          </reference>
        </references>
      </pivotArea>
    </format>
    <format dxfId="1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09"/>
          </reference>
        </references>
      </pivotArea>
    </format>
    <format dxfId="1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6"/>
          </reference>
        </references>
      </pivotArea>
    </format>
    <format dxfId="1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1"/>
          </reference>
        </references>
      </pivotArea>
    </format>
    <format dxfId="1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0"/>
          </reference>
        </references>
      </pivotArea>
    </format>
    <format dxfId="1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33"/>
          </reference>
        </references>
      </pivotArea>
    </format>
    <format dxfId="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6"/>
          </reference>
        </references>
      </pivotArea>
    </format>
    <format dxfId="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9"/>
          </reference>
        </references>
      </pivotArea>
    </format>
    <format dxfId="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56"/>
          </reference>
        </references>
      </pivotArea>
    </format>
    <format dxfId="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9975-0144-4F54-9F66-C223837EF633}">
  <sheetPr filterMode="1"/>
  <dimension ref="A1:L2550"/>
  <sheetViews>
    <sheetView tabSelected="1" topLeftCell="B693" workbookViewId="0">
      <selection activeCell="G933" sqref="G933"/>
    </sheetView>
  </sheetViews>
  <sheetFormatPr defaultRowHeight="14.5" x14ac:dyDescent="0.35"/>
  <cols>
    <col min="1" max="1" width="43.7265625" bestFit="1" customWidth="1"/>
    <col min="2" max="2" width="30.54296875" bestFit="1" customWidth="1"/>
    <col min="3" max="3" width="12.54296875" bestFit="1" customWidth="1"/>
    <col min="4" max="4" width="7" bestFit="1" customWidth="1"/>
    <col min="5" max="5" width="7.7265625" bestFit="1" customWidth="1"/>
    <col min="6" max="6" width="10.7265625" style="7" bestFit="1" customWidth="1"/>
    <col min="7" max="7" width="59" bestFit="1" customWidth="1"/>
    <col min="8" max="8" width="11.26953125" style="14" bestFit="1" customWidth="1"/>
    <col min="10" max="10" width="9.1796875" style="12"/>
  </cols>
  <sheetData>
    <row r="1" spans="1:10" s="1" customFormat="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46" t="s">
        <v>99</v>
      </c>
      <c r="J1" s="31"/>
    </row>
    <row r="2" spans="1:10" hidden="1" x14ac:dyDescent="0.35">
      <c r="A2" t="s">
        <v>100</v>
      </c>
      <c r="C2" t="s">
        <v>12</v>
      </c>
      <c r="F2" s="7">
        <v>41964</v>
      </c>
      <c r="G2" t="s">
        <v>92</v>
      </c>
      <c r="H2" s="14">
        <v>10000</v>
      </c>
    </row>
    <row r="3" spans="1:10" hidden="1" x14ac:dyDescent="0.35">
      <c r="A3" t="s">
        <v>100</v>
      </c>
      <c r="C3" t="s">
        <v>12</v>
      </c>
      <c r="F3" s="7">
        <v>41964</v>
      </c>
      <c r="G3" t="s">
        <v>91</v>
      </c>
      <c r="H3" s="14">
        <v>-10000</v>
      </c>
    </row>
    <row r="4" spans="1:10" hidden="1" x14ac:dyDescent="0.35">
      <c r="A4" t="s">
        <v>304</v>
      </c>
      <c r="B4" t="s">
        <v>15</v>
      </c>
      <c r="C4" t="s">
        <v>12</v>
      </c>
      <c r="D4">
        <v>112414</v>
      </c>
      <c r="E4">
        <v>21.77</v>
      </c>
      <c r="F4" s="7">
        <v>41967</v>
      </c>
      <c r="G4" t="s">
        <v>117</v>
      </c>
      <c r="H4" s="14">
        <v>325.89</v>
      </c>
    </row>
    <row r="5" spans="1:10" hidden="1" x14ac:dyDescent="0.35">
      <c r="A5" t="s">
        <v>304</v>
      </c>
      <c r="B5" t="s">
        <v>15</v>
      </c>
      <c r="C5" t="s">
        <v>12</v>
      </c>
      <c r="D5">
        <v>112414</v>
      </c>
      <c r="F5" s="7">
        <v>41967</v>
      </c>
      <c r="G5" t="s">
        <v>205</v>
      </c>
      <c r="H5" s="14">
        <v>0.33</v>
      </c>
    </row>
    <row r="6" spans="1:10" hidden="1" x14ac:dyDescent="0.35">
      <c r="A6" t="s">
        <v>304</v>
      </c>
      <c r="B6" t="s">
        <v>15</v>
      </c>
      <c r="C6" t="s">
        <v>12</v>
      </c>
      <c r="D6">
        <v>112414</v>
      </c>
      <c r="F6" s="7">
        <v>41967</v>
      </c>
      <c r="G6" t="s">
        <v>92</v>
      </c>
      <c r="H6" s="14">
        <v>-326.21999999999997</v>
      </c>
    </row>
    <row r="7" spans="1:10" hidden="1" x14ac:dyDescent="0.35">
      <c r="A7" t="s">
        <v>304</v>
      </c>
      <c r="B7" t="s">
        <v>16</v>
      </c>
      <c r="C7" t="s">
        <v>12</v>
      </c>
      <c r="D7">
        <v>112414</v>
      </c>
      <c r="E7">
        <v>25.34</v>
      </c>
      <c r="F7" s="7">
        <v>41967</v>
      </c>
      <c r="G7" t="s">
        <v>118</v>
      </c>
      <c r="H7" s="14">
        <v>325.62</v>
      </c>
    </row>
    <row r="8" spans="1:10" hidden="1" x14ac:dyDescent="0.35">
      <c r="A8" t="s">
        <v>304</v>
      </c>
      <c r="B8" t="s">
        <v>16</v>
      </c>
      <c r="C8" t="s">
        <v>12</v>
      </c>
      <c r="D8">
        <v>112414</v>
      </c>
      <c r="F8" s="7">
        <v>41967</v>
      </c>
      <c r="G8" t="s">
        <v>206</v>
      </c>
      <c r="H8" s="14">
        <v>0.34</v>
      </c>
    </row>
    <row r="9" spans="1:10" hidden="1" x14ac:dyDescent="0.35">
      <c r="A9" t="s">
        <v>304</v>
      </c>
      <c r="B9" t="s">
        <v>16</v>
      </c>
      <c r="C9" t="s">
        <v>12</v>
      </c>
      <c r="D9">
        <v>112414</v>
      </c>
      <c r="F9" s="7">
        <v>41967</v>
      </c>
      <c r="G9" t="s">
        <v>92</v>
      </c>
      <c r="H9" s="14">
        <v>-325.95999999999998</v>
      </c>
    </row>
    <row r="10" spans="1:10" hidden="1" x14ac:dyDescent="0.35">
      <c r="A10" t="s">
        <v>304</v>
      </c>
      <c r="B10" t="s">
        <v>17</v>
      </c>
      <c r="C10" t="s">
        <v>12</v>
      </c>
      <c r="D10">
        <v>112414</v>
      </c>
      <c r="E10">
        <v>9.6300000000000008</v>
      </c>
      <c r="F10" s="7">
        <v>41967</v>
      </c>
      <c r="G10" t="s">
        <v>119</v>
      </c>
      <c r="H10" s="14">
        <v>325.77999999999997</v>
      </c>
    </row>
    <row r="11" spans="1:10" hidden="1" x14ac:dyDescent="0.35">
      <c r="A11" t="s">
        <v>304</v>
      </c>
      <c r="B11" t="s">
        <v>17</v>
      </c>
      <c r="C11" t="s">
        <v>12</v>
      </c>
      <c r="D11">
        <v>112414</v>
      </c>
      <c r="F11" s="7">
        <v>41967</v>
      </c>
      <c r="G11" t="s">
        <v>207</v>
      </c>
      <c r="H11" s="14">
        <v>0.33</v>
      </c>
    </row>
    <row r="12" spans="1:10" hidden="1" x14ac:dyDescent="0.35">
      <c r="A12" t="s">
        <v>304</v>
      </c>
      <c r="B12" t="s">
        <v>17</v>
      </c>
      <c r="C12" t="s">
        <v>12</v>
      </c>
      <c r="D12">
        <v>112414</v>
      </c>
      <c r="F12" s="7">
        <v>41967</v>
      </c>
      <c r="G12" t="s">
        <v>92</v>
      </c>
      <c r="H12" s="14">
        <v>-326.10999999999996</v>
      </c>
    </row>
    <row r="13" spans="1:10" hidden="1" x14ac:dyDescent="0.35">
      <c r="A13" t="s">
        <v>304</v>
      </c>
      <c r="B13" t="s">
        <v>18</v>
      </c>
      <c r="C13" t="s">
        <v>12</v>
      </c>
      <c r="D13">
        <v>112414</v>
      </c>
      <c r="E13">
        <v>10.56</v>
      </c>
      <c r="F13" s="7">
        <v>41967</v>
      </c>
      <c r="G13" t="s">
        <v>120</v>
      </c>
      <c r="H13" s="14">
        <v>326.08999999999997</v>
      </c>
    </row>
    <row r="14" spans="1:10" hidden="1" x14ac:dyDescent="0.35">
      <c r="A14" t="s">
        <v>304</v>
      </c>
      <c r="B14" t="s">
        <v>18</v>
      </c>
      <c r="C14" t="s">
        <v>12</v>
      </c>
      <c r="D14">
        <v>112414</v>
      </c>
      <c r="F14" s="7">
        <v>41967</v>
      </c>
      <c r="G14" t="s">
        <v>208</v>
      </c>
      <c r="H14" s="14">
        <v>0.33</v>
      </c>
    </row>
    <row r="15" spans="1:10" hidden="1" x14ac:dyDescent="0.35">
      <c r="A15" t="s">
        <v>304</v>
      </c>
      <c r="B15" t="s">
        <v>18</v>
      </c>
      <c r="C15" t="s">
        <v>12</v>
      </c>
      <c r="D15">
        <v>112414</v>
      </c>
      <c r="F15" s="7">
        <v>41967</v>
      </c>
      <c r="G15" t="s">
        <v>92</v>
      </c>
      <c r="H15" s="14">
        <v>-326.41999999999996</v>
      </c>
    </row>
    <row r="16" spans="1:10" hidden="1" x14ac:dyDescent="0.35">
      <c r="A16" t="s">
        <v>304</v>
      </c>
      <c r="B16" t="s">
        <v>19</v>
      </c>
      <c r="C16" t="s">
        <v>12</v>
      </c>
      <c r="D16">
        <v>112414</v>
      </c>
      <c r="E16">
        <v>74.39</v>
      </c>
      <c r="F16" s="7">
        <v>41967</v>
      </c>
      <c r="G16" t="s">
        <v>121</v>
      </c>
      <c r="H16" s="14">
        <v>325.82</v>
      </c>
    </row>
    <row r="17" spans="1:8" hidden="1" x14ac:dyDescent="0.35">
      <c r="A17" t="s">
        <v>304</v>
      </c>
      <c r="B17" t="s">
        <v>19</v>
      </c>
      <c r="C17" t="s">
        <v>12</v>
      </c>
      <c r="D17">
        <v>112414</v>
      </c>
      <c r="F17" s="7">
        <v>41967</v>
      </c>
      <c r="G17" t="s">
        <v>209</v>
      </c>
      <c r="H17" s="14">
        <v>0.33</v>
      </c>
    </row>
    <row r="18" spans="1:8" hidden="1" x14ac:dyDescent="0.35">
      <c r="A18" t="s">
        <v>304</v>
      </c>
      <c r="B18" t="s">
        <v>19</v>
      </c>
      <c r="C18" t="s">
        <v>12</v>
      </c>
      <c r="D18">
        <v>112414</v>
      </c>
      <c r="F18" s="7">
        <v>41967</v>
      </c>
      <c r="G18" t="s">
        <v>92</v>
      </c>
      <c r="H18" s="14">
        <v>-326.14999999999998</v>
      </c>
    </row>
    <row r="19" spans="1:8" hidden="1" x14ac:dyDescent="0.35">
      <c r="A19" t="s">
        <v>304</v>
      </c>
      <c r="B19" t="s">
        <v>20</v>
      </c>
      <c r="C19" t="s">
        <v>12</v>
      </c>
      <c r="D19">
        <v>112414</v>
      </c>
      <c r="E19">
        <v>22.8</v>
      </c>
      <c r="F19" s="7">
        <v>41967</v>
      </c>
      <c r="G19" t="s">
        <v>122</v>
      </c>
      <c r="H19" s="14">
        <v>325.81</v>
      </c>
    </row>
    <row r="20" spans="1:8" hidden="1" x14ac:dyDescent="0.35">
      <c r="A20" t="s">
        <v>304</v>
      </c>
      <c r="B20" t="s">
        <v>20</v>
      </c>
      <c r="C20" t="s">
        <v>12</v>
      </c>
      <c r="D20">
        <v>112414</v>
      </c>
      <c r="F20" s="7">
        <v>41967</v>
      </c>
      <c r="G20" t="s">
        <v>210</v>
      </c>
      <c r="H20" s="14">
        <v>0.33</v>
      </c>
    </row>
    <row r="21" spans="1:8" hidden="1" x14ac:dyDescent="0.35">
      <c r="A21" t="s">
        <v>304</v>
      </c>
      <c r="B21" t="s">
        <v>20</v>
      </c>
      <c r="C21" t="s">
        <v>12</v>
      </c>
      <c r="D21">
        <v>112414</v>
      </c>
      <c r="F21" s="7">
        <v>41967</v>
      </c>
      <c r="G21" t="s">
        <v>92</v>
      </c>
      <c r="H21" s="14">
        <v>-326.14</v>
      </c>
    </row>
    <row r="22" spans="1:8" hidden="1" x14ac:dyDescent="0.35">
      <c r="A22" t="s">
        <v>304</v>
      </c>
      <c r="B22" t="s">
        <v>21</v>
      </c>
      <c r="C22" t="s">
        <v>12</v>
      </c>
      <c r="D22">
        <v>112414</v>
      </c>
      <c r="E22">
        <v>8.6999999999999993</v>
      </c>
      <c r="F22" s="7">
        <v>41967</v>
      </c>
      <c r="G22" t="s">
        <v>123</v>
      </c>
      <c r="H22" s="14">
        <v>325.89999999999998</v>
      </c>
    </row>
    <row r="23" spans="1:8" hidden="1" x14ac:dyDescent="0.35">
      <c r="A23" t="s">
        <v>304</v>
      </c>
      <c r="B23" t="s">
        <v>21</v>
      </c>
      <c r="C23" t="s">
        <v>12</v>
      </c>
      <c r="D23">
        <v>112414</v>
      </c>
      <c r="F23" s="7">
        <v>41967</v>
      </c>
      <c r="G23" t="s">
        <v>211</v>
      </c>
      <c r="H23" s="14">
        <v>0.33</v>
      </c>
    </row>
    <row r="24" spans="1:8" hidden="1" x14ac:dyDescent="0.35">
      <c r="A24" t="s">
        <v>304</v>
      </c>
      <c r="B24" t="s">
        <v>21</v>
      </c>
      <c r="C24" t="s">
        <v>12</v>
      </c>
      <c r="D24">
        <v>112414</v>
      </c>
      <c r="F24" s="7">
        <v>41967</v>
      </c>
      <c r="G24" t="s">
        <v>92</v>
      </c>
      <c r="H24" s="14">
        <v>-326.22999999999996</v>
      </c>
    </row>
    <row r="25" spans="1:8" hidden="1" x14ac:dyDescent="0.35">
      <c r="A25" t="s">
        <v>304</v>
      </c>
      <c r="B25" t="s">
        <v>22</v>
      </c>
      <c r="C25" t="s">
        <v>12</v>
      </c>
      <c r="D25">
        <v>112414</v>
      </c>
      <c r="E25">
        <v>12.03</v>
      </c>
      <c r="F25" s="7">
        <v>41967</v>
      </c>
      <c r="G25" t="s">
        <v>124</v>
      </c>
      <c r="H25" s="14">
        <v>326.01</v>
      </c>
    </row>
    <row r="26" spans="1:8" hidden="1" x14ac:dyDescent="0.35">
      <c r="A26" t="s">
        <v>304</v>
      </c>
      <c r="B26" t="s">
        <v>22</v>
      </c>
      <c r="C26" t="s">
        <v>12</v>
      </c>
      <c r="D26">
        <v>112414</v>
      </c>
      <c r="F26" s="7">
        <v>41967</v>
      </c>
      <c r="G26" t="s">
        <v>212</v>
      </c>
      <c r="H26" s="14">
        <v>0.34</v>
      </c>
    </row>
    <row r="27" spans="1:8" hidden="1" x14ac:dyDescent="0.35">
      <c r="A27" t="s">
        <v>304</v>
      </c>
      <c r="B27" t="s">
        <v>22</v>
      </c>
      <c r="C27" t="s">
        <v>12</v>
      </c>
      <c r="D27">
        <v>112414</v>
      </c>
      <c r="F27" s="7">
        <v>41967</v>
      </c>
      <c r="G27" t="s">
        <v>92</v>
      </c>
      <c r="H27" s="14">
        <v>-326.34999999999997</v>
      </c>
    </row>
    <row r="28" spans="1:8" hidden="1" x14ac:dyDescent="0.35">
      <c r="A28" t="s">
        <v>304</v>
      </c>
      <c r="B28" t="s">
        <v>23</v>
      </c>
      <c r="C28" t="s">
        <v>12</v>
      </c>
      <c r="D28">
        <v>112414</v>
      </c>
      <c r="E28">
        <v>20.83</v>
      </c>
      <c r="F28" s="7">
        <v>41967</v>
      </c>
      <c r="G28" t="s">
        <v>125</v>
      </c>
      <c r="H28" s="14">
        <v>325.77999999999997</v>
      </c>
    </row>
    <row r="29" spans="1:8" hidden="1" x14ac:dyDescent="0.35">
      <c r="A29" t="s">
        <v>304</v>
      </c>
      <c r="B29" t="s">
        <v>23</v>
      </c>
      <c r="C29" t="s">
        <v>12</v>
      </c>
      <c r="D29">
        <v>112414</v>
      </c>
      <c r="F29" s="7">
        <v>41967</v>
      </c>
      <c r="G29" t="s">
        <v>213</v>
      </c>
      <c r="H29" s="14">
        <v>0.33</v>
      </c>
    </row>
    <row r="30" spans="1:8" hidden="1" x14ac:dyDescent="0.35">
      <c r="A30" t="s">
        <v>304</v>
      </c>
      <c r="B30" t="s">
        <v>23</v>
      </c>
      <c r="C30" t="s">
        <v>12</v>
      </c>
      <c r="D30">
        <v>112414</v>
      </c>
      <c r="F30" s="7">
        <v>41967</v>
      </c>
      <c r="G30" t="s">
        <v>92</v>
      </c>
      <c r="H30" s="14">
        <v>-326.10999999999996</v>
      </c>
    </row>
    <row r="31" spans="1:8" hidden="1" x14ac:dyDescent="0.35">
      <c r="A31" t="s">
        <v>304</v>
      </c>
      <c r="B31" t="s">
        <v>24</v>
      </c>
      <c r="C31" t="s">
        <v>12</v>
      </c>
      <c r="D31">
        <v>112414</v>
      </c>
      <c r="E31">
        <v>5.52</v>
      </c>
      <c r="F31" s="7">
        <v>41967</v>
      </c>
      <c r="G31" t="s">
        <v>126</v>
      </c>
      <c r="H31" s="14">
        <v>325.85000000000002</v>
      </c>
    </row>
    <row r="32" spans="1:8" hidden="1" x14ac:dyDescent="0.35">
      <c r="A32" t="s">
        <v>304</v>
      </c>
      <c r="B32" t="s">
        <v>24</v>
      </c>
      <c r="C32" t="s">
        <v>12</v>
      </c>
      <c r="D32">
        <v>112414</v>
      </c>
      <c r="F32" s="7">
        <v>41967</v>
      </c>
      <c r="G32" t="s">
        <v>214</v>
      </c>
      <c r="H32" s="14">
        <v>0.34</v>
      </c>
    </row>
    <row r="33" spans="1:8" hidden="1" x14ac:dyDescent="0.35">
      <c r="A33" t="s">
        <v>304</v>
      </c>
      <c r="B33" t="s">
        <v>24</v>
      </c>
      <c r="C33" t="s">
        <v>12</v>
      </c>
      <c r="D33">
        <v>112414</v>
      </c>
      <c r="F33" s="7">
        <v>41967</v>
      </c>
      <c r="G33" t="s">
        <v>92</v>
      </c>
      <c r="H33" s="14">
        <v>-326.19</v>
      </c>
    </row>
    <row r="34" spans="1:8" hidden="1" x14ac:dyDescent="0.35">
      <c r="A34" t="s">
        <v>304</v>
      </c>
      <c r="B34" t="s">
        <v>25</v>
      </c>
      <c r="C34" t="s">
        <v>12</v>
      </c>
      <c r="D34">
        <v>112414</v>
      </c>
      <c r="E34">
        <v>19.78</v>
      </c>
      <c r="F34" s="7">
        <v>41967</v>
      </c>
      <c r="G34" t="s">
        <v>127</v>
      </c>
      <c r="H34" s="14">
        <v>325.38</v>
      </c>
    </row>
    <row r="35" spans="1:8" hidden="1" x14ac:dyDescent="0.35">
      <c r="A35" t="s">
        <v>304</v>
      </c>
      <c r="B35" t="s">
        <v>25</v>
      </c>
      <c r="C35" t="s">
        <v>12</v>
      </c>
      <c r="D35">
        <v>112414</v>
      </c>
      <c r="F35" s="7">
        <v>41967</v>
      </c>
      <c r="G35" t="s">
        <v>215</v>
      </c>
      <c r="H35" s="14">
        <v>0.33</v>
      </c>
    </row>
    <row r="36" spans="1:8" hidden="1" x14ac:dyDescent="0.35">
      <c r="A36" t="s">
        <v>304</v>
      </c>
      <c r="B36" t="s">
        <v>25</v>
      </c>
      <c r="C36" t="s">
        <v>12</v>
      </c>
      <c r="D36">
        <v>112414</v>
      </c>
      <c r="F36" s="7">
        <v>41967</v>
      </c>
      <c r="G36" t="s">
        <v>92</v>
      </c>
      <c r="H36" s="14">
        <v>-325.70999999999998</v>
      </c>
    </row>
    <row r="37" spans="1:8" hidden="1" x14ac:dyDescent="0.35">
      <c r="A37" t="s">
        <v>304</v>
      </c>
      <c r="B37" t="s">
        <v>26</v>
      </c>
      <c r="C37" t="s">
        <v>12</v>
      </c>
      <c r="D37">
        <v>112414</v>
      </c>
      <c r="E37">
        <v>8.6300000000000008</v>
      </c>
      <c r="F37" s="7">
        <v>41967</v>
      </c>
      <c r="G37" t="s">
        <v>128</v>
      </c>
      <c r="H37" s="14">
        <v>325.87</v>
      </c>
    </row>
    <row r="38" spans="1:8" hidden="1" x14ac:dyDescent="0.35">
      <c r="A38" t="s">
        <v>304</v>
      </c>
      <c r="B38" t="s">
        <v>26</v>
      </c>
      <c r="C38" t="s">
        <v>12</v>
      </c>
      <c r="D38">
        <v>112414</v>
      </c>
      <c r="F38" s="7">
        <v>41967</v>
      </c>
      <c r="G38" t="s">
        <v>216</v>
      </c>
      <c r="H38" s="14">
        <v>0.33</v>
      </c>
    </row>
    <row r="39" spans="1:8" hidden="1" x14ac:dyDescent="0.35">
      <c r="A39" t="s">
        <v>304</v>
      </c>
      <c r="B39" t="s">
        <v>26</v>
      </c>
      <c r="C39" t="s">
        <v>12</v>
      </c>
      <c r="D39">
        <v>112414</v>
      </c>
      <c r="F39" s="7">
        <v>41967</v>
      </c>
      <c r="G39" t="s">
        <v>92</v>
      </c>
      <c r="H39" s="14">
        <v>-326.2</v>
      </c>
    </row>
    <row r="40" spans="1:8" hidden="1" x14ac:dyDescent="0.35">
      <c r="A40" t="s">
        <v>304</v>
      </c>
      <c r="B40" t="s">
        <v>27</v>
      </c>
      <c r="C40" t="s">
        <v>12</v>
      </c>
      <c r="D40">
        <v>112414</v>
      </c>
      <c r="E40">
        <v>6.49</v>
      </c>
      <c r="F40" s="7">
        <v>41967</v>
      </c>
      <c r="G40" t="s">
        <v>129</v>
      </c>
      <c r="H40" s="14">
        <v>325.60000000000002</v>
      </c>
    </row>
    <row r="41" spans="1:8" hidden="1" x14ac:dyDescent="0.35">
      <c r="A41" t="s">
        <v>304</v>
      </c>
      <c r="B41" t="s">
        <v>27</v>
      </c>
      <c r="C41" t="s">
        <v>12</v>
      </c>
      <c r="D41">
        <v>112414</v>
      </c>
      <c r="F41" s="7">
        <v>41967</v>
      </c>
      <c r="G41" t="s">
        <v>217</v>
      </c>
      <c r="H41" s="14">
        <v>0.33</v>
      </c>
    </row>
    <row r="42" spans="1:8" hidden="1" x14ac:dyDescent="0.35">
      <c r="A42" t="s">
        <v>304</v>
      </c>
      <c r="B42" t="s">
        <v>27</v>
      </c>
      <c r="C42" t="s">
        <v>12</v>
      </c>
      <c r="D42">
        <v>112414</v>
      </c>
      <c r="F42" s="7">
        <v>41967</v>
      </c>
      <c r="G42" t="s">
        <v>92</v>
      </c>
      <c r="H42" s="14">
        <v>-325.93</v>
      </c>
    </row>
    <row r="43" spans="1:8" hidden="1" x14ac:dyDescent="0.35">
      <c r="A43" t="s">
        <v>304</v>
      </c>
      <c r="B43" t="s">
        <v>28</v>
      </c>
      <c r="C43" t="s">
        <v>12</v>
      </c>
      <c r="D43">
        <v>112414</v>
      </c>
      <c r="E43">
        <v>18.309999999999999</v>
      </c>
      <c r="F43" s="7">
        <v>41967</v>
      </c>
      <c r="G43" t="s">
        <v>130</v>
      </c>
      <c r="H43" s="14">
        <v>326.10000000000002</v>
      </c>
    </row>
    <row r="44" spans="1:8" hidden="1" x14ac:dyDescent="0.35">
      <c r="A44" t="s">
        <v>304</v>
      </c>
      <c r="B44" t="s">
        <v>28</v>
      </c>
      <c r="C44" t="s">
        <v>12</v>
      </c>
      <c r="D44">
        <v>112414</v>
      </c>
      <c r="F44" s="7">
        <v>41967</v>
      </c>
      <c r="G44" t="s">
        <v>218</v>
      </c>
      <c r="H44" s="14">
        <v>0.33</v>
      </c>
    </row>
    <row r="45" spans="1:8" hidden="1" x14ac:dyDescent="0.35">
      <c r="A45" t="s">
        <v>304</v>
      </c>
      <c r="B45" t="s">
        <v>28</v>
      </c>
      <c r="C45" t="s">
        <v>12</v>
      </c>
      <c r="D45">
        <v>112414</v>
      </c>
      <c r="F45" s="7">
        <v>41967</v>
      </c>
      <c r="G45" t="s">
        <v>92</v>
      </c>
      <c r="H45" s="14">
        <v>-326.43</v>
      </c>
    </row>
    <row r="46" spans="1:8" hidden="1" x14ac:dyDescent="0.35">
      <c r="A46" t="s">
        <v>304</v>
      </c>
      <c r="B46" t="s">
        <v>29</v>
      </c>
      <c r="C46" t="s">
        <v>12</v>
      </c>
      <c r="D46">
        <v>112414</v>
      </c>
      <c r="E46">
        <v>20.05</v>
      </c>
      <c r="F46" s="7">
        <v>41967</v>
      </c>
      <c r="G46" t="s">
        <v>131</v>
      </c>
      <c r="H46" s="14">
        <v>326.20999999999998</v>
      </c>
    </row>
    <row r="47" spans="1:8" hidden="1" x14ac:dyDescent="0.35">
      <c r="A47" t="s">
        <v>304</v>
      </c>
      <c r="B47" t="s">
        <v>29</v>
      </c>
      <c r="C47" t="s">
        <v>12</v>
      </c>
      <c r="D47">
        <v>112414</v>
      </c>
      <c r="F47" s="7">
        <v>41967</v>
      </c>
      <c r="G47" t="s">
        <v>219</v>
      </c>
      <c r="H47" s="14">
        <v>0.33</v>
      </c>
    </row>
    <row r="48" spans="1:8" hidden="1" x14ac:dyDescent="0.35">
      <c r="A48" t="s">
        <v>304</v>
      </c>
      <c r="B48" t="s">
        <v>29</v>
      </c>
      <c r="C48" t="s">
        <v>12</v>
      </c>
      <c r="D48">
        <v>112414</v>
      </c>
      <c r="F48" s="7">
        <v>41967</v>
      </c>
      <c r="G48" t="s">
        <v>92</v>
      </c>
      <c r="H48" s="14">
        <v>-326.53999999999996</v>
      </c>
    </row>
    <row r="49" spans="1:8" hidden="1" x14ac:dyDescent="0.35">
      <c r="A49" t="s">
        <v>304</v>
      </c>
      <c r="B49" t="s">
        <v>30</v>
      </c>
      <c r="C49" t="s">
        <v>12</v>
      </c>
      <c r="D49">
        <v>112414</v>
      </c>
      <c r="E49">
        <v>236.12</v>
      </c>
      <c r="F49" s="7">
        <v>41967</v>
      </c>
      <c r="G49" t="s">
        <v>132</v>
      </c>
      <c r="H49" s="14">
        <v>325.82</v>
      </c>
    </row>
    <row r="50" spans="1:8" hidden="1" x14ac:dyDescent="0.35">
      <c r="A50" t="s">
        <v>304</v>
      </c>
      <c r="B50" t="s">
        <v>30</v>
      </c>
      <c r="C50" t="s">
        <v>12</v>
      </c>
      <c r="D50">
        <v>112414</v>
      </c>
      <c r="F50" s="7">
        <v>41967</v>
      </c>
      <c r="G50" t="s">
        <v>220</v>
      </c>
      <c r="H50" s="14">
        <v>0.33</v>
      </c>
    </row>
    <row r="51" spans="1:8" hidden="1" x14ac:dyDescent="0.35">
      <c r="A51" t="s">
        <v>304</v>
      </c>
      <c r="B51" t="s">
        <v>30</v>
      </c>
      <c r="C51" t="s">
        <v>12</v>
      </c>
      <c r="D51">
        <v>112414</v>
      </c>
      <c r="F51" s="7">
        <v>41967</v>
      </c>
      <c r="G51" t="s">
        <v>92</v>
      </c>
      <c r="H51" s="14">
        <v>-326.14999999999998</v>
      </c>
    </row>
    <row r="52" spans="1:8" hidden="1" x14ac:dyDescent="0.35">
      <c r="A52" t="s">
        <v>304</v>
      </c>
      <c r="B52" t="s">
        <v>31</v>
      </c>
      <c r="C52" t="s">
        <v>12</v>
      </c>
      <c r="D52">
        <v>112414</v>
      </c>
      <c r="E52">
        <v>30.37</v>
      </c>
      <c r="F52" s="7">
        <v>41967</v>
      </c>
      <c r="G52" t="s">
        <v>133</v>
      </c>
      <c r="H52" s="14">
        <v>325.87</v>
      </c>
    </row>
    <row r="53" spans="1:8" hidden="1" x14ac:dyDescent="0.35">
      <c r="A53" t="s">
        <v>304</v>
      </c>
      <c r="B53" t="s">
        <v>31</v>
      </c>
      <c r="C53" t="s">
        <v>12</v>
      </c>
      <c r="D53">
        <v>112414</v>
      </c>
      <c r="F53" s="7">
        <v>41967</v>
      </c>
      <c r="G53" t="s">
        <v>221</v>
      </c>
      <c r="H53" s="14">
        <v>0.33</v>
      </c>
    </row>
    <row r="54" spans="1:8" hidden="1" x14ac:dyDescent="0.35">
      <c r="A54" t="s">
        <v>304</v>
      </c>
      <c r="B54" t="s">
        <v>31</v>
      </c>
      <c r="C54" t="s">
        <v>12</v>
      </c>
      <c r="D54">
        <v>112414</v>
      </c>
      <c r="F54" s="7">
        <v>41967</v>
      </c>
      <c r="G54" t="s">
        <v>92</v>
      </c>
      <c r="H54" s="14">
        <v>-326.2</v>
      </c>
    </row>
    <row r="55" spans="1:8" hidden="1" x14ac:dyDescent="0.35">
      <c r="A55" t="s">
        <v>304</v>
      </c>
      <c r="B55" t="s">
        <v>32</v>
      </c>
      <c r="C55" t="s">
        <v>12</v>
      </c>
      <c r="D55">
        <v>112414</v>
      </c>
      <c r="E55">
        <v>89.27</v>
      </c>
      <c r="F55" s="7">
        <v>41967</v>
      </c>
      <c r="G55" t="s">
        <v>134</v>
      </c>
      <c r="H55" s="14">
        <v>325.83999999999997</v>
      </c>
    </row>
    <row r="56" spans="1:8" hidden="1" x14ac:dyDescent="0.35">
      <c r="A56" t="s">
        <v>304</v>
      </c>
      <c r="B56" t="s">
        <v>32</v>
      </c>
      <c r="C56" t="s">
        <v>12</v>
      </c>
      <c r="D56">
        <v>112414</v>
      </c>
      <c r="F56" s="7">
        <v>41967</v>
      </c>
      <c r="G56" t="s">
        <v>222</v>
      </c>
      <c r="H56" s="14">
        <v>0.33</v>
      </c>
    </row>
    <row r="57" spans="1:8" hidden="1" x14ac:dyDescent="0.35">
      <c r="A57" t="s">
        <v>304</v>
      </c>
      <c r="B57" t="s">
        <v>32</v>
      </c>
      <c r="C57" t="s">
        <v>12</v>
      </c>
      <c r="D57">
        <v>112414</v>
      </c>
      <c r="F57" s="7">
        <v>41967</v>
      </c>
      <c r="G57" t="s">
        <v>92</v>
      </c>
      <c r="H57" s="14">
        <v>-326.16999999999996</v>
      </c>
    </row>
    <row r="58" spans="1:8" hidden="1" x14ac:dyDescent="0.35">
      <c r="A58" t="s">
        <v>304</v>
      </c>
      <c r="B58" t="s">
        <v>33</v>
      </c>
      <c r="C58" t="s">
        <v>12</v>
      </c>
      <c r="D58">
        <v>112414</v>
      </c>
      <c r="E58">
        <v>41.48</v>
      </c>
      <c r="F58" s="7">
        <v>41967</v>
      </c>
      <c r="G58" t="s">
        <v>135</v>
      </c>
      <c r="H58" s="14">
        <v>326.02999999999997</v>
      </c>
    </row>
    <row r="59" spans="1:8" hidden="1" x14ac:dyDescent="0.35">
      <c r="A59" t="s">
        <v>304</v>
      </c>
      <c r="B59" t="s">
        <v>33</v>
      </c>
      <c r="C59" t="s">
        <v>12</v>
      </c>
      <c r="D59">
        <v>112414</v>
      </c>
      <c r="F59" s="7">
        <v>41967</v>
      </c>
      <c r="G59" t="s">
        <v>223</v>
      </c>
      <c r="H59" s="14">
        <v>0.33</v>
      </c>
    </row>
    <row r="60" spans="1:8" hidden="1" x14ac:dyDescent="0.35">
      <c r="A60" t="s">
        <v>304</v>
      </c>
      <c r="B60" t="s">
        <v>33</v>
      </c>
      <c r="C60" t="s">
        <v>12</v>
      </c>
      <c r="D60">
        <v>112414</v>
      </c>
      <c r="F60" s="7">
        <v>41967</v>
      </c>
      <c r="G60" t="s">
        <v>92</v>
      </c>
      <c r="H60" s="14">
        <v>-326.35999999999996</v>
      </c>
    </row>
    <row r="61" spans="1:8" hidden="1" x14ac:dyDescent="0.35">
      <c r="A61" t="s">
        <v>304</v>
      </c>
      <c r="B61" t="s">
        <v>34</v>
      </c>
      <c r="C61" t="s">
        <v>12</v>
      </c>
      <c r="D61">
        <v>112414</v>
      </c>
      <c r="E61">
        <v>24.01</v>
      </c>
      <c r="F61" s="7">
        <v>41967</v>
      </c>
      <c r="G61" t="s">
        <v>136</v>
      </c>
      <c r="H61" s="14">
        <v>325.81</v>
      </c>
    </row>
    <row r="62" spans="1:8" hidden="1" x14ac:dyDescent="0.35">
      <c r="A62" t="s">
        <v>304</v>
      </c>
      <c r="B62" t="s">
        <v>34</v>
      </c>
      <c r="C62" t="s">
        <v>12</v>
      </c>
      <c r="D62">
        <v>112414</v>
      </c>
      <c r="F62" s="7">
        <v>41967</v>
      </c>
      <c r="G62" t="s">
        <v>224</v>
      </c>
      <c r="H62" s="14">
        <v>0.34</v>
      </c>
    </row>
    <row r="63" spans="1:8" hidden="1" x14ac:dyDescent="0.35">
      <c r="A63" t="s">
        <v>304</v>
      </c>
      <c r="B63" t="s">
        <v>34</v>
      </c>
      <c r="C63" t="s">
        <v>12</v>
      </c>
      <c r="D63">
        <v>112414</v>
      </c>
      <c r="F63" s="7">
        <v>41967</v>
      </c>
      <c r="G63" t="s">
        <v>92</v>
      </c>
      <c r="H63" s="14">
        <v>-326.14999999999998</v>
      </c>
    </row>
    <row r="64" spans="1:8" hidden="1" x14ac:dyDescent="0.35">
      <c r="A64" t="s">
        <v>304</v>
      </c>
      <c r="B64" t="s">
        <v>35</v>
      </c>
      <c r="C64" t="s">
        <v>12</v>
      </c>
      <c r="D64">
        <v>112414</v>
      </c>
      <c r="E64">
        <v>46.68</v>
      </c>
      <c r="F64" s="7">
        <v>41967</v>
      </c>
      <c r="G64" t="s">
        <v>137</v>
      </c>
      <c r="H64" s="14">
        <v>325.82</v>
      </c>
    </row>
    <row r="65" spans="1:8" hidden="1" x14ac:dyDescent="0.35">
      <c r="A65" t="s">
        <v>304</v>
      </c>
      <c r="B65" t="s">
        <v>35</v>
      </c>
      <c r="C65" t="s">
        <v>12</v>
      </c>
      <c r="D65">
        <v>112414</v>
      </c>
      <c r="F65" s="7">
        <v>41967</v>
      </c>
      <c r="G65" t="s">
        <v>225</v>
      </c>
      <c r="H65" s="14">
        <v>0.33</v>
      </c>
    </row>
    <row r="66" spans="1:8" hidden="1" x14ac:dyDescent="0.35">
      <c r="A66" t="s">
        <v>304</v>
      </c>
      <c r="B66" t="s">
        <v>35</v>
      </c>
      <c r="C66" t="s">
        <v>12</v>
      </c>
      <c r="D66">
        <v>112414</v>
      </c>
      <c r="F66" s="7">
        <v>41967</v>
      </c>
      <c r="G66" t="s">
        <v>92</v>
      </c>
      <c r="H66" s="14">
        <v>-326.14999999999998</v>
      </c>
    </row>
    <row r="67" spans="1:8" hidden="1" x14ac:dyDescent="0.35">
      <c r="A67" t="s">
        <v>304</v>
      </c>
      <c r="B67" t="s">
        <v>36</v>
      </c>
      <c r="C67" t="s">
        <v>12</v>
      </c>
      <c r="D67">
        <v>112414</v>
      </c>
      <c r="E67">
        <v>172.41</v>
      </c>
      <c r="F67" s="7">
        <v>41967</v>
      </c>
      <c r="G67" t="s">
        <v>138</v>
      </c>
      <c r="H67" s="14">
        <v>325.79000000000002</v>
      </c>
    </row>
    <row r="68" spans="1:8" hidden="1" x14ac:dyDescent="0.35">
      <c r="A68" t="s">
        <v>304</v>
      </c>
      <c r="B68" t="s">
        <v>36</v>
      </c>
      <c r="C68" t="s">
        <v>12</v>
      </c>
      <c r="D68">
        <v>112414</v>
      </c>
      <c r="F68" s="7">
        <v>41967</v>
      </c>
      <c r="G68" t="s">
        <v>226</v>
      </c>
      <c r="H68" s="14">
        <v>0.33</v>
      </c>
    </row>
    <row r="69" spans="1:8" hidden="1" x14ac:dyDescent="0.35">
      <c r="A69" t="s">
        <v>304</v>
      </c>
      <c r="B69" t="s">
        <v>36</v>
      </c>
      <c r="C69" t="s">
        <v>12</v>
      </c>
      <c r="D69">
        <v>112414</v>
      </c>
      <c r="F69" s="7">
        <v>41967</v>
      </c>
      <c r="G69" t="s">
        <v>92</v>
      </c>
      <c r="H69" s="14">
        <v>-326.12</v>
      </c>
    </row>
    <row r="70" spans="1:8" hidden="1" x14ac:dyDescent="0.35">
      <c r="A70" t="s">
        <v>304</v>
      </c>
      <c r="B70" t="s">
        <v>37</v>
      </c>
      <c r="C70" t="s">
        <v>12</v>
      </c>
      <c r="D70">
        <v>112414</v>
      </c>
      <c r="E70">
        <v>23.75</v>
      </c>
      <c r="F70" s="7">
        <v>41967</v>
      </c>
      <c r="G70" t="s">
        <v>139</v>
      </c>
      <c r="H70" s="14">
        <v>325.85000000000002</v>
      </c>
    </row>
    <row r="71" spans="1:8" hidden="1" x14ac:dyDescent="0.35">
      <c r="A71" t="s">
        <v>304</v>
      </c>
      <c r="B71" t="s">
        <v>37</v>
      </c>
      <c r="C71" t="s">
        <v>12</v>
      </c>
      <c r="D71">
        <v>112414</v>
      </c>
      <c r="F71" s="7">
        <v>41967</v>
      </c>
      <c r="G71" t="s">
        <v>227</v>
      </c>
      <c r="H71" s="14">
        <v>0.33</v>
      </c>
    </row>
    <row r="72" spans="1:8" hidden="1" x14ac:dyDescent="0.35">
      <c r="A72" t="s">
        <v>304</v>
      </c>
      <c r="B72" t="s">
        <v>37</v>
      </c>
      <c r="C72" t="s">
        <v>12</v>
      </c>
      <c r="D72">
        <v>112414</v>
      </c>
      <c r="F72" s="7">
        <v>41967</v>
      </c>
      <c r="G72" t="s">
        <v>92</v>
      </c>
      <c r="H72" s="14">
        <v>-326.18</v>
      </c>
    </row>
    <row r="73" spans="1:8" hidden="1" x14ac:dyDescent="0.35">
      <c r="A73" t="s">
        <v>304</v>
      </c>
      <c r="B73" t="s">
        <v>38</v>
      </c>
      <c r="C73" t="s">
        <v>12</v>
      </c>
      <c r="D73">
        <v>112414</v>
      </c>
      <c r="E73">
        <v>19.989999999999998</v>
      </c>
      <c r="F73" s="7">
        <v>41967</v>
      </c>
      <c r="G73" t="s">
        <v>140</v>
      </c>
      <c r="H73" s="14">
        <v>325.64</v>
      </c>
    </row>
    <row r="74" spans="1:8" hidden="1" x14ac:dyDescent="0.35">
      <c r="A74" t="s">
        <v>304</v>
      </c>
      <c r="B74" t="s">
        <v>38</v>
      </c>
      <c r="C74" t="s">
        <v>12</v>
      </c>
      <c r="D74">
        <v>112414</v>
      </c>
      <c r="F74" s="7">
        <v>41967</v>
      </c>
      <c r="G74" t="s">
        <v>228</v>
      </c>
      <c r="H74" s="14">
        <v>0.33</v>
      </c>
    </row>
    <row r="75" spans="1:8" hidden="1" x14ac:dyDescent="0.35">
      <c r="A75" t="s">
        <v>304</v>
      </c>
      <c r="B75" t="s">
        <v>38</v>
      </c>
      <c r="C75" t="s">
        <v>12</v>
      </c>
      <c r="D75">
        <v>112414</v>
      </c>
      <c r="F75" s="7">
        <v>41967</v>
      </c>
      <c r="G75" t="s">
        <v>92</v>
      </c>
      <c r="H75" s="14">
        <v>-325.96999999999997</v>
      </c>
    </row>
    <row r="76" spans="1:8" hidden="1" x14ac:dyDescent="0.35">
      <c r="A76" t="s">
        <v>304</v>
      </c>
      <c r="B76" t="s">
        <v>39</v>
      </c>
      <c r="C76" t="s">
        <v>12</v>
      </c>
      <c r="D76">
        <v>112414</v>
      </c>
      <c r="E76">
        <v>11.82</v>
      </c>
      <c r="F76" s="7">
        <v>41967</v>
      </c>
      <c r="G76" t="s">
        <v>141</v>
      </c>
      <c r="H76" s="14">
        <v>325.76</v>
      </c>
    </row>
    <row r="77" spans="1:8" hidden="1" x14ac:dyDescent="0.35">
      <c r="A77" t="s">
        <v>304</v>
      </c>
      <c r="B77" t="s">
        <v>39</v>
      </c>
      <c r="C77" t="s">
        <v>12</v>
      </c>
      <c r="D77">
        <v>112414</v>
      </c>
      <c r="F77" s="7">
        <v>41967</v>
      </c>
      <c r="G77" t="s">
        <v>229</v>
      </c>
      <c r="H77" s="14">
        <v>0.33</v>
      </c>
    </row>
    <row r="78" spans="1:8" hidden="1" x14ac:dyDescent="0.35">
      <c r="A78" t="s">
        <v>304</v>
      </c>
      <c r="B78" t="s">
        <v>39</v>
      </c>
      <c r="C78" t="s">
        <v>12</v>
      </c>
      <c r="D78">
        <v>112414</v>
      </c>
      <c r="F78" s="7">
        <v>41967</v>
      </c>
      <c r="G78" t="s">
        <v>92</v>
      </c>
      <c r="H78" s="14">
        <v>-326.08999999999997</v>
      </c>
    </row>
    <row r="79" spans="1:8" hidden="1" x14ac:dyDescent="0.35">
      <c r="A79" t="s">
        <v>304</v>
      </c>
      <c r="B79" t="s">
        <v>40</v>
      </c>
      <c r="C79" t="s">
        <v>12</v>
      </c>
      <c r="D79">
        <v>112414</v>
      </c>
      <c r="E79">
        <v>25.84</v>
      </c>
      <c r="F79" s="7">
        <v>41967</v>
      </c>
      <c r="G79" t="s">
        <v>142</v>
      </c>
      <c r="H79" s="14">
        <v>325.83999999999997</v>
      </c>
    </row>
    <row r="80" spans="1:8" hidden="1" x14ac:dyDescent="0.35">
      <c r="A80" t="s">
        <v>304</v>
      </c>
      <c r="B80" t="s">
        <v>40</v>
      </c>
      <c r="C80" t="s">
        <v>12</v>
      </c>
      <c r="D80">
        <v>112414</v>
      </c>
      <c r="F80" s="7">
        <v>41967</v>
      </c>
      <c r="G80" t="s">
        <v>230</v>
      </c>
      <c r="H80" s="14">
        <v>0.33</v>
      </c>
    </row>
    <row r="81" spans="1:8" hidden="1" x14ac:dyDescent="0.35">
      <c r="A81" t="s">
        <v>304</v>
      </c>
      <c r="B81" t="s">
        <v>40</v>
      </c>
      <c r="C81" t="s">
        <v>12</v>
      </c>
      <c r="D81">
        <v>112414</v>
      </c>
      <c r="F81" s="7">
        <v>41967</v>
      </c>
      <c r="G81" t="s">
        <v>92</v>
      </c>
      <c r="H81" s="14">
        <v>-326.16999999999996</v>
      </c>
    </row>
    <row r="82" spans="1:8" hidden="1" x14ac:dyDescent="0.35">
      <c r="A82" t="s">
        <v>304</v>
      </c>
      <c r="B82" t="s">
        <v>41</v>
      </c>
      <c r="C82" t="s">
        <v>12</v>
      </c>
      <c r="D82">
        <v>112414</v>
      </c>
      <c r="E82">
        <v>12.07</v>
      </c>
      <c r="F82" s="7">
        <v>41967</v>
      </c>
      <c r="G82" t="s">
        <v>143</v>
      </c>
      <c r="H82" s="14">
        <v>325.77</v>
      </c>
    </row>
    <row r="83" spans="1:8" hidden="1" x14ac:dyDescent="0.35">
      <c r="A83" t="s">
        <v>304</v>
      </c>
      <c r="B83" t="s">
        <v>41</v>
      </c>
      <c r="C83" t="s">
        <v>12</v>
      </c>
      <c r="D83">
        <v>112414</v>
      </c>
      <c r="F83" s="7">
        <v>41967</v>
      </c>
      <c r="G83" t="s">
        <v>231</v>
      </c>
      <c r="H83" s="14">
        <v>0.33</v>
      </c>
    </row>
    <row r="84" spans="1:8" hidden="1" x14ac:dyDescent="0.35">
      <c r="A84" t="s">
        <v>304</v>
      </c>
      <c r="B84" t="s">
        <v>41</v>
      </c>
      <c r="C84" t="s">
        <v>12</v>
      </c>
      <c r="D84">
        <v>112414</v>
      </c>
      <c r="F84" s="7">
        <v>41967</v>
      </c>
      <c r="G84" t="s">
        <v>92</v>
      </c>
      <c r="H84" s="14">
        <v>-326.09999999999997</v>
      </c>
    </row>
    <row r="85" spans="1:8" hidden="1" x14ac:dyDescent="0.35">
      <c r="A85" t="s">
        <v>304</v>
      </c>
      <c r="B85" t="s">
        <v>42</v>
      </c>
      <c r="C85" t="s">
        <v>12</v>
      </c>
      <c r="D85">
        <v>112414</v>
      </c>
      <c r="E85">
        <v>11.98</v>
      </c>
      <c r="F85" s="7">
        <v>41967</v>
      </c>
      <c r="G85" t="s">
        <v>144</v>
      </c>
      <c r="H85" s="14">
        <v>326.08999999999997</v>
      </c>
    </row>
    <row r="86" spans="1:8" hidden="1" x14ac:dyDescent="0.35">
      <c r="A86" t="s">
        <v>304</v>
      </c>
      <c r="B86" t="s">
        <v>42</v>
      </c>
      <c r="C86" t="s">
        <v>12</v>
      </c>
      <c r="D86">
        <v>112414</v>
      </c>
      <c r="F86" s="7">
        <v>41967</v>
      </c>
      <c r="G86" t="s">
        <v>232</v>
      </c>
      <c r="H86" s="14">
        <v>0.33</v>
      </c>
    </row>
    <row r="87" spans="1:8" hidden="1" x14ac:dyDescent="0.35">
      <c r="A87" t="s">
        <v>304</v>
      </c>
      <c r="B87" t="s">
        <v>42</v>
      </c>
      <c r="C87" t="s">
        <v>12</v>
      </c>
      <c r="D87">
        <v>112414</v>
      </c>
      <c r="F87" s="7">
        <v>41967</v>
      </c>
      <c r="G87" t="s">
        <v>92</v>
      </c>
      <c r="H87" s="14">
        <v>-326.41999999999996</v>
      </c>
    </row>
    <row r="88" spans="1:8" hidden="1" x14ac:dyDescent="0.35">
      <c r="A88" t="s">
        <v>304</v>
      </c>
      <c r="B88" t="s">
        <v>43</v>
      </c>
      <c r="C88" t="s">
        <v>12</v>
      </c>
      <c r="D88">
        <v>112414</v>
      </c>
      <c r="E88">
        <v>4.3899999999999997</v>
      </c>
      <c r="F88" s="7">
        <v>41967</v>
      </c>
      <c r="G88" t="s">
        <v>145</v>
      </c>
      <c r="H88" s="14">
        <v>325.39</v>
      </c>
    </row>
    <row r="89" spans="1:8" hidden="1" x14ac:dyDescent="0.35">
      <c r="A89" t="s">
        <v>304</v>
      </c>
      <c r="B89" t="s">
        <v>43</v>
      </c>
      <c r="C89" t="s">
        <v>12</v>
      </c>
      <c r="D89">
        <v>112414</v>
      </c>
      <c r="F89" s="7">
        <v>41967</v>
      </c>
      <c r="G89" t="s">
        <v>233</v>
      </c>
      <c r="H89" s="14">
        <v>0.34</v>
      </c>
    </row>
    <row r="90" spans="1:8" hidden="1" x14ac:dyDescent="0.35">
      <c r="A90" t="s">
        <v>304</v>
      </c>
      <c r="B90" t="s">
        <v>43</v>
      </c>
      <c r="C90" t="s">
        <v>12</v>
      </c>
      <c r="D90">
        <v>112414</v>
      </c>
      <c r="F90" s="7">
        <v>41967</v>
      </c>
      <c r="G90" t="s">
        <v>92</v>
      </c>
      <c r="H90" s="14">
        <v>-325.72999999999996</v>
      </c>
    </row>
    <row r="91" spans="1:8" hidden="1" x14ac:dyDescent="0.35">
      <c r="A91" t="s">
        <v>304</v>
      </c>
      <c r="B91" t="s">
        <v>44</v>
      </c>
      <c r="C91" t="s">
        <v>12</v>
      </c>
      <c r="D91">
        <v>112414</v>
      </c>
      <c r="E91">
        <v>18.55</v>
      </c>
      <c r="F91" s="7">
        <v>41967</v>
      </c>
      <c r="G91" t="s">
        <v>146</v>
      </c>
      <c r="H91" s="14">
        <v>325.92</v>
      </c>
    </row>
    <row r="92" spans="1:8" hidden="1" x14ac:dyDescent="0.35">
      <c r="A92" t="s">
        <v>304</v>
      </c>
      <c r="B92" t="s">
        <v>44</v>
      </c>
      <c r="C92" t="s">
        <v>12</v>
      </c>
      <c r="D92">
        <v>112414</v>
      </c>
      <c r="F92" s="7">
        <v>41967</v>
      </c>
      <c r="G92" t="s">
        <v>234</v>
      </c>
      <c r="H92" s="14">
        <v>0.33</v>
      </c>
    </row>
    <row r="93" spans="1:8" hidden="1" x14ac:dyDescent="0.35">
      <c r="A93" t="s">
        <v>304</v>
      </c>
      <c r="B93" t="s">
        <v>44</v>
      </c>
      <c r="C93" t="s">
        <v>12</v>
      </c>
      <c r="D93">
        <v>112414</v>
      </c>
      <c r="F93" s="7">
        <v>41967</v>
      </c>
      <c r="G93" t="s">
        <v>92</v>
      </c>
      <c r="H93" s="14">
        <v>-326.25</v>
      </c>
    </row>
    <row r="94" spans="1:8" hidden="1" x14ac:dyDescent="0.35">
      <c r="A94" t="s">
        <v>301</v>
      </c>
      <c r="B94" t="s">
        <v>33</v>
      </c>
      <c r="C94" t="s">
        <v>12</v>
      </c>
      <c r="D94">
        <v>112414</v>
      </c>
      <c r="F94" s="7">
        <v>41985</v>
      </c>
      <c r="G94" t="s">
        <v>92</v>
      </c>
      <c r="H94" s="14">
        <v>6.22</v>
      </c>
    </row>
    <row r="95" spans="1:8" hidden="1" x14ac:dyDescent="0.35">
      <c r="A95" t="s">
        <v>301</v>
      </c>
      <c r="B95" t="s">
        <v>33</v>
      </c>
      <c r="C95" t="s">
        <v>12</v>
      </c>
      <c r="D95">
        <v>112414</v>
      </c>
      <c r="F95" s="7">
        <v>41985</v>
      </c>
      <c r="G95" t="s">
        <v>109</v>
      </c>
      <c r="H95" s="14">
        <v>-6.22</v>
      </c>
    </row>
    <row r="96" spans="1:8" hidden="1" x14ac:dyDescent="0.35">
      <c r="A96" t="s">
        <v>301</v>
      </c>
      <c r="B96" t="s">
        <v>25</v>
      </c>
      <c r="C96" t="s">
        <v>12</v>
      </c>
      <c r="D96">
        <v>112414</v>
      </c>
      <c r="F96" s="7">
        <v>41988</v>
      </c>
      <c r="G96" t="s">
        <v>92</v>
      </c>
      <c r="H96" s="14">
        <v>1.48</v>
      </c>
    </row>
    <row r="97" spans="1:8" hidden="1" x14ac:dyDescent="0.35">
      <c r="A97" t="s">
        <v>301</v>
      </c>
      <c r="B97" t="s">
        <v>25</v>
      </c>
      <c r="C97" t="s">
        <v>12</v>
      </c>
      <c r="D97">
        <v>112414</v>
      </c>
      <c r="F97" s="7">
        <v>41988</v>
      </c>
      <c r="G97" t="s">
        <v>109</v>
      </c>
      <c r="H97" s="14">
        <v>-1.48</v>
      </c>
    </row>
    <row r="98" spans="1:8" hidden="1" x14ac:dyDescent="0.35">
      <c r="A98" t="s">
        <v>301</v>
      </c>
      <c r="B98" t="s">
        <v>16</v>
      </c>
      <c r="C98" t="s">
        <v>12</v>
      </c>
      <c r="D98">
        <v>112414</v>
      </c>
      <c r="F98" s="7">
        <v>41997</v>
      </c>
      <c r="G98" t="s">
        <v>92</v>
      </c>
      <c r="H98" s="14">
        <v>3.8</v>
      </c>
    </row>
    <row r="99" spans="1:8" hidden="1" x14ac:dyDescent="0.35">
      <c r="A99" t="s">
        <v>301</v>
      </c>
      <c r="B99" t="s">
        <v>16</v>
      </c>
      <c r="C99" t="s">
        <v>12</v>
      </c>
      <c r="D99">
        <v>112414</v>
      </c>
      <c r="F99" s="7">
        <v>41997</v>
      </c>
      <c r="G99" t="s">
        <v>109</v>
      </c>
      <c r="H99" s="14">
        <v>-3.8</v>
      </c>
    </row>
    <row r="100" spans="1:8" hidden="1" x14ac:dyDescent="0.35">
      <c r="A100" t="s">
        <v>101</v>
      </c>
      <c r="C100" t="s">
        <v>12</v>
      </c>
      <c r="F100" s="7">
        <v>42002</v>
      </c>
      <c r="G100" t="s">
        <v>91</v>
      </c>
      <c r="H100" s="14">
        <v>222.8</v>
      </c>
    </row>
    <row r="101" spans="1:8" hidden="1" x14ac:dyDescent="0.35">
      <c r="A101" t="s">
        <v>101</v>
      </c>
      <c r="C101" t="s">
        <v>12</v>
      </c>
      <c r="F101" s="7">
        <v>42002</v>
      </c>
      <c r="G101" t="s">
        <v>92</v>
      </c>
      <c r="H101" s="14">
        <v>-222.8</v>
      </c>
    </row>
    <row r="102" spans="1:8" hidden="1" x14ac:dyDescent="0.35">
      <c r="A102" t="s">
        <v>301</v>
      </c>
      <c r="B102" t="s">
        <v>21</v>
      </c>
      <c r="C102" t="s">
        <v>12</v>
      </c>
      <c r="D102">
        <v>112414</v>
      </c>
      <c r="F102" s="7">
        <v>42002</v>
      </c>
      <c r="G102" t="s">
        <v>92</v>
      </c>
      <c r="H102" s="14">
        <v>2.94</v>
      </c>
    </row>
    <row r="103" spans="1:8" hidden="1" x14ac:dyDescent="0.35">
      <c r="A103" t="s">
        <v>301</v>
      </c>
      <c r="B103" t="s">
        <v>21</v>
      </c>
      <c r="C103" t="s">
        <v>12</v>
      </c>
      <c r="D103">
        <v>112414</v>
      </c>
      <c r="F103" s="7">
        <v>42002</v>
      </c>
      <c r="G103" t="s">
        <v>109</v>
      </c>
      <c r="H103" s="14">
        <v>-2.94</v>
      </c>
    </row>
    <row r="104" spans="1:8" hidden="1" x14ac:dyDescent="0.35">
      <c r="A104" t="s">
        <v>301</v>
      </c>
      <c r="B104" t="s">
        <v>43</v>
      </c>
      <c r="C104" t="s">
        <v>12</v>
      </c>
      <c r="D104">
        <v>112414</v>
      </c>
      <c r="F104" s="7">
        <v>42006</v>
      </c>
      <c r="G104" t="s">
        <v>92</v>
      </c>
      <c r="H104" s="14">
        <v>1.45</v>
      </c>
    </row>
    <row r="105" spans="1:8" hidden="1" x14ac:dyDescent="0.35">
      <c r="A105" t="s">
        <v>301</v>
      </c>
      <c r="B105" t="s">
        <v>43</v>
      </c>
      <c r="C105" t="s">
        <v>12</v>
      </c>
      <c r="D105">
        <v>112414</v>
      </c>
      <c r="F105" s="7">
        <v>42006</v>
      </c>
      <c r="G105" t="s">
        <v>109</v>
      </c>
      <c r="H105" s="14">
        <v>-1.45</v>
      </c>
    </row>
    <row r="106" spans="1:8" hidden="1" x14ac:dyDescent="0.35">
      <c r="A106" t="s">
        <v>301</v>
      </c>
      <c r="B106" t="s">
        <v>22</v>
      </c>
      <c r="C106" t="s">
        <v>12</v>
      </c>
      <c r="D106">
        <v>112414</v>
      </c>
      <c r="F106" s="7">
        <v>42025</v>
      </c>
      <c r="G106" t="s">
        <v>92</v>
      </c>
      <c r="H106" s="14">
        <v>2.29</v>
      </c>
    </row>
    <row r="107" spans="1:8" hidden="1" x14ac:dyDescent="0.35">
      <c r="A107" t="s">
        <v>301</v>
      </c>
      <c r="B107" t="s">
        <v>22</v>
      </c>
      <c r="C107" t="s">
        <v>12</v>
      </c>
      <c r="D107">
        <v>112414</v>
      </c>
      <c r="F107" s="7">
        <v>42025</v>
      </c>
      <c r="G107" t="s">
        <v>109</v>
      </c>
      <c r="H107" s="14">
        <v>-2.29</v>
      </c>
    </row>
    <row r="108" spans="1:8" hidden="1" x14ac:dyDescent="0.35">
      <c r="A108" t="s">
        <v>301</v>
      </c>
      <c r="B108" t="s">
        <v>27</v>
      </c>
      <c r="C108" t="s">
        <v>12</v>
      </c>
      <c r="D108">
        <v>112414</v>
      </c>
      <c r="F108" s="7">
        <v>42032</v>
      </c>
      <c r="G108" t="s">
        <v>92</v>
      </c>
      <c r="H108" s="14">
        <v>1.3</v>
      </c>
    </row>
    <row r="109" spans="1:8" hidden="1" x14ac:dyDescent="0.35">
      <c r="A109" t="s">
        <v>301</v>
      </c>
      <c r="B109" t="s">
        <v>27</v>
      </c>
      <c r="C109" t="s">
        <v>12</v>
      </c>
      <c r="D109">
        <v>112414</v>
      </c>
      <c r="F109" s="7">
        <v>42032</v>
      </c>
      <c r="G109" t="s">
        <v>109</v>
      </c>
      <c r="H109" s="14">
        <v>-1.3</v>
      </c>
    </row>
    <row r="110" spans="1:8" hidden="1" x14ac:dyDescent="0.35">
      <c r="A110" t="s">
        <v>100</v>
      </c>
      <c r="C110" t="s">
        <v>12</v>
      </c>
      <c r="F110" s="7">
        <v>42046</v>
      </c>
      <c r="G110" t="s">
        <v>92</v>
      </c>
      <c r="H110" s="14">
        <v>10000</v>
      </c>
    </row>
    <row r="111" spans="1:8" hidden="1" x14ac:dyDescent="0.35">
      <c r="A111" t="s">
        <v>100</v>
      </c>
      <c r="C111" t="s">
        <v>12</v>
      </c>
      <c r="F111" s="7">
        <v>42046</v>
      </c>
      <c r="G111" t="s">
        <v>91</v>
      </c>
      <c r="H111" s="14">
        <v>-10000</v>
      </c>
    </row>
    <row r="112" spans="1:8" hidden="1" x14ac:dyDescent="0.35">
      <c r="A112" t="s">
        <v>301</v>
      </c>
      <c r="B112" t="s">
        <v>34</v>
      </c>
      <c r="C112" t="s">
        <v>12</v>
      </c>
      <c r="D112">
        <v>112414</v>
      </c>
      <c r="F112" s="7">
        <v>42048</v>
      </c>
      <c r="G112" t="s">
        <v>92</v>
      </c>
      <c r="H112" s="14">
        <v>4.08</v>
      </c>
    </row>
    <row r="113" spans="1:8" hidden="1" x14ac:dyDescent="0.35">
      <c r="A113" t="s">
        <v>301</v>
      </c>
      <c r="B113" t="s">
        <v>34</v>
      </c>
      <c r="C113" t="s">
        <v>12</v>
      </c>
      <c r="D113">
        <v>112414</v>
      </c>
      <c r="F113" s="7">
        <v>42048</v>
      </c>
      <c r="G113" t="s">
        <v>109</v>
      </c>
      <c r="H113" s="14">
        <v>-4.08</v>
      </c>
    </row>
    <row r="114" spans="1:8" hidden="1" x14ac:dyDescent="0.35">
      <c r="A114" t="s">
        <v>304</v>
      </c>
      <c r="B114" t="s">
        <v>15</v>
      </c>
      <c r="C114" t="s">
        <v>12</v>
      </c>
      <c r="D114">
        <v>22115</v>
      </c>
      <c r="E114">
        <v>19.71</v>
      </c>
      <c r="F114" s="7">
        <v>42056</v>
      </c>
      <c r="G114" t="s">
        <v>147</v>
      </c>
      <c r="H114" s="14">
        <v>340</v>
      </c>
    </row>
    <row r="115" spans="1:8" hidden="1" x14ac:dyDescent="0.35">
      <c r="A115" t="s">
        <v>304</v>
      </c>
      <c r="B115" t="s">
        <v>15</v>
      </c>
      <c r="C115" t="s">
        <v>12</v>
      </c>
      <c r="D115">
        <v>22115</v>
      </c>
      <c r="F115" s="7">
        <v>42056</v>
      </c>
      <c r="G115" t="s">
        <v>235</v>
      </c>
      <c r="H115" s="14">
        <v>0.35</v>
      </c>
    </row>
    <row r="116" spans="1:8" hidden="1" x14ac:dyDescent="0.35">
      <c r="A116" t="s">
        <v>304</v>
      </c>
      <c r="B116" t="s">
        <v>15</v>
      </c>
      <c r="C116" t="s">
        <v>12</v>
      </c>
      <c r="D116">
        <v>22115</v>
      </c>
      <c r="F116" s="7">
        <v>42056</v>
      </c>
      <c r="G116" t="s">
        <v>92</v>
      </c>
      <c r="H116" s="14">
        <v>-340.35</v>
      </c>
    </row>
    <row r="117" spans="1:8" hidden="1" x14ac:dyDescent="0.35">
      <c r="A117" t="s">
        <v>304</v>
      </c>
      <c r="B117" t="s">
        <v>17</v>
      </c>
      <c r="C117" t="s">
        <v>12</v>
      </c>
      <c r="D117">
        <v>22115</v>
      </c>
      <c r="E117">
        <v>10.35</v>
      </c>
      <c r="F117" s="7">
        <v>42056</v>
      </c>
      <c r="G117" t="s">
        <v>148</v>
      </c>
      <c r="H117" s="14">
        <v>341.55</v>
      </c>
    </row>
    <row r="118" spans="1:8" hidden="1" x14ac:dyDescent="0.35">
      <c r="A118" t="s">
        <v>304</v>
      </c>
      <c r="B118" t="s">
        <v>17</v>
      </c>
      <c r="C118" t="s">
        <v>12</v>
      </c>
      <c r="D118">
        <v>22115</v>
      </c>
      <c r="F118" s="7">
        <v>42056</v>
      </c>
      <c r="G118" t="s">
        <v>236</v>
      </c>
      <c r="H118" s="14">
        <v>0.35</v>
      </c>
    </row>
    <row r="119" spans="1:8" hidden="1" x14ac:dyDescent="0.35">
      <c r="A119" t="s">
        <v>304</v>
      </c>
      <c r="B119" t="s">
        <v>17</v>
      </c>
      <c r="C119" t="s">
        <v>12</v>
      </c>
      <c r="D119">
        <v>22115</v>
      </c>
      <c r="F119" s="7">
        <v>42056</v>
      </c>
      <c r="G119" t="s">
        <v>92</v>
      </c>
      <c r="H119" s="14">
        <v>-341.90000000000003</v>
      </c>
    </row>
    <row r="120" spans="1:8" hidden="1" x14ac:dyDescent="0.35">
      <c r="A120" t="s">
        <v>304</v>
      </c>
      <c r="B120" t="s">
        <v>45</v>
      </c>
      <c r="C120" t="s">
        <v>12</v>
      </c>
      <c r="D120">
        <v>22115</v>
      </c>
      <c r="E120">
        <v>22.99</v>
      </c>
      <c r="F120" s="7">
        <v>42056</v>
      </c>
      <c r="G120" t="s">
        <v>149</v>
      </c>
      <c r="H120" s="14">
        <v>338.64</v>
      </c>
    </row>
    <row r="121" spans="1:8" hidden="1" x14ac:dyDescent="0.35">
      <c r="A121" t="s">
        <v>304</v>
      </c>
      <c r="B121" t="s">
        <v>45</v>
      </c>
      <c r="C121" t="s">
        <v>12</v>
      </c>
      <c r="D121">
        <v>22115</v>
      </c>
      <c r="F121" s="7">
        <v>42056</v>
      </c>
      <c r="G121" t="s">
        <v>237</v>
      </c>
      <c r="H121" s="14">
        <v>0.36</v>
      </c>
    </row>
    <row r="122" spans="1:8" hidden="1" x14ac:dyDescent="0.35">
      <c r="A122" t="s">
        <v>304</v>
      </c>
      <c r="B122" t="s">
        <v>45</v>
      </c>
      <c r="C122" t="s">
        <v>12</v>
      </c>
      <c r="D122">
        <v>22115</v>
      </c>
      <c r="F122" s="7">
        <v>42056</v>
      </c>
      <c r="G122" t="s">
        <v>92</v>
      </c>
      <c r="H122" s="14">
        <v>-339</v>
      </c>
    </row>
    <row r="123" spans="1:8" hidden="1" x14ac:dyDescent="0.35">
      <c r="A123" t="s">
        <v>304</v>
      </c>
      <c r="B123" t="s">
        <v>20</v>
      </c>
      <c r="C123" t="s">
        <v>12</v>
      </c>
      <c r="D123">
        <v>22115</v>
      </c>
      <c r="E123">
        <v>24.2</v>
      </c>
      <c r="F123" s="7">
        <v>42056</v>
      </c>
      <c r="G123" t="s">
        <v>150</v>
      </c>
      <c r="H123" s="14">
        <v>338.8</v>
      </c>
    </row>
    <row r="124" spans="1:8" hidden="1" x14ac:dyDescent="0.35">
      <c r="A124" t="s">
        <v>304</v>
      </c>
      <c r="B124" t="s">
        <v>20</v>
      </c>
      <c r="C124" t="s">
        <v>12</v>
      </c>
      <c r="D124">
        <v>22115</v>
      </c>
      <c r="F124" s="7">
        <v>42056</v>
      </c>
      <c r="G124" t="s">
        <v>238</v>
      </c>
      <c r="H124" s="14">
        <v>0.35</v>
      </c>
    </row>
    <row r="125" spans="1:8" hidden="1" x14ac:dyDescent="0.35">
      <c r="A125" t="s">
        <v>304</v>
      </c>
      <c r="B125" t="s">
        <v>20</v>
      </c>
      <c r="C125" t="s">
        <v>12</v>
      </c>
      <c r="D125">
        <v>22115</v>
      </c>
      <c r="F125" s="7">
        <v>42056</v>
      </c>
      <c r="G125" t="s">
        <v>92</v>
      </c>
      <c r="H125" s="14">
        <v>-339.15000000000003</v>
      </c>
    </row>
    <row r="126" spans="1:8" hidden="1" x14ac:dyDescent="0.35">
      <c r="A126" t="s">
        <v>304</v>
      </c>
      <c r="B126" t="s">
        <v>46</v>
      </c>
      <c r="C126" t="s">
        <v>12</v>
      </c>
      <c r="D126">
        <v>22115</v>
      </c>
      <c r="E126">
        <v>9.48</v>
      </c>
      <c r="F126" s="7">
        <v>42056</v>
      </c>
      <c r="G126" t="s">
        <v>151</v>
      </c>
      <c r="H126" s="14">
        <v>343.65</v>
      </c>
    </row>
    <row r="127" spans="1:8" hidden="1" x14ac:dyDescent="0.35">
      <c r="A127" t="s">
        <v>304</v>
      </c>
      <c r="B127" t="s">
        <v>46</v>
      </c>
      <c r="C127" t="s">
        <v>12</v>
      </c>
      <c r="D127">
        <v>22115</v>
      </c>
      <c r="F127" s="7">
        <v>42056</v>
      </c>
      <c r="G127" t="s">
        <v>239</v>
      </c>
      <c r="H127" s="14">
        <v>0.36</v>
      </c>
    </row>
    <row r="128" spans="1:8" hidden="1" x14ac:dyDescent="0.35">
      <c r="A128" t="s">
        <v>304</v>
      </c>
      <c r="B128" t="s">
        <v>46</v>
      </c>
      <c r="C128" t="s">
        <v>12</v>
      </c>
      <c r="D128">
        <v>22115</v>
      </c>
      <c r="F128" s="7">
        <v>42056</v>
      </c>
      <c r="G128" t="s">
        <v>92</v>
      </c>
      <c r="H128" s="14">
        <v>-344.01</v>
      </c>
    </row>
    <row r="129" spans="1:8" hidden="1" x14ac:dyDescent="0.35">
      <c r="A129" t="s">
        <v>304</v>
      </c>
      <c r="B129" t="s">
        <v>47</v>
      </c>
      <c r="C129" t="s">
        <v>12</v>
      </c>
      <c r="D129">
        <v>22115</v>
      </c>
      <c r="E129">
        <v>303.74</v>
      </c>
      <c r="F129" s="7">
        <v>42056</v>
      </c>
      <c r="G129" t="s">
        <v>152</v>
      </c>
      <c r="H129" s="14">
        <v>340.19</v>
      </c>
    </row>
    <row r="130" spans="1:8" hidden="1" x14ac:dyDescent="0.35">
      <c r="A130" t="s">
        <v>304</v>
      </c>
      <c r="B130" t="s">
        <v>47</v>
      </c>
      <c r="C130" t="s">
        <v>12</v>
      </c>
      <c r="D130">
        <v>22115</v>
      </c>
      <c r="F130" s="7">
        <v>42056</v>
      </c>
      <c r="G130" t="s">
        <v>240</v>
      </c>
      <c r="H130" s="14">
        <v>0.36</v>
      </c>
    </row>
    <row r="131" spans="1:8" hidden="1" x14ac:dyDescent="0.35">
      <c r="A131" t="s">
        <v>304</v>
      </c>
      <c r="B131" t="s">
        <v>47</v>
      </c>
      <c r="C131" t="s">
        <v>12</v>
      </c>
      <c r="D131">
        <v>22115</v>
      </c>
      <c r="F131" s="7">
        <v>42056</v>
      </c>
      <c r="G131" t="s">
        <v>92</v>
      </c>
      <c r="H131" s="14">
        <v>-340.55</v>
      </c>
    </row>
    <row r="132" spans="1:8" hidden="1" x14ac:dyDescent="0.35">
      <c r="A132" t="s">
        <v>304</v>
      </c>
      <c r="B132" t="s">
        <v>48</v>
      </c>
      <c r="C132" t="s">
        <v>12</v>
      </c>
      <c r="D132">
        <v>22115</v>
      </c>
      <c r="E132">
        <v>5.74</v>
      </c>
      <c r="F132" s="7">
        <v>42056</v>
      </c>
      <c r="G132" t="s">
        <v>153</v>
      </c>
      <c r="H132" s="14">
        <v>341.3</v>
      </c>
    </row>
    <row r="133" spans="1:8" hidden="1" x14ac:dyDescent="0.35">
      <c r="A133" t="s">
        <v>304</v>
      </c>
      <c r="B133" t="s">
        <v>48</v>
      </c>
      <c r="C133" t="s">
        <v>12</v>
      </c>
      <c r="D133">
        <v>22115</v>
      </c>
      <c r="F133" s="7">
        <v>42056</v>
      </c>
      <c r="G133" t="s">
        <v>241</v>
      </c>
      <c r="H133" s="14">
        <v>0.36</v>
      </c>
    </row>
    <row r="134" spans="1:8" hidden="1" x14ac:dyDescent="0.35">
      <c r="A134" t="s">
        <v>304</v>
      </c>
      <c r="B134" t="s">
        <v>48</v>
      </c>
      <c r="C134" t="s">
        <v>12</v>
      </c>
      <c r="D134">
        <v>22115</v>
      </c>
      <c r="F134" s="7">
        <v>42056</v>
      </c>
      <c r="G134" t="s">
        <v>92</v>
      </c>
      <c r="H134" s="14">
        <v>-341.66</v>
      </c>
    </row>
    <row r="135" spans="1:8" hidden="1" x14ac:dyDescent="0.35">
      <c r="A135" t="s">
        <v>304</v>
      </c>
      <c r="B135" t="s">
        <v>26</v>
      </c>
      <c r="C135" t="s">
        <v>12</v>
      </c>
      <c r="D135">
        <v>22115</v>
      </c>
      <c r="E135">
        <v>9.16</v>
      </c>
      <c r="F135" s="7">
        <v>42056</v>
      </c>
      <c r="G135" t="s">
        <v>154</v>
      </c>
      <c r="H135" s="14">
        <v>342.13</v>
      </c>
    </row>
    <row r="136" spans="1:8" hidden="1" x14ac:dyDescent="0.35">
      <c r="A136" t="s">
        <v>304</v>
      </c>
      <c r="B136" t="s">
        <v>26</v>
      </c>
      <c r="C136" t="s">
        <v>12</v>
      </c>
      <c r="D136">
        <v>22115</v>
      </c>
      <c r="F136" s="7">
        <v>42056</v>
      </c>
      <c r="G136" t="s">
        <v>242</v>
      </c>
      <c r="H136" s="14">
        <v>0.35</v>
      </c>
    </row>
    <row r="137" spans="1:8" hidden="1" x14ac:dyDescent="0.35">
      <c r="A137" t="s">
        <v>304</v>
      </c>
      <c r="B137" t="s">
        <v>26</v>
      </c>
      <c r="C137" t="s">
        <v>12</v>
      </c>
      <c r="D137">
        <v>22115</v>
      </c>
      <c r="F137" s="7">
        <v>42056</v>
      </c>
      <c r="G137" t="s">
        <v>92</v>
      </c>
      <c r="H137" s="14">
        <v>-342.48</v>
      </c>
    </row>
    <row r="138" spans="1:8" hidden="1" x14ac:dyDescent="0.35">
      <c r="A138" t="s">
        <v>304</v>
      </c>
      <c r="B138" t="s">
        <v>27</v>
      </c>
      <c r="C138" t="s">
        <v>12</v>
      </c>
      <c r="D138">
        <v>22115</v>
      </c>
      <c r="E138">
        <v>6.33</v>
      </c>
      <c r="F138" s="7">
        <v>42056</v>
      </c>
      <c r="G138" t="s">
        <v>156</v>
      </c>
      <c r="H138" s="14">
        <v>339.98</v>
      </c>
    </row>
    <row r="139" spans="1:8" hidden="1" x14ac:dyDescent="0.35">
      <c r="A139" t="s">
        <v>304</v>
      </c>
      <c r="B139" t="s">
        <v>27</v>
      </c>
      <c r="C139" t="s">
        <v>12</v>
      </c>
      <c r="D139">
        <v>22115</v>
      </c>
      <c r="F139" s="7">
        <v>42056</v>
      </c>
      <c r="G139" t="s">
        <v>244</v>
      </c>
      <c r="H139" s="14">
        <v>0.36</v>
      </c>
    </row>
    <row r="140" spans="1:8" hidden="1" x14ac:dyDescent="0.35">
      <c r="A140" t="s">
        <v>304</v>
      </c>
      <c r="B140" t="s">
        <v>27</v>
      </c>
      <c r="C140" t="s">
        <v>12</v>
      </c>
      <c r="D140">
        <v>22115</v>
      </c>
      <c r="F140" s="7">
        <v>42056</v>
      </c>
      <c r="G140" t="s">
        <v>92</v>
      </c>
      <c r="H140" s="14">
        <v>-340.34000000000003</v>
      </c>
    </row>
    <row r="141" spans="1:8" hidden="1" x14ac:dyDescent="0.35">
      <c r="A141" t="s">
        <v>304</v>
      </c>
      <c r="B141" t="s">
        <v>28</v>
      </c>
      <c r="C141" t="s">
        <v>12</v>
      </c>
      <c r="D141">
        <v>22115</v>
      </c>
      <c r="E141">
        <v>19.600000000000001</v>
      </c>
      <c r="F141" s="7">
        <v>42056</v>
      </c>
      <c r="G141" t="s">
        <v>155</v>
      </c>
      <c r="H141" s="14">
        <v>338.88</v>
      </c>
    </row>
    <row r="142" spans="1:8" hidden="1" x14ac:dyDescent="0.35">
      <c r="A142" t="s">
        <v>304</v>
      </c>
      <c r="B142" t="s">
        <v>28</v>
      </c>
      <c r="C142" t="s">
        <v>12</v>
      </c>
      <c r="D142">
        <v>22115</v>
      </c>
      <c r="F142" s="7">
        <v>42056</v>
      </c>
      <c r="G142" t="s">
        <v>243</v>
      </c>
      <c r="H142" s="14">
        <v>0.36</v>
      </c>
    </row>
    <row r="143" spans="1:8" hidden="1" x14ac:dyDescent="0.35">
      <c r="A143" t="s">
        <v>304</v>
      </c>
      <c r="B143" t="s">
        <v>28</v>
      </c>
      <c r="C143" t="s">
        <v>12</v>
      </c>
      <c r="D143">
        <v>22115</v>
      </c>
      <c r="F143" s="7">
        <v>42056</v>
      </c>
      <c r="G143" t="s">
        <v>92</v>
      </c>
      <c r="H143" s="14">
        <v>-339.24</v>
      </c>
    </row>
    <row r="144" spans="1:8" hidden="1" x14ac:dyDescent="0.35">
      <c r="A144" t="s">
        <v>304</v>
      </c>
      <c r="B144" t="s">
        <v>29</v>
      </c>
      <c r="C144" t="s">
        <v>12</v>
      </c>
      <c r="D144">
        <v>22115</v>
      </c>
      <c r="E144">
        <v>21.04</v>
      </c>
      <c r="F144" s="7">
        <v>42056</v>
      </c>
      <c r="G144" t="s">
        <v>157</v>
      </c>
      <c r="H144" s="14">
        <v>340.64</v>
      </c>
    </row>
    <row r="145" spans="1:8" hidden="1" x14ac:dyDescent="0.35">
      <c r="A145" t="s">
        <v>304</v>
      </c>
      <c r="B145" t="s">
        <v>29</v>
      </c>
      <c r="C145" t="s">
        <v>12</v>
      </c>
      <c r="D145">
        <v>22115</v>
      </c>
      <c r="F145" s="7">
        <v>42056</v>
      </c>
      <c r="G145" t="s">
        <v>245</v>
      </c>
      <c r="H145" s="14">
        <v>0.36</v>
      </c>
    </row>
    <row r="146" spans="1:8" hidden="1" x14ac:dyDescent="0.35">
      <c r="A146" t="s">
        <v>304</v>
      </c>
      <c r="B146" t="s">
        <v>29</v>
      </c>
      <c r="C146" t="s">
        <v>12</v>
      </c>
      <c r="D146">
        <v>22115</v>
      </c>
      <c r="F146" s="7">
        <v>42056</v>
      </c>
      <c r="G146" t="s">
        <v>92</v>
      </c>
      <c r="H146" s="14">
        <v>-341</v>
      </c>
    </row>
    <row r="147" spans="1:8" hidden="1" x14ac:dyDescent="0.35">
      <c r="A147" t="s">
        <v>304</v>
      </c>
      <c r="B147" t="s">
        <v>30</v>
      </c>
      <c r="C147" t="s">
        <v>12</v>
      </c>
      <c r="D147">
        <v>22115</v>
      </c>
      <c r="E147">
        <v>350.71</v>
      </c>
      <c r="F147" s="7">
        <v>42056</v>
      </c>
      <c r="G147" t="s">
        <v>158</v>
      </c>
      <c r="H147" s="14">
        <v>340.19</v>
      </c>
    </row>
    <row r="148" spans="1:8" hidden="1" x14ac:dyDescent="0.35">
      <c r="A148" t="s">
        <v>304</v>
      </c>
      <c r="B148" t="s">
        <v>30</v>
      </c>
      <c r="C148" t="s">
        <v>12</v>
      </c>
      <c r="D148">
        <v>22115</v>
      </c>
      <c r="F148" s="7">
        <v>42056</v>
      </c>
      <c r="G148" t="s">
        <v>246</v>
      </c>
      <c r="H148" s="14">
        <v>0.36</v>
      </c>
    </row>
    <row r="149" spans="1:8" hidden="1" x14ac:dyDescent="0.35">
      <c r="A149" t="s">
        <v>304</v>
      </c>
      <c r="B149" t="s">
        <v>30</v>
      </c>
      <c r="C149" t="s">
        <v>12</v>
      </c>
      <c r="D149">
        <v>22115</v>
      </c>
      <c r="F149" s="7">
        <v>42056</v>
      </c>
      <c r="G149" t="s">
        <v>92</v>
      </c>
      <c r="H149" s="14">
        <v>-340.55</v>
      </c>
    </row>
    <row r="150" spans="1:8" hidden="1" x14ac:dyDescent="0.35">
      <c r="A150" t="s">
        <v>304</v>
      </c>
      <c r="B150" t="s">
        <v>31</v>
      </c>
      <c r="C150" t="s">
        <v>12</v>
      </c>
      <c r="D150">
        <v>22115</v>
      </c>
      <c r="E150">
        <v>34.75</v>
      </c>
      <c r="F150" s="7">
        <v>42056</v>
      </c>
      <c r="G150" t="s">
        <v>159</v>
      </c>
      <c r="H150" s="14">
        <v>340.9</v>
      </c>
    </row>
    <row r="151" spans="1:8" hidden="1" x14ac:dyDescent="0.35">
      <c r="A151" t="s">
        <v>304</v>
      </c>
      <c r="B151" t="s">
        <v>31</v>
      </c>
      <c r="C151" t="s">
        <v>12</v>
      </c>
      <c r="D151">
        <v>22115</v>
      </c>
      <c r="F151" s="7">
        <v>42056</v>
      </c>
      <c r="G151" t="s">
        <v>247</v>
      </c>
      <c r="H151" s="14">
        <v>0.35</v>
      </c>
    </row>
    <row r="152" spans="1:8" hidden="1" x14ac:dyDescent="0.35">
      <c r="A152" t="s">
        <v>304</v>
      </c>
      <c r="B152" t="s">
        <v>31</v>
      </c>
      <c r="C152" t="s">
        <v>12</v>
      </c>
      <c r="D152">
        <v>22115</v>
      </c>
      <c r="F152" s="7">
        <v>42056</v>
      </c>
      <c r="G152" t="s">
        <v>92</v>
      </c>
      <c r="H152" s="14">
        <v>-341.25</v>
      </c>
    </row>
    <row r="153" spans="1:8" hidden="1" x14ac:dyDescent="0.35">
      <c r="A153" t="s">
        <v>304</v>
      </c>
      <c r="B153" t="s">
        <v>32</v>
      </c>
      <c r="C153" t="s">
        <v>12</v>
      </c>
      <c r="D153">
        <v>22115</v>
      </c>
      <c r="E153">
        <v>98.6</v>
      </c>
      <c r="F153" s="7">
        <v>42056</v>
      </c>
      <c r="G153" t="s">
        <v>160</v>
      </c>
      <c r="H153" s="14">
        <v>337.21</v>
      </c>
    </row>
    <row r="154" spans="1:8" hidden="1" x14ac:dyDescent="0.35">
      <c r="A154" t="s">
        <v>304</v>
      </c>
      <c r="B154" t="s">
        <v>32</v>
      </c>
      <c r="C154" t="s">
        <v>12</v>
      </c>
      <c r="D154">
        <v>22115</v>
      </c>
      <c r="F154" s="7">
        <v>42056</v>
      </c>
      <c r="G154" t="s">
        <v>248</v>
      </c>
      <c r="H154" s="14">
        <v>0.35</v>
      </c>
    </row>
    <row r="155" spans="1:8" hidden="1" x14ac:dyDescent="0.35">
      <c r="A155" t="s">
        <v>304</v>
      </c>
      <c r="B155" t="s">
        <v>32</v>
      </c>
      <c r="C155" t="s">
        <v>12</v>
      </c>
      <c r="D155">
        <v>22115</v>
      </c>
      <c r="F155" s="7">
        <v>42056</v>
      </c>
      <c r="G155" t="s">
        <v>92</v>
      </c>
      <c r="H155" s="14">
        <v>-337.56</v>
      </c>
    </row>
    <row r="156" spans="1:8" hidden="1" x14ac:dyDescent="0.35">
      <c r="A156" t="s">
        <v>304</v>
      </c>
      <c r="B156" t="s">
        <v>49</v>
      </c>
      <c r="C156" t="s">
        <v>12</v>
      </c>
      <c r="D156">
        <v>22115</v>
      </c>
      <c r="E156">
        <v>19.41</v>
      </c>
      <c r="F156" s="7">
        <v>42056</v>
      </c>
      <c r="G156" t="s">
        <v>161</v>
      </c>
      <c r="H156" s="14">
        <v>340.65</v>
      </c>
    </row>
    <row r="157" spans="1:8" hidden="1" x14ac:dyDescent="0.35">
      <c r="A157" t="s">
        <v>304</v>
      </c>
      <c r="B157" t="s">
        <v>49</v>
      </c>
      <c r="C157" t="s">
        <v>12</v>
      </c>
      <c r="D157">
        <v>22115</v>
      </c>
      <c r="F157" s="7">
        <v>42056</v>
      </c>
      <c r="G157" t="s">
        <v>249</v>
      </c>
      <c r="H157" s="14">
        <v>0.35</v>
      </c>
    </row>
    <row r="158" spans="1:8" hidden="1" x14ac:dyDescent="0.35">
      <c r="A158" t="s">
        <v>304</v>
      </c>
      <c r="B158" t="s">
        <v>49</v>
      </c>
      <c r="C158" t="s">
        <v>12</v>
      </c>
      <c r="D158">
        <v>22115</v>
      </c>
      <c r="F158" s="7">
        <v>42056</v>
      </c>
      <c r="G158" t="s">
        <v>92</v>
      </c>
      <c r="H158" s="14">
        <v>-341</v>
      </c>
    </row>
    <row r="159" spans="1:8" hidden="1" x14ac:dyDescent="0.35">
      <c r="A159" t="s">
        <v>304</v>
      </c>
      <c r="B159" t="s">
        <v>50</v>
      </c>
      <c r="C159" t="s">
        <v>12</v>
      </c>
      <c r="D159">
        <v>22115</v>
      </c>
      <c r="E159">
        <v>14.25</v>
      </c>
      <c r="F159" s="7">
        <v>42056</v>
      </c>
      <c r="G159" t="s">
        <v>162</v>
      </c>
      <c r="H159" s="14">
        <v>342</v>
      </c>
    </row>
    <row r="160" spans="1:8" hidden="1" x14ac:dyDescent="0.35">
      <c r="A160" t="s">
        <v>304</v>
      </c>
      <c r="B160" t="s">
        <v>50</v>
      </c>
      <c r="C160" t="s">
        <v>12</v>
      </c>
      <c r="D160">
        <v>22115</v>
      </c>
      <c r="F160" s="7">
        <v>42056</v>
      </c>
      <c r="G160" t="s">
        <v>250</v>
      </c>
      <c r="H160" s="14">
        <v>0.35</v>
      </c>
    </row>
    <row r="161" spans="1:8" hidden="1" x14ac:dyDescent="0.35">
      <c r="A161" t="s">
        <v>304</v>
      </c>
      <c r="B161" t="s">
        <v>50</v>
      </c>
      <c r="C161" t="s">
        <v>12</v>
      </c>
      <c r="D161">
        <v>22115</v>
      </c>
      <c r="F161" s="7">
        <v>42056</v>
      </c>
      <c r="G161" t="s">
        <v>92</v>
      </c>
      <c r="H161" s="14">
        <v>-342.35</v>
      </c>
    </row>
    <row r="162" spans="1:8" hidden="1" x14ac:dyDescent="0.35">
      <c r="A162" t="s">
        <v>304</v>
      </c>
      <c r="B162" t="s">
        <v>51</v>
      </c>
      <c r="C162" t="s">
        <v>12</v>
      </c>
      <c r="D162">
        <v>22115</v>
      </c>
      <c r="E162">
        <v>12.67</v>
      </c>
      <c r="F162" s="7">
        <v>42056</v>
      </c>
      <c r="G162" t="s">
        <v>163</v>
      </c>
      <c r="H162" s="14">
        <v>337.15</v>
      </c>
    </row>
    <row r="163" spans="1:8" hidden="1" x14ac:dyDescent="0.35">
      <c r="A163" t="s">
        <v>304</v>
      </c>
      <c r="B163" t="s">
        <v>51</v>
      </c>
      <c r="C163" t="s">
        <v>12</v>
      </c>
      <c r="D163">
        <v>22115</v>
      </c>
      <c r="F163" s="7">
        <v>42056</v>
      </c>
      <c r="G163" t="s">
        <v>251</v>
      </c>
      <c r="H163" s="14">
        <v>0.35</v>
      </c>
    </row>
    <row r="164" spans="1:8" hidden="1" x14ac:dyDescent="0.35">
      <c r="A164" t="s">
        <v>304</v>
      </c>
      <c r="B164" t="s">
        <v>51</v>
      </c>
      <c r="C164" t="s">
        <v>12</v>
      </c>
      <c r="D164">
        <v>22115</v>
      </c>
      <c r="F164" s="7">
        <v>42056</v>
      </c>
      <c r="G164" t="s">
        <v>92</v>
      </c>
      <c r="H164" s="14">
        <v>-337.5</v>
      </c>
    </row>
    <row r="165" spans="1:8" hidden="1" x14ac:dyDescent="0.35">
      <c r="A165" t="s">
        <v>304</v>
      </c>
      <c r="B165" t="s">
        <v>33</v>
      </c>
      <c r="C165" t="s">
        <v>12</v>
      </c>
      <c r="D165">
        <v>22115</v>
      </c>
      <c r="E165">
        <v>49.59</v>
      </c>
      <c r="F165" s="7">
        <v>42056</v>
      </c>
      <c r="G165" t="s">
        <v>164</v>
      </c>
      <c r="H165" s="14">
        <v>342.17</v>
      </c>
    </row>
    <row r="166" spans="1:8" hidden="1" x14ac:dyDescent="0.35">
      <c r="A166" t="s">
        <v>304</v>
      </c>
      <c r="B166" t="s">
        <v>33</v>
      </c>
      <c r="C166" t="s">
        <v>12</v>
      </c>
      <c r="D166">
        <v>22115</v>
      </c>
      <c r="F166" s="7">
        <v>42056</v>
      </c>
      <c r="G166" t="s">
        <v>252</v>
      </c>
      <c r="H166" s="14">
        <v>0.36</v>
      </c>
    </row>
    <row r="167" spans="1:8" hidden="1" x14ac:dyDescent="0.35">
      <c r="A167" t="s">
        <v>304</v>
      </c>
      <c r="B167" t="s">
        <v>33</v>
      </c>
      <c r="C167" t="s">
        <v>12</v>
      </c>
      <c r="D167">
        <v>22115</v>
      </c>
      <c r="F167" s="7">
        <v>42056</v>
      </c>
      <c r="G167" t="s">
        <v>92</v>
      </c>
      <c r="H167" s="14">
        <v>-342.53000000000003</v>
      </c>
    </row>
    <row r="168" spans="1:8" hidden="1" x14ac:dyDescent="0.35">
      <c r="A168" t="s">
        <v>304</v>
      </c>
      <c r="B168" t="s">
        <v>34</v>
      </c>
      <c r="C168" t="s">
        <v>12</v>
      </c>
      <c r="D168">
        <v>22115</v>
      </c>
      <c r="E168">
        <v>22.13</v>
      </c>
      <c r="F168" s="7">
        <v>42056</v>
      </c>
      <c r="G168" t="s">
        <v>165</v>
      </c>
      <c r="H168" s="14">
        <v>340.14</v>
      </c>
    </row>
    <row r="169" spans="1:8" hidden="1" x14ac:dyDescent="0.35">
      <c r="A169" t="s">
        <v>304</v>
      </c>
      <c r="B169" t="s">
        <v>34</v>
      </c>
      <c r="C169" t="s">
        <v>12</v>
      </c>
      <c r="D169">
        <v>22115</v>
      </c>
      <c r="F169" s="7">
        <v>42056</v>
      </c>
      <c r="G169" t="s">
        <v>253</v>
      </c>
      <c r="H169" s="14">
        <v>0.36</v>
      </c>
    </row>
    <row r="170" spans="1:8" hidden="1" x14ac:dyDescent="0.35">
      <c r="A170" t="s">
        <v>304</v>
      </c>
      <c r="B170" t="s">
        <v>34</v>
      </c>
      <c r="C170" t="s">
        <v>12</v>
      </c>
      <c r="D170">
        <v>22115</v>
      </c>
      <c r="F170" s="7">
        <v>42056</v>
      </c>
      <c r="G170" t="s">
        <v>92</v>
      </c>
      <c r="H170" s="14">
        <v>-340.5</v>
      </c>
    </row>
    <row r="171" spans="1:8" hidden="1" x14ac:dyDescent="0.35">
      <c r="A171" t="s">
        <v>304</v>
      </c>
      <c r="B171" t="s">
        <v>35</v>
      </c>
      <c r="C171" t="s">
        <v>12</v>
      </c>
      <c r="D171">
        <v>22115</v>
      </c>
      <c r="E171">
        <v>56.14</v>
      </c>
      <c r="F171" s="7">
        <v>42056</v>
      </c>
      <c r="G171" t="s">
        <v>166</v>
      </c>
      <c r="H171" s="14">
        <v>338.52</v>
      </c>
    </row>
    <row r="172" spans="1:8" hidden="1" x14ac:dyDescent="0.35">
      <c r="A172" t="s">
        <v>304</v>
      </c>
      <c r="B172" t="s">
        <v>35</v>
      </c>
      <c r="C172" t="s">
        <v>12</v>
      </c>
      <c r="D172">
        <v>22115</v>
      </c>
      <c r="F172" s="7">
        <v>42056</v>
      </c>
      <c r="G172" t="s">
        <v>254</v>
      </c>
      <c r="H172" s="14">
        <v>0.35</v>
      </c>
    </row>
    <row r="173" spans="1:8" hidden="1" x14ac:dyDescent="0.35">
      <c r="A173" t="s">
        <v>304</v>
      </c>
      <c r="B173" t="s">
        <v>35</v>
      </c>
      <c r="C173" t="s">
        <v>12</v>
      </c>
      <c r="D173">
        <v>22115</v>
      </c>
      <c r="F173" s="7">
        <v>42056</v>
      </c>
      <c r="G173" t="s">
        <v>92</v>
      </c>
      <c r="H173" s="14">
        <v>-338.87</v>
      </c>
    </row>
    <row r="174" spans="1:8" hidden="1" x14ac:dyDescent="0.35">
      <c r="A174" t="s">
        <v>304</v>
      </c>
      <c r="B174" t="s">
        <v>52</v>
      </c>
      <c r="C174" t="s">
        <v>12</v>
      </c>
      <c r="D174">
        <v>22115</v>
      </c>
      <c r="E174">
        <v>76.27</v>
      </c>
      <c r="F174" s="7">
        <v>42056</v>
      </c>
      <c r="G174" t="s">
        <v>167</v>
      </c>
      <c r="H174" s="14">
        <v>342.45</v>
      </c>
    </row>
    <row r="175" spans="1:8" hidden="1" x14ac:dyDescent="0.35">
      <c r="A175" t="s">
        <v>304</v>
      </c>
      <c r="B175" t="s">
        <v>52</v>
      </c>
      <c r="C175" t="s">
        <v>12</v>
      </c>
      <c r="D175">
        <v>22115</v>
      </c>
      <c r="F175" s="7">
        <v>42056</v>
      </c>
      <c r="G175" t="s">
        <v>255</v>
      </c>
      <c r="H175" s="14">
        <v>0.36</v>
      </c>
    </row>
    <row r="176" spans="1:8" hidden="1" x14ac:dyDescent="0.35">
      <c r="A176" t="s">
        <v>304</v>
      </c>
      <c r="B176" t="s">
        <v>52</v>
      </c>
      <c r="C176" t="s">
        <v>12</v>
      </c>
      <c r="D176">
        <v>22115</v>
      </c>
      <c r="F176" s="7">
        <v>42056</v>
      </c>
      <c r="G176" t="s">
        <v>92</v>
      </c>
      <c r="H176" s="14">
        <v>-342.81</v>
      </c>
    </row>
    <row r="177" spans="1:8" hidden="1" x14ac:dyDescent="0.35">
      <c r="A177" t="s">
        <v>304</v>
      </c>
      <c r="B177" t="s">
        <v>37</v>
      </c>
      <c r="C177" t="s">
        <v>12</v>
      </c>
      <c r="D177">
        <v>22115</v>
      </c>
      <c r="E177">
        <v>23.89</v>
      </c>
      <c r="F177" s="7">
        <v>42056</v>
      </c>
      <c r="G177" t="s">
        <v>168</v>
      </c>
      <c r="H177" s="14">
        <v>340.43</v>
      </c>
    </row>
    <row r="178" spans="1:8" hidden="1" x14ac:dyDescent="0.35">
      <c r="A178" t="s">
        <v>304</v>
      </c>
      <c r="B178" t="s">
        <v>37</v>
      </c>
      <c r="C178" t="s">
        <v>12</v>
      </c>
      <c r="D178">
        <v>22115</v>
      </c>
      <c r="F178" s="7">
        <v>42056</v>
      </c>
      <c r="G178" t="s">
        <v>256</v>
      </c>
      <c r="H178" s="14">
        <v>0.36</v>
      </c>
    </row>
    <row r="179" spans="1:8" hidden="1" x14ac:dyDescent="0.35">
      <c r="A179" t="s">
        <v>304</v>
      </c>
      <c r="B179" t="s">
        <v>37</v>
      </c>
      <c r="C179" t="s">
        <v>12</v>
      </c>
      <c r="D179">
        <v>22115</v>
      </c>
      <c r="F179" s="7">
        <v>42056</v>
      </c>
      <c r="G179" t="s">
        <v>92</v>
      </c>
      <c r="H179" s="14">
        <v>-340.79</v>
      </c>
    </row>
    <row r="180" spans="1:8" hidden="1" x14ac:dyDescent="0.35">
      <c r="A180" t="s">
        <v>304</v>
      </c>
      <c r="B180" t="s">
        <v>38</v>
      </c>
      <c r="C180" t="s">
        <v>12</v>
      </c>
      <c r="D180">
        <v>22115</v>
      </c>
      <c r="E180">
        <v>18.100000000000001</v>
      </c>
      <c r="F180" s="7">
        <v>42056</v>
      </c>
      <c r="G180" t="s">
        <v>169</v>
      </c>
      <c r="H180" s="14">
        <v>340.28</v>
      </c>
    </row>
    <row r="181" spans="1:8" hidden="1" x14ac:dyDescent="0.35">
      <c r="A181" t="s">
        <v>304</v>
      </c>
      <c r="B181" t="s">
        <v>38</v>
      </c>
      <c r="C181" t="s">
        <v>12</v>
      </c>
      <c r="D181">
        <v>22115</v>
      </c>
      <c r="F181" s="7">
        <v>42056</v>
      </c>
      <c r="G181" t="s">
        <v>257</v>
      </c>
      <c r="H181" s="14">
        <v>0.35</v>
      </c>
    </row>
    <row r="182" spans="1:8" hidden="1" x14ac:dyDescent="0.35">
      <c r="A182" t="s">
        <v>304</v>
      </c>
      <c r="B182" t="s">
        <v>38</v>
      </c>
      <c r="C182" t="s">
        <v>12</v>
      </c>
      <c r="D182">
        <v>22115</v>
      </c>
      <c r="F182" s="7">
        <v>42056</v>
      </c>
      <c r="G182" t="s">
        <v>92</v>
      </c>
      <c r="H182" s="14">
        <v>-340.63</v>
      </c>
    </row>
    <row r="183" spans="1:8" hidden="1" x14ac:dyDescent="0.35">
      <c r="A183" t="s">
        <v>304</v>
      </c>
      <c r="B183" t="s">
        <v>53</v>
      </c>
      <c r="C183" t="s">
        <v>12</v>
      </c>
      <c r="D183">
        <v>22115</v>
      </c>
      <c r="E183">
        <v>8.49</v>
      </c>
      <c r="F183" s="7">
        <v>42056</v>
      </c>
      <c r="G183" t="s">
        <v>170</v>
      </c>
      <c r="H183" s="14">
        <v>339.6</v>
      </c>
    </row>
    <row r="184" spans="1:8" hidden="1" x14ac:dyDescent="0.35">
      <c r="A184" t="s">
        <v>304</v>
      </c>
      <c r="B184" t="s">
        <v>53</v>
      </c>
      <c r="C184" t="s">
        <v>12</v>
      </c>
      <c r="D184">
        <v>22115</v>
      </c>
      <c r="F184" s="7">
        <v>42056</v>
      </c>
      <c r="G184" t="s">
        <v>258</v>
      </c>
      <c r="H184" s="14">
        <v>0.36</v>
      </c>
    </row>
    <row r="185" spans="1:8" hidden="1" x14ac:dyDescent="0.35">
      <c r="A185" t="s">
        <v>304</v>
      </c>
      <c r="B185" t="s">
        <v>53</v>
      </c>
      <c r="C185" t="s">
        <v>12</v>
      </c>
      <c r="D185">
        <v>22115</v>
      </c>
      <c r="F185" s="7">
        <v>42056</v>
      </c>
      <c r="G185" t="s">
        <v>92</v>
      </c>
      <c r="H185" s="14">
        <v>-339.96000000000004</v>
      </c>
    </row>
    <row r="186" spans="1:8" hidden="1" x14ac:dyDescent="0.35">
      <c r="A186" t="s">
        <v>304</v>
      </c>
      <c r="B186" t="s">
        <v>40</v>
      </c>
      <c r="C186" t="s">
        <v>12</v>
      </c>
      <c r="D186">
        <v>22115</v>
      </c>
      <c r="E186">
        <v>34.22</v>
      </c>
      <c r="F186" s="7">
        <v>42056</v>
      </c>
      <c r="G186" t="s">
        <v>171</v>
      </c>
      <c r="H186" s="14">
        <v>341.86</v>
      </c>
    </row>
    <row r="187" spans="1:8" hidden="1" x14ac:dyDescent="0.35">
      <c r="A187" t="s">
        <v>304</v>
      </c>
      <c r="B187" t="s">
        <v>40</v>
      </c>
      <c r="C187" t="s">
        <v>12</v>
      </c>
      <c r="D187">
        <v>22115</v>
      </c>
      <c r="F187" s="7">
        <v>42056</v>
      </c>
      <c r="G187" t="s">
        <v>259</v>
      </c>
      <c r="H187" s="14">
        <v>0.36</v>
      </c>
    </row>
    <row r="188" spans="1:8" hidden="1" x14ac:dyDescent="0.35">
      <c r="A188" t="s">
        <v>304</v>
      </c>
      <c r="B188" t="s">
        <v>40</v>
      </c>
      <c r="C188" t="s">
        <v>12</v>
      </c>
      <c r="D188">
        <v>22115</v>
      </c>
      <c r="F188" s="7">
        <v>42056</v>
      </c>
      <c r="G188" t="s">
        <v>92</v>
      </c>
      <c r="H188" s="14">
        <v>-342.22</v>
      </c>
    </row>
    <row r="189" spans="1:8" hidden="1" x14ac:dyDescent="0.35">
      <c r="A189" t="s">
        <v>304</v>
      </c>
      <c r="B189" t="s">
        <v>42</v>
      </c>
      <c r="C189" t="s">
        <v>12</v>
      </c>
      <c r="D189">
        <v>22115</v>
      </c>
      <c r="E189">
        <v>10.65</v>
      </c>
      <c r="F189" s="7">
        <v>42056</v>
      </c>
      <c r="G189" t="s">
        <v>172</v>
      </c>
      <c r="H189" s="14">
        <v>338.67</v>
      </c>
    </row>
    <row r="190" spans="1:8" hidden="1" x14ac:dyDescent="0.35">
      <c r="A190" t="s">
        <v>304</v>
      </c>
      <c r="B190" t="s">
        <v>42</v>
      </c>
      <c r="C190" t="s">
        <v>12</v>
      </c>
      <c r="D190">
        <v>22115</v>
      </c>
      <c r="F190" s="7">
        <v>42056</v>
      </c>
      <c r="G190" t="s">
        <v>260</v>
      </c>
      <c r="H190" s="14">
        <v>0.35</v>
      </c>
    </row>
    <row r="191" spans="1:8" hidden="1" x14ac:dyDescent="0.35">
      <c r="A191" t="s">
        <v>304</v>
      </c>
      <c r="B191" t="s">
        <v>42</v>
      </c>
      <c r="C191" t="s">
        <v>12</v>
      </c>
      <c r="D191">
        <v>22115</v>
      </c>
      <c r="F191" s="7">
        <v>42056</v>
      </c>
      <c r="G191" t="s">
        <v>92</v>
      </c>
      <c r="H191" s="14">
        <v>-339.02000000000004</v>
      </c>
    </row>
    <row r="192" spans="1:8" hidden="1" x14ac:dyDescent="0.35">
      <c r="A192" t="s">
        <v>304</v>
      </c>
      <c r="B192" t="s">
        <v>44</v>
      </c>
      <c r="C192" t="s">
        <v>12</v>
      </c>
      <c r="D192">
        <v>22115</v>
      </c>
      <c r="E192">
        <v>19.7</v>
      </c>
      <c r="F192" s="7">
        <v>42056</v>
      </c>
      <c r="G192" t="s">
        <v>173</v>
      </c>
      <c r="H192" s="14">
        <v>338.84</v>
      </c>
    </row>
    <row r="193" spans="1:8" hidden="1" x14ac:dyDescent="0.35">
      <c r="A193" t="s">
        <v>304</v>
      </c>
      <c r="B193" t="s">
        <v>44</v>
      </c>
      <c r="C193" t="s">
        <v>12</v>
      </c>
      <c r="D193">
        <v>22115</v>
      </c>
      <c r="F193" s="7">
        <v>42056</v>
      </c>
      <c r="G193" t="s">
        <v>261</v>
      </c>
      <c r="H193" s="14">
        <v>0.35</v>
      </c>
    </row>
    <row r="194" spans="1:8" hidden="1" x14ac:dyDescent="0.35">
      <c r="A194" t="s">
        <v>304</v>
      </c>
      <c r="B194" t="s">
        <v>44</v>
      </c>
      <c r="C194" t="s">
        <v>12</v>
      </c>
      <c r="D194">
        <v>22115</v>
      </c>
      <c r="F194" s="7">
        <v>42056</v>
      </c>
      <c r="G194" t="s">
        <v>92</v>
      </c>
      <c r="H194" s="14">
        <v>-339.19</v>
      </c>
    </row>
    <row r="195" spans="1:8" hidden="1" x14ac:dyDescent="0.35">
      <c r="A195" t="s">
        <v>304</v>
      </c>
      <c r="B195" t="s">
        <v>54</v>
      </c>
      <c r="C195" t="s">
        <v>12</v>
      </c>
      <c r="D195">
        <v>22115</v>
      </c>
      <c r="E195">
        <v>18.88</v>
      </c>
      <c r="F195" s="7">
        <v>42056</v>
      </c>
      <c r="G195" t="s">
        <v>174</v>
      </c>
      <c r="H195" s="14">
        <v>342.29</v>
      </c>
    </row>
    <row r="196" spans="1:8" hidden="1" x14ac:dyDescent="0.35">
      <c r="A196" t="s">
        <v>304</v>
      </c>
      <c r="B196" t="s">
        <v>54</v>
      </c>
      <c r="C196" t="s">
        <v>12</v>
      </c>
      <c r="D196">
        <v>22115</v>
      </c>
      <c r="F196" s="7">
        <v>42056</v>
      </c>
      <c r="G196" t="s">
        <v>262</v>
      </c>
      <c r="H196" s="14">
        <v>0.36</v>
      </c>
    </row>
    <row r="197" spans="1:8" hidden="1" x14ac:dyDescent="0.35">
      <c r="A197" t="s">
        <v>304</v>
      </c>
      <c r="B197" t="s">
        <v>54</v>
      </c>
      <c r="C197" t="s">
        <v>12</v>
      </c>
      <c r="D197">
        <v>22115</v>
      </c>
      <c r="F197" s="7">
        <v>42056</v>
      </c>
      <c r="G197" t="s">
        <v>92</v>
      </c>
      <c r="H197" s="14">
        <v>-342.65000000000003</v>
      </c>
    </row>
    <row r="198" spans="1:8" hidden="1" x14ac:dyDescent="0.35">
      <c r="A198" t="s">
        <v>100</v>
      </c>
      <c r="C198" t="s">
        <v>12</v>
      </c>
      <c r="F198" s="7">
        <v>42061</v>
      </c>
      <c r="G198" t="s">
        <v>92</v>
      </c>
      <c r="H198" s="14">
        <v>50000</v>
      </c>
    </row>
    <row r="199" spans="1:8" hidden="1" x14ac:dyDescent="0.35">
      <c r="A199" t="s">
        <v>100</v>
      </c>
      <c r="C199" t="s">
        <v>12</v>
      </c>
      <c r="F199" s="7">
        <v>42061</v>
      </c>
      <c r="G199" t="s">
        <v>91</v>
      </c>
      <c r="H199" s="14">
        <v>-50000</v>
      </c>
    </row>
    <row r="200" spans="1:8" hidden="1" x14ac:dyDescent="0.35">
      <c r="A200" t="s">
        <v>100</v>
      </c>
      <c r="C200" t="s">
        <v>12</v>
      </c>
      <c r="F200" s="7">
        <v>42062</v>
      </c>
      <c r="G200" t="s">
        <v>92</v>
      </c>
      <c r="H200" s="14">
        <v>22812.71</v>
      </c>
    </row>
    <row r="201" spans="1:8" hidden="1" x14ac:dyDescent="0.35">
      <c r="A201" t="s">
        <v>100</v>
      </c>
      <c r="C201" t="s">
        <v>12</v>
      </c>
      <c r="F201" s="7">
        <v>42062</v>
      </c>
      <c r="G201" t="s">
        <v>91</v>
      </c>
      <c r="H201" s="14">
        <v>-22812.71</v>
      </c>
    </row>
    <row r="202" spans="1:8" hidden="1" x14ac:dyDescent="0.35">
      <c r="A202" t="s">
        <v>301</v>
      </c>
      <c r="B202" t="s">
        <v>44</v>
      </c>
      <c r="C202" t="s">
        <v>12</v>
      </c>
      <c r="D202">
        <v>112414</v>
      </c>
      <c r="F202" s="7">
        <v>42062</v>
      </c>
      <c r="G202" t="s">
        <v>92</v>
      </c>
      <c r="H202" s="14">
        <v>3.15</v>
      </c>
    </row>
    <row r="203" spans="1:8" hidden="1" x14ac:dyDescent="0.35">
      <c r="A203" t="s">
        <v>301</v>
      </c>
      <c r="B203" t="s">
        <v>44</v>
      </c>
      <c r="C203" t="s">
        <v>12</v>
      </c>
      <c r="D203">
        <v>112414</v>
      </c>
      <c r="F203" s="7">
        <v>42062</v>
      </c>
      <c r="G203" t="s">
        <v>109</v>
      </c>
      <c r="H203" s="14">
        <v>-3.15</v>
      </c>
    </row>
    <row r="204" spans="1:8" hidden="1" x14ac:dyDescent="0.35">
      <c r="A204" t="s">
        <v>301</v>
      </c>
      <c r="B204" t="s">
        <v>24</v>
      </c>
      <c r="C204" t="s">
        <v>12</v>
      </c>
      <c r="D204">
        <v>112414</v>
      </c>
      <c r="F204" s="7">
        <v>42065</v>
      </c>
      <c r="G204" t="s">
        <v>92</v>
      </c>
      <c r="H204" s="14">
        <v>1.66</v>
      </c>
    </row>
    <row r="205" spans="1:8" hidden="1" x14ac:dyDescent="0.35">
      <c r="A205" t="s">
        <v>301</v>
      </c>
      <c r="B205" t="s">
        <v>24</v>
      </c>
      <c r="C205" t="s">
        <v>12</v>
      </c>
      <c r="D205">
        <v>112414</v>
      </c>
      <c r="F205" s="7">
        <v>42065</v>
      </c>
      <c r="G205" t="s">
        <v>109</v>
      </c>
      <c r="H205" s="14">
        <v>-1.66</v>
      </c>
    </row>
    <row r="206" spans="1:8" hidden="1" x14ac:dyDescent="0.35">
      <c r="A206" t="s">
        <v>301</v>
      </c>
      <c r="B206" t="s">
        <v>33</v>
      </c>
      <c r="C206" t="s">
        <v>12</v>
      </c>
      <c r="D206">
        <v>22115</v>
      </c>
      <c r="F206" s="7">
        <v>42075</v>
      </c>
      <c r="G206" t="s">
        <v>92</v>
      </c>
      <c r="H206" s="14">
        <v>7.44</v>
      </c>
    </row>
    <row r="207" spans="1:8" hidden="1" x14ac:dyDescent="0.35">
      <c r="A207" t="s">
        <v>301</v>
      </c>
      <c r="B207" t="s">
        <v>33</v>
      </c>
      <c r="C207" t="s">
        <v>12</v>
      </c>
      <c r="D207">
        <v>22115</v>
      </c>
      <c r="F207" s="7">
        <v>42075</v>
      </c>
      <c r="G207" t="s">
        <v>109</v>
      </c>
      <c r="H207" s="14">
        <v>-7.44</v>
      </c>
    </row>
    <row r="208" spans="1:8" hidden="1" x14ac:dyDescent="0.35">
      <c r="A208" t="s">
        <v>301</v>
      </c>
      <c r="B208" t="s">
        <v>28</v>
      </c>
      <c r="C208" t="s">
        <v>12</v>
      </c>
      <c r="D208">
        <v>112414</v>
      </c>
      <c r="F208" s="7">
        <v>42075</v>
      </c>
      <c r="G208" t="s">
        <v>92</v>
      </c>
      <c r="H208" s="14">
        <v>2.75</v>
      </c>
    </row>
    <row r="209" spans="1:8" hidden="1" x14ac:dyDescent="0.35">
      <c r="A209" t="s">
        <v>301</v>
      </c>
      <c r="B209" t="s">
        <v>28</v>
      </c>
      <c r="C209" t="s">
        <v>12</v>
      </c>
      <c r="D209">
        <v>112414</v>
      </c>
      <c r="F209" s="7">
        <v>42075</v>
      </c>
      <c r="G209" t="s">
        <v>109</v>
      </c>
      <c r="H209" s="14">
        <v>-2.75</v>
      </c>
    </row>
    <row r="210" spans="1:8" hidden="1" x14ac:dyDescent="0.35">
      <c r="A210" t="s">
        <v>301</v>
      </c>
      <c r="B210" t="s">
        <v>33</v>
      </c>
      <c r="C210" t="s">
        <v>12</v>
      </c>
      <c r="D210">
        <v>112414</v>
      </c>
      <c r="F210" s="7">
        <v>42075</v>
      </c>
      <c r="G210" t="s">
        <v>92</v>
      </c>
      <c r="H210" s="14">
        <v>6.22</v>
      </c>
    </row>
    <row r="211" spans="1:8" hidden="1" x14ac:dyDescent="0.35">
      <c r="A211" t="s">
        <v>301</v>
      </c>
      <c r="B211" t="s">
        <v>33</v>
      </c>
      <c r="C211" t="s">
        <v>12</v>
      </c>
      <c r="D211">
        <v>112414</v>
      </c>
      <c r="F211" s="7">
        <v>42075</v>
      </c>
      <c r="G211" t="s">
        <v>109</v>
      </c>
      <c r="H211" s="14">
        <v>-6.22</v>
      </c>
    </row>
    <row r="212" spans="1:8" hidden="1" x14ac:dyDescent="0.35">
      <c r="A212" t="s">
        <v>301</v>
      </c>
      <c r="B212" t="s">
        <v>25</v>
      </c>
      <c r="C212" t="s">
        <v>12</v>
      </c>
      <c r="D212">
        <v>22115</v>
      </c>
      <c r="F212" s="7">
        <v>42079</v>
      </c>
      <c r="G212" t="s">
        <v>109</v>
      </c>
      <c r="H212" s="14">
        <v>0</v>
      </c>
    </row>
    <row r="213" spans="1:8" hidden="1" x14ac:dyDescent="0.35">
      <c r="A213" t="s">
        <v>301</v>
      </c>
      <c r="B213" t="s">
        <v>25</v>
      </c>
      <c r="C213" t="s">
        <v>12</v>
      </c>
      <c r="D213">
        <v>22115</v>
      </c>
      <c r="F213" s="7">
        <v>42079</v>
      </c>
      <c r="G213" t="s">
        <v>92</v>
      </c>
      <c r="H213" s="14">
        <v>0</v>
      </c>
    </row>
    <row r="214" spans="1:8" hidden="1" x14ac:dyDescent="0.35">
      <c r="A214" t="s">
        <v>301</v>
      </c>
      <c r="B214" t="s">
        <v>25</v>
      </c>
      <c r="C214" t="s">
        <v>12</v>
      </c>
      <c r="D214">
        <v>112414</v>
      </c>
      <c r="F214" s="7">
        <v>42079</v>
      </c>
      <c r="G214" t="s">
        <v>92</v>
      </c>
      <c r="H214" s="14">
        <v>1.48</v>
      </c>
    </row>
    <row r="215" spans="1:8" hidden="1" x14ac:dyDescent="0.35">
      <c r="A215" t="s">
        <v>301</v>
      </c>
      <c r="B215" t="s">
        <v>25</v>
      </c>
      <c r="C215" t="s">
        <v>12</v>
      </c>
      <c r="D215">
        <v>112414</v>
      </c>
      <c r="F215" s="7">
        <v>42079</v>
      </c>
      <c r="G215" t="s">
        <v>109</v>
      </c>
      <c r="H215" s="14">
        <v>-1.48</v>
      </c>
    </row>
    <row r="216" spans="1:8" hidden="1" x14ac:dyDescent="0.35">
      <c r="A216" t="s">
        <v>294</v>
      </c>
      <c r="B216" t="s">
        <v>29</v>
      </c>
      <c r="C216" t="s">
        <v>12</v>
      </c>
      <c r="D216">
        <v>22115</v>
      </c>
      <c r="F216" s="7">
        <v>42087</v>
      </c>
      <c r="G216" t="s">
        <v>293</v>
      </c>
      <c r="H216" s="14">
        <v>0.02</v>
      </c>
    </row>
    <row r="217" spans="1:8" hidden="1" x14ac:dyDescent="0.35">
      <c r="A217" t="s">
        <v>294</v>
      </c>
      <c r="B217" t="s">
        <v>29</v>
      </c>
      <c r="C217" t="s">
        <v>12</v>
      </c>
      <c r="D217">
        <v>22115</v>
      </c>
      <c r="F217" s="7">
        <v>42087</v>
      </c>
      <c r="G217" t="s">
        <v>92</v>
      </c>
      <c r="H217" s="14">
        <v>-0.02</v>
      </c>
    </row>
    <row r="218" spans="1:8" hidden="1" x14ac:dyDescent="0.35">
      <c r="A218" t="s">
        <v>294</v>
      </c>
      <c r="B218" t="s">
        <v>29</v>
      </c>
      <c r="C218" t="s">
        <v>12</v>
      </c>
      <c r="D218">
        <v>112414</v>
      </c>
      <c r="F218" s="7">
        <v>42087</v>
      </c>
      <c r="G218" t="s">
        <v>293</v>
      </c>
      <c r="H218" s="14">
        <v>0.02</v>
      </c>
    </row>
    <row r="219" spans="1:8" hidden="1" x14ac:dyDescent="0.35">
      <c r="A219" t="s">
        <v>294</v>
      </c>
      <c r="B219" t="s">
        <v>29</v>
      </c>
      <c r="C219" t="s">
        <v>12</v>
      </c>
      <c r="D219">
        <v>112414</v>
      </c>
      <c r="F219" s="7">
        <v>42087</v>
      </c>
      <c r="G219" t="s">
        <v>92</v>
      </c>
      <c r="H219" s="14">
        <v>-0.02</v>
      </c>
    </row>
    <row r="220" spans="1:8" hidden="1" x14ac:dyDescent="0.35">
      <c r="A220" t="s">
        <v>295</v>
      </c>
      <c r="B220" t="s">
        <v>32</v>
      </c>
      <c r="C220" t="s">
        <v>12</v>
      </c>
      <c r="D220">
        <v>22115</v>
      </c>
      <c r="F220" s="7">
        <v>42087</v>
      </c>
      <c r="G220" t="s">
        <v>800</v>
      </c>
      <c r="H220" s="14">
        <v>7.05</v>
      </c>
    </row>
    <row r="221" spans="1:8" hidden="1" x14ac:dyDescent="0.35">
      <c r="A221" t="s">
        <v>295</v>
      </c>
      <c r="B221" t="s">
        <v>32</v>
      </c>
      <c r="C221" t="s">
        <v>12</v>
      </c>
      <c r="D221">
        <v>22115</v>
      </c>
      <c r="F221" s="7">
        <v>42087</v>
      </c>
      <c r="G221" t="s">
        <v>92</v>
      </c>
      <c r="H221" s="14">
        <v>-7.05</v>
      </c>
    </row>
    <row r="222" spans="1:8" hidden="1" x14ac:dyDescent="0.35">
      <c r="A222" t="s">
        <v>295</v>
      </c>
      <c r="B222" t="s">
        <v>32</v>
      </c>
      <c r="C222" t="s">
        <v>12</v>
      </c>
      <c r="D222">
        <v>112414</v>
      </c>
      <c r="F222" s="7">
        <v>42087</v>
      </c>
      <c r="G222" t="s">
        <v>801</v>
      </c>
      <c r="H222" s="14">
        <v>6.39</v>
      </c>
    </row>
    <row r="223" spans="1:8" hidden="1" x14ac:dyDescent="0.35">
      <c r="A223" t="s">
        <v>295</v>
      </c>
      <c r="B223" t="s">
        <v>32</v>
      </c>
      <c r="C223" t="s">
        <v>12</v>
      </c>
      <c r="D223">
        <v>112414</v>
      </c>
      <c r="F223" s="7">
        <v>42087</v>
      </c>
      <c r="G223" t="s">
        <v>92</v>
      </c>
      <c r="H223" s="14">
        <v>-6.39</v>
      </c>
    </row>
    <row r="224" spans="1:8" hidden="1" x14ac:dyDescent="0.35">
      <c r="A224" t="s">
        <v>301</v>
      </c>
      <c r="B224" t="s">
        <v>26</v>
      </c>
      <c r="C224" t="s">
        <v>12</v>
      </c>
      <c r="D224">
        <v>22115</v>
      </c>
      <c r="F224" s="7">
        <v>42087</v>
      </c>
      <c r="G224" t="s">
        <v>92</v>
      </c>
      <c r="H224" s="14">
        <v>3.3000000000000003</v>
      </c>
    </row>
    <row r="225" spans="1:8" hidden="1" x14ac:dyDescent="0.35">
      <c r="A225" t="s">
        <v>301</v>
      </c>
      <c r="B225" t="s">
        <v>26</v>
      </c>
      <c r="C225" t="s">
        <v>12</v>
      </c>
      <c r="D225">
        <v>22115</v>
      </c>
      <c r="F225" s="7">
        <v>42087</v>
      </c>
      <c r="G225" t="s">
        <v>109</v>
      </c>
      <c r="H225" s="14">
        <v>-3.3000000000000003</v>
      </c>
    </row>
    <row r="226" spans="1:8" hidden="1" x14ac:dyDescent="0.35">
      <c r="A226" t="s">
        <v>301</v>
      </c>
      <c r="B226" t="s">
        <v>29</v>
      </c>
      <c r="C226" t="s">
        <v>12</v>
      </c>
      <c r="D226">
        <v>22115</v>
      </c>
      <c r="F226" s="7">
        <v>42087</v>
      </c>
      <c r="G226" t="s">
        <v>92</v>
      </c>
      <c r="H226" s="14">
        <v>19.779999999999998</v>
      </c>
    </row>
    <row r="227" spans="1:8" hidden="1" x14ac:dyDescent="0.35">
      <c r="A227" t="s">
        <v>301</v>
      </c>
      <c r="B227" t="s">
        <v>29</v>
      </c>
      <c r="C227" t="s">
        <v>12</v>
      </c>
      <c r="D227">
        <v>22115</v>
      </c>
      <c r="F227" s="7">
        <v>42087</v>
      </c>
      <c r="G227" t="s">
        <v>109</v>
      </c>
      <c r="H227" s="14">
        <v>-19.779999999999998</v>
      </c>
    </row>
    <row r="228" spans="1:8" hidden="1" x14ac:dyDescent="0.35">
      <c r="A228" t="s">
        <v>301</v>
      </c>
      <c r="B228" t="s">
        <v>53</v>
      </c>
      <c r="C228" t="s">
        <v>12</v>
      </c>
      <c r="D228">
        <v>22115</v>
      </c>
      <c r="F228" s="7">
        <v>42087</v>
      </c>
      <c r="G228" t="s">
        <v>92</v>
      </c>
      <c r="H228" s="14">
        <v>1.7</v>
      </c>
    </row>
    <row r="229" spans="1:8" hidden="1" x14ac:dyDescent="0.35">
      <c r="A229" t="s">
        <v>301</v>
      </c>
      <c r="B229" t="s">
        <v>53</v>
      </c>
      <c r="C229" t="s">
        <v>12</v>
      </c>
      <c r="D229">
        <v>22115</v>
      </c>
      <c r="F229" s="7">
        <v>42087</v>
      </c>
      <c r="G229" t="s">
        <v>109</v>
      </c>
      <c r="H229" s="14">
        <v>-1.7</v>
      </c>
    </row>
    <row r="230" spans="1:8" hidden="1" x14ac:dyDescent="0.35">
      <c r="A230" t="s">
        <v>301</v>
      </c>
      <c r="B230" t="s">
        <v>26</v>
      </c>
      <c r="C230" t="s">
        <v>12</v>
      </c>
      <c r="D230">
        <v>112414</v>
      </c>
      <c r="F230" s="7">
        <v>42087</v>
      </c>
      <c r="G230" t="s">
        <v>92</v>
      </c>
      <c r="H230" s="14">
        <v>3.1</v>
      </c>
    </row>
    <row r="231" spans="1:8" hidden="1" x14ac:dyDescent="0.35">
      <c r="A231" t="s">
        <v>301</v>
      </c>
      <c r="B231" t="s">
        <v>26</v>
      </c>
      <c r="C231" t="s">
        <v>12</v>
      </c>
      <c r="D231">
        <v>112414</v>
      </c>
      <c r="F231" s="7">
        <v>42087</v>
      </c>
      <c r="G231" t="s">
        <v>109</v>
      </c>
      <c r="H231" s="14">
        <v>-3.1</v>
      </c>
    </row>
    <row r="232" spans="1:8" hidden="1" x14ac:dyDescent="0.35">
      <c r="A232" t="s">
        <v>301</v>
      </c>
      <c r="B232" t="s">
        <v>29</v>
      </c>
      <c r="C232" t="s">
        <v>12</v>
      </c>
      <c r="D232">
        <v>112414</v>
      </c>
      <c r="F232" s="7">
        <v>42087</v>
      </c>
      <c r="G232" t="s">
        <v>92</v>
      </c>
      <c r="H232" s="14">
        <v>18.84</v>
      </c>
    </row>
    <row r="233" spans="1:8" hidden="1" x14ac:dyDescent="0.35">
      <c r="A233" t="s">
        <v>301</v>
      </c>
      <c r="B233" t="s">
        <v>29</v>
      </c>
      <c r="C233" t="s">
        <v>12</v>
      </c>
      <c r="D233">
        <v>112414</v>
      </c>
      <c r="F233" s="7">
        <v>42087</v>
      </c>
      <c r="G233" t="s">
        <v>109</v>
      </c>
      <c r="H233" s="14">
        <v>-18.84</v>
      </c>
    </row>
    <row r="234" spans="1:8" hidden="1" x14ac:dyDescent="0.35">
      <c r="A234" t="s">
        <v>301</v>
      </c>
      <c r="B234" t="s">
        <v>53</v>
      </c>
      <c r="C234" t="s">
        <v>12</v>
      </c>
      <c r="D234">
        <v>112414</v>
      </c>
      <c r="F234" s="7">
        <v>42087</v>
      </c>
      <c r="G234" t="s">
        <v>109</v>
      </c>
      <c r="H234" s="14">
        <v>0</v>
      </c>
    </row>
    <row r="235" spans="1:8" hidden="1" x14ac:dyDescent="0.35">
      <c r="A235" t="s">
        <v>301</v>
      </c>
      <c r="B235" t="s">
        <v>53</v>
      </c>
      <c r="C235" t="s">
        <v>12</v>
      </c>
      <c r="D235">
        <v>112414</v>
      </c>
      <c r="F235" s="7">
        <v>42087</v>
      </c>
      <c r="G235" t="s">
        <v>92</v>
      </c>
      <c r="H235" s="14">
        <v>0</v>
      </c>
    </row>
    <row r="236" spans="1:8" hidden="1" x14ac:dyDescent="0.35">
      <c r="A236" t="s">
        <v>301</v>
      </c>
      <c r="B236" t="s">
        <v>32</v>
      </c>
      <c r="C236" t="s">
        <v>12</v>
      </c>
      <c r="D236">
        <v>22115</v>
      </c>
      <c r="F236" s="7">
        <v>42090</v>
      </c>
      <c r="G236" t="s">
        <v>92</v>
      </c>
      <c r="H236" s="14">
        <v>29.58</v>
      </c>
    </row>
    <row r="237" spans="1:8" hidden="1" x14ac:dyDescent="0.35">
      <c r="A237" t="s">
        <v>301</v>
      </c>
      <c r="B237" t="s">
        <v>32</v>
      </c>
      <c r="C237" t="s">
        <v>12</v>
      </c>
      <c r="D237">
        <v>22115</v>
      </c>
      <c r="F237" s="7">
        <v>42090</v>
      </c>
      <c r="G237" t="s">
        <v>109</v>
      </c>
      <c r="H237" s="14">
        <v>-29.58</v>
      </c>
    </row>
    <row r="238" spans="1:8" hidden="1" x14ac:dyDescent="0.35">
      <c r="A238" t="s">
        <v>301</v>
      </c>
      <c r="B238" t="s">
        <v>32</v>
      </c>
      <c r="C238" t="s">
        <v>12</v>
      </c>
      <c r="D238">
        <v>112414</v>
      </c>
      <c r="F238" s="7">
        <v>42090</v>
      </c>
      <c r="G238" t="s">
        <v>92</v>
      </c>
      <c r="H238" s="14">
        <v>26.78</v>
      </c>
    </row>
    <row r="239" spans="1:8" hidden="1" x14ac:dyDescent="0.35">
      <c r="A239" t="s">
        <v>301</v>
      </c>
      <c r="B239" t="s">
        <v>32</v>
      </c>
      <c r="C239" t="s">
        <v>12</v>
      </c>
      <c r="D239">
        <v>112414</v>
      </c>
      <c r="F239" s="7">
        <v>42090</v>
      </c>
      <c r="G239" t="s">
        <v>109</v>
      </c>
      <c r="H239" s="14">
        <v>-26.78</v>
      </c>
    </row>
    <row r="240" spans="1:8" hidden="1" x14ac:dyDescent="0.35">
      <c r="A240" t="s">
        <v>301</v>
      </c>
      <c r="B240" t="s">
        <v>21</v>
      </c>
      <c r="C240" t="s">
        <v>12</v>
      </c>
      <c r="D240">
        <v>22115</v>
      </c>
      <c r="F240" s="7">
        <v>42093</v>
      </c>
      <c r="G240" t="s">
        <v>109</v>
      </c>
      <c r="H240" s="14">
        <v>0</v>
      </c>
    </row>
    <row r="241" spans="1:8" hidden="1" x14ac:dyDescent="0.35">
      <c r="A241" t="s">
        <v>301</v>
      </c>
      <c r="B241" t="s">
        <v>21</v>
      </c>
      <c r="C241" t="s">
        <v>12</v>
      </c>
      <c r="D241">
        <v>22115</v>
      </c>
      <c r="F241" s="7">
        <v>42093</v>
      </c>
      <c r="G241" t="s">
        <v>92</v>
      </c>
      <c r="H241" s="14">
        <v>0</v>
      </c>
    </row>
    <row r="242" spans="1:8" hidden="1" x14ac:dyDescent="0.35">
      <c r="A242" t="s">
        <v>301</v>
      </c>
      <c r="B242" t="s">
        <v>38</v>
      </c>
      <c r="C242" t="s">
        <v>12</v>
      </c>
      <c r="D242">
        <v>22115</v>
      </c>
      <c r="F242" s="7">
        <v>42093</v>
      </c>
      <c r="G242" t="s">
        <v>92</v>
      </c>
      <c r="H242" s="14">
        <v>2.2599999999999998</v>
      </c>
    </row>
    <row r="243" spans="1:8" hidden="1" x14ac:dyDescent="0.35">
      <c r="A243" t="s">
        <v>301</v>
      </c>
      <c r="B243" t="s">
        <v>38</v>
      </c>
      <c r="C243" t="s">
        <v>12</v>
      </c>
      <c r="D243">
        <v>22115</v>
      </c>
      <c r="F243" s="7">
        <v>42093</v>
      </c>
      <c r="G243" t="s">
        <v>109</v>
      </c>
      <c r="H243" s="14">
        <v>-2.2599999999999998</v>
      </c>
    </row>
    <row r="244" spans="1:8" hidden="1" x14ac:dyDescent="0.35">
      <c r="A244" t="s">
        <v>301</v>
      </c>
      <c r="B244" t="s">
        <v>21</v>
      </c>
      <c r="C244" t="s">
        <v>12</v>
      </c>
      <c r="D244">
        <v>112414</v>
      </c>
      <c r="F244" s="7">
        <v>42093</v>
      </c>
      <c r="G244" t="s">
        <v>92</v>
      </c>
      <c r="H244" s="14">
        <v>2.94</v>
      </c>
    </row>
    <row r="245" spans="1:8" hidden="1" x14ac:dyDescent="0.35">
      <c r="A245" t="s">
        <v>301</v>
      </c>
      <c r="B245" t="s">
        <v>21</v>
      </c>
      <c r="C245" t="s">
        <v>12</v>
      </c>
      <c r="D245">
        <v>112414</v>
      </c>
      <c r="F245" s="7">
        <v>42093</v>
      </c>
      <c r="G245" t="s">
        <v>109</v>
      </c>
      <c r="H245" s="14">
        <v>-2.94</v>
      </c>
    </row>
    <row r="246" spans="1:8" hidden="1" x14ac:dyDescent="0.35">
      <c r="A246" t="s">
        <v>301</v>
      </c>
      <c r="B246" t="s">
        <v>38</v>
      </c>
      <c r="C246" t="s">
        <v>12</v>
      </c>
      <c r="D246">
        <v>112414</v>
      </c>
      <c r="F246" s="7">
        <v>42093</v>
      </c>
      <c r="G246" t="s">
        <v>92</v>
      </c>
      <c r="H246" s="14">
        <v>2.5</v>
      </c>
    </row>
    <row r="247" spans="1:8" hidden="1" x14ac:dyDescent="0.35">
      <c r="A247" t="s">
        <v>301</v>
      </c>
      <c r="B247" t="s">
        <v>38</v>
      </c>
      <c r="C247" t="s">
        <v>12</v>
      </c>
      <c r="D247">
        <v>112414</v>
      </c>
      <c r="F247" s="7">
        <v>42093</v>
      </c>
      <c r="G247" t="s">
        <v>109</v>
      </c>
      <c r="H247" s="14">
        <v>-2.5</v>
      </c>
    </row>
    <row r="248" spans="1:8" hidden="1" x14ac:dyDescent="0.35">
      <c r="A248" t="s">
        <v>301</v>
      </c>
      <c r="B248" t="s">
        <v>43</v>
      </c>
      <c r="C248" t="s">
        <v>12</v>
      </c>
      <c r="D248">
        <v>22115</v>
      </c>
      <c r="F248" s="7">
        <v>42095</v>
      </c>
      <c r="G248" t="s">
        <v>109</v>
      </c>
      <c r="H248" s="14">
        <v>0</v>
      </c>
    </row>
    <row r="249" spans="1:8" hidden="1" x14ac:dyDescent="0.35">
      <c r="A249" t="s">
        <v>301</v>
      </c>
      <c r="B249" t="s">
        <v>43</v>
      </c>
      <c r="C249" t="s">
        <v>12</v>
      </c>
      <c r="D249">
        <v>22115</v>
      </c>
      <c r="F249" s="7">
        <v>42095</v>
      </c>
      <c r="G249" t="s">
        <v>92</v>
      </c>
      <c r="H249" s="14">
        <v>0</v>
      </c>
    </row>
    <row r="250" spans="1:8" hidden="1" x14ac:dyDescent="0.35">
      <c r="A250" t="s">
        <v>301</v>
      </c>
      <c r="B250" t="s">
        <v>43</v>
      </c>
      <c r="C250" t="s">
        <v>12</v>
      </c>
      <c r="D250">
        <v>112414</v>
      </c>
      <c r="F250" s="7">
        <v>42095</v>
      </c>
      <c r="G250" t="s">
        <v>92</v>
      </c>
      <c r="H250" s="14">
        <v>1.45</v>
      </c>
    </row>
    <row r="251" spans="1:8" hidden="1" x14ac:dyDescent="0.35">
      <c r="A251" t="s">
        <v>301</v>
      </c>
      <c r="B251" t="s">
        <v>43</v>
      </c>
      <c r="C251" t="s">
        <v>12</v>
      </c>
      <c r="D251">
        <v>112414</v>
      </c>
      <c r="F251" s="7">
        <v>42095</v>
      </c>
      <c r="G251" t="s">
        <v>109</v>
      </c>
      <c r="H251" s="14">
        <v>-1.45</v>
      </c>
    </row>
    <row r="252" spans="1:8" hidden="1" x14ac:dyDescent="0.35">
      <c r="A252" t="s">
        <v>301</v>
      </c>
      <c r="B252" t="s">
        <v>48</v>
      </c>
      <c r="C252" t="s">
        <v>12</v>
      </c>
      <c r="D252">
        <v>22115</v>
      </c>
      <c r="F252" s="7">
        <v>42096</v>
      </c>
      <c r="G252" t="s">
        <v>92</v>
      </c>
      <c r="H252" s="14">
        <v>1.21</v>
      </c>
    </row>
    <row r="253" spans="1:8" hidden="1" x14ac:dyDescent="0.35">
      <c r="A253" t="s">
        <v>301</v>
      </c>
      <c r="B253" t="s">
        <v>48</v>
      </c>
      <c r="C253" t="s">
        <v>12</v>
      </c>
      <c r="D253">
        <v>22115</v>
      </c>
      <c r="F253" s="7">
        <v>42096</v>
      </c>
      <c r="G253" t="s">
        <v>109</v>
      </c>
      <c r="H253" s="14">
        <v>-1.21</v>
      </c>
    </row>
    <row r="254" spans="1:8" hidden="1" x14ac:dyDescent="0.35">
      <c r="A254" t="s">
        <v>301</v>
      </c>
      <c r="B254" t="s">
        <v>48</v>
      </c>
      <c r="C254" t="s">
        <v>12</v>
      </c>
      <c r="D254">
        <v>112414</v>
      </c>
      <c r="F254" s="7">
        <v>42096</v>
      </c>
      <c r="G254" t="s">
        <v>109</v>
      </c>
      <c r="H254" s="14">
        <v>0</v>
      </c>
    </row>
    <row r="255" spans="1:8" hidden="1" x14ac:dyDescent="0.35">
      <c r="A255" t="s">
        <v>301</v>
      </c>
      <c r="B255" t="s">
        <v>48</v>
      </c>
      <c r="C255" t="s">
        <v>12</v>
      </c>
      <c r="D255">
        <v>112414</v>
      </c>
      <c r="F255" s="7">
        <v>42096</v>
      </c>
      <c r="G255" t="s">
        <v>92</v>
      </c>
      <c r="H255" s="14">
        <v>0</v>
      </c>
    </row>
    <row r="256" spans="1:8" hidden="1" x14ac:dyDescent="0.35">
      <c r="A256" t="s">
        <v>101</v>
      </c>
      <c r="C256" t="s">
        <v>12</v>
      </c>
      <c r="F256" s="7">
        <v>42115</v>
      </c>
      <c r="G256" t="s">
        <v>91</v>
      </c>
      <c r="H256" s="14">
        <v>19837.79</v>
      </c>
    </row>
    <row r="257" spans="1:8" hidden="1" x14ac:dyDescent="0.35">
      <c r="A257" t="s">
        <v>101</v>
      </c>
      <c r="C257" t="s">
        <v>12</v>
      </c>
      <c r="F257" s="7">
        <v>42115</v>
      </c>
      <c r="G257" t="s">
        <v>91</v>
      </c>
      <c r="H257" s="14">
        <v>7986.94</v>
      </c>
    </row>
    <row r="258" spans="1:8" hidden="1" x14ac:dyDescent="0.35">
      <c r="A258" t="s">
        <v>101</v>
      </c>
      <c r="C258" t="s">
        <v>12</v>
      </c>
      <c r="F258" s="7">
        <v>42115</v>
      </c>
      <c r="G258" t="s">
        <v>92</v>
      </c>
      <c r="H258" s="14">
        <v>-7986.94</v>
      </c>
    </row>
    <row r="259" spans="1:8" hidden="1" x14ac:dyDescent="0.35">
      <c r="A259" t="s">
        <v>101</v>
      </c>
      <c r="C259" t="s">
        <v>12</v>
      </c>
      <c r="F259" s="7">
        <v>42115</v>
      </c>
      <c r="G259" t="s">
        <v>92</v>
      </c>
      <c r="H259" s="14">
        <v>-19837.79</v>
      </c>
    </row>
    <row r="260" spans="1:8" hidden="1" x14ac:dyDescent="0.35">
      <c r="A260" t="s">
        <v>301</v>
      </c>
      <c r="B260" t="s">
        <v>22</v>
      </c>
      <c r="C260" t="s">
        <v>12</v>
      </c>
      <c r="D260">
        <v>22115</v>
      </c>
      <c r="F260" s="7">
        <v>42116</v>
      </c>
      <c r="G260" t="s">
        <v>109</v>
      </c>
      <c r="H260" s="14">
        <v>0</v>
      </c>
    </row>
    <row r="261" spans="1:8" hidden="1" x14ac:dyDescent="0.35">
      <c r="A261" t="s">
        <v>301</v>
      </c>
      <c r="B261" t="s">
        <v>22</v>
      </c>
      <c r="C261" t="s">
        <v>12</v>
      </c>
      <c r="D261">
        <v>22115</v>
      </c>
      <c r="F261" s="7">
        <v>42116</v>
      </c>
      <c r="G261" t="s">
        <v>92</v>
      </c>
      <c r="H261" s="14">
        <v>0</v>
      </c>
    </row>
    <row r="262" spans="1:8" hidden="1" x14ac:dyDescent="0.35">
      <c r="A262" t="s">
        <v>301</v>
      </c>
      <c r="B262" t="s">
        <v>22</v>
      </c>
      <c r="C262" t="s">
        <v>12</v>
      </c>
      <c r="D262">
        <v>112414</v>
      </c>
      <c r="F262" s="7">
        <v>42116</v>
      </c>
      <c r="G262" t="s">
        <v>92</v>
      </c>
      <c r="H262" s="14">
        <v>2.5299999999999998</v>
      </c>
    </row>
    <row r="263" spans="1:8" hidden="1" x14ac:dyDescent="0.35">
      <c r="A263" t="s">
        <v>301</v>
      </c>
      <c r="B263" t="s">
        <v>22</v>
      </c>
      <c r="C263" t="s">
        <v>12</v>
      </c>
      <c r="D263">
        <v>112414</v>
      </c>
      <c r="F263" s="7">
        <v>42116</v>
      </c>
      <c r="G263" t="s">
        <v>109</v>
      </c>
      <c r="H263" s="14">
        <v>-2.5299999999999998</v>
      </c>
    </row>
    <row r="264" spans="1:8" hidden="1" x14ac:dyDescent="0.35">
      <c r="A264" t="s">
        <v>101</v>
      </c>
      <c r="C264" t="s">
        <v>12</v>
      </c>
      <c r="F264" s="7">
        <v>42122</v>
      </c>
      <c r="G264" t="s">
        <v>91</v>
      </c>
      <c r="H264" s="14">
        <v>45589.97</v>
      </c>
    </row>
    <row r="265" spans="1:8" hidden="1" x14ac:dyDescent="0.35">
      <c r="A265" t="s">
        <v>101</v>
      </c>
      <c r="C265" t="s">
        <v>12</v>
      </c>
      <c r="F265" s="7">
        <v>42122</v>
      </c>
      <c r="G265" t="s">
        <v>92</v>
      </c>
      <c r="H265" s="14">
        <v>-45589.97</v>
      </c>
    </row>
    <row r="266" spans="1:8" hidden="1" x14ac:dyDescent="0.35">
      <c r="A266" t="s">
        <v>301</v>
      </c>
      <c r="B266" t="s">
        <v>27</v>
      </c>
      <c r="C266" t="s">
        <v>12</v>
      </c>
      <c r="D266">
        <v>22115</v>
      </c>
      <c r="F266" s="7">
        <v>42123</v>
      </c>
      <c r="G266" t="s">
        <v>92</v>
      </c>
      <c r="H266" s="14">
        <v>1.26</v>
      </c>
    </row>
    <row r="267" spans="1:8" hidden="1" x14ac:dyDescent="0.35">
      <c r="A267" t="s">
        <v>301</v>
      </c>
      <c r="B267" t="s">
        <v>27</v>
      </c>
      <c r="C267" t="s">
        <v>12</v>
      </c>
      <c r="D267">
        <v>22115</v>
      </c>
      <c r="F267" s="7">
        <v>42123</v>
      </c>
      <c r="G267" t="s">
        <v>109</v>
      </c>
      <c r="H267" s="14">
        <v>-1.26</v>
      </c>
    </row>
    <row r="268" spans="1:8" hidden="1" x14ac:dyDescent="0.35">
      <c r="A268" t="s">
        <v>301</v>
      </c>
      <c r="B268" t="s">
        <v>27</v>
      </c>
      <c r="C268" t="s">
        <v>12</v>
      </c>
      <c r="D268">
        <v>112414</v>
      </c>
      <c r="F268" s="7">
        <v>42123</v>
      </c>
      <c r="G268" t="s">
        <v>92</v>
      </c>
      <c r="H268" s="14">
        <v>1.3</v>
      </c>
    </row>
    <row r="269" spans="1:8" hidden="1" x14ac:dyDescent="0.35">
      <c r="A269" t="s">
        <v>301</v>
      </c>
      <c r="B269" t="s">
        <v>27</v>
      </c>
      <c r="C269" t="s">
        <v>12</v>
      </c>
      <c r="D269">
        <v>112414</v>
      </c>
      <c r="F269" s="7">
        <v>42123</v>
      </c>
      <c r="G269" t="s">
        <v>109</v>
      </c>
      <c r="H269" s="14">
        <v>-1.3</v>
      </c>
    </row>
    <row r="270" spans="1:8" hidden="1" x14ac:dyDescent="0.35">
      <c r="A270" t="s">
        <v>301</v>
      </c>
      <c r="B270" t="s">
        <v>44</v>
      </c>
      <c r="C270" t="s">
        <v>12</v>
      </c>
      <c r="D270">
        <v>22115</v>
      </c>
      <c r="F270" s="7">
        <v>42144</v>
      </c>
      <c r="G270" t="s">
        <v>92</v>
      </c>
      <c r="H270" s="14">
        <v>3.35</v>
      </c>
    </row>
    <row r="271" spans="1:8" hidden="1" x14ac:dyDescent="0.35">
      <c r="A271" t="s">
        <v>301</v>
      </c>
      <c r="B271" t="s">
        <v>44</v>
      </c>
      <c r="C271" t="s">
        <v>12</v>
      </c>
      <c r="D271">
        <v>22115</v>
      </c>
      <c r="F271" s="7">
        <v>42144</v>
      </c>
      <c r="G271" t="s">
        <v>109</v>
      </c>
      <c r="H271" s="14">
        <v>-3.35</v>
      </c>
    </row>
    <row r="272" spans="1:8" hidden="1" x14ac:dyDescent="0.35">
      <c r="A272" t="s">
        <v>301</v>
      </c>
      <c r="B272" t="s">
        <v>44</v>
      </c>
      <c r="C272" t="s">
        <v>12</v>
      </c>
      <c r="D272">
        <v>112414</v>
      </c>
      <c r="F272" s="7">
        <v>42144</v>
      </c>
      <c r="G272" t="s">
        <v>92</v>
      </c>
      <c r="H272" s="14">
        <v>3.15</v>
      </c>
    </row>
    <row r="273" spans="1:8" hidden="1" x14ac:dyDescent="0.35">
      <c r="A273" t="s">
        <v>301</v>
      </c>
      <c r="B273" t="s">
        <v>44</v>
      </c>
      <c r="C273" t="s">
        <v>12</v>
      </c>
      <c r="D273">
        <v>112414</v>
      </c>
      <c r="F273" s="7">
        <v>42144</v>
      </c>
      <c r="G273" t="s">
        <v>109</v>
      </c>
      <c r="H273" s="14">
        <v>-3.15</v>
      </c>
    </row>
    <row r="274" spans="1:8" hidden="1" x14ac:dyDescent="0.35">
      <c r="A274" t="s">
        <v>301</v>
      </c>
      <c r="B274" t="s">
        <v>34</v>
      </c>
      <c r="C274" t="s">
        <v>12</v>
      </c>
      <c r="D274">
        <v>22115</v>
      </c>
      <c r="F274" s="7">
        <v>42146</v>
      </c>
      <c r="G274" t="s">
        <v>92</v>
      </c>
      <c r="H274" s="14">
        <v>3.99</v>
      </c>
    </row>
    <row r="275" spans="1:8" hidden="1" x14ac:dyDescent="0.35">
      <c r="A275" t="s">
        <v>301</v>
      </c>
      <c r="B275" t="s">
        <v>34</v>
      </c>
      <c r="C275" t="s">
        <v>12</v>
      </c>
      <c r="D275">
        <v>22115</v>
      </c>
      <c r="F275" s="7">
        <v>42146</v>
      </c>
      <c r="G275" t="s">
        <v>109</v>
      </c>
      <c r="H275" s="14">
        <v>-3.99</v>
      </c>
    </row>
    <row r="276" spans="1:8" hidden="1" x14ac:dyDescent="0.35">
      <c r="A276" t="s">
        <v>301</v>
      </c>
      <c r="B276" t="s">
        <v>34</v>
      </c>
      <c r="C276" t="s">
        <v>12</v>
      </c>
      <c r="D276">
        <v>112414</v>
      </c>
      <c r="F276" s="7">
        <v>42146</v>
      </c>
      <c r="G276" t="s">
        <v>92</v>
      </c>
      <c r="H276" s="14">
        <v>4.32</v>
      </c>
    </row>
    <row r="277" spans="1:8" hidden="1" x14ac:dyDescent="0.35">
      <c r="A277" t="s">
        <v>301</v>
      </c>
      <c r="B277" t="s">
        <v>34</v>
      </c>
      <c r="C277" t="s">
        <v>12</v>
      </c>
      <c r="D277">
        <v>112414</v>
      </c>
      <c r="F277" s="7">
        <v>42146</v>
      </c>
      <c r="G277" t="s">
        <v>109</v>
      </c>
      <c r="H277" s="14">
        <v>-4.32</v>
      </c>
    </row>
    <row r="278" spans="1:8" hidden="1" x14ac:dyDescent="0.35">
      <c r="A278" t="s">
        <v>100</v>
      </c>
      <c r="C278" t="s">
        <v>12</v>
      </c>
      <c r="F278" s="7">
        <v>42150</v>
      </c>
      <c r="G278" t="s">
        <v>92</v>
      </c>
      <c r="H278" s="14">
        <v>10000</v>
      </c>
    </row>
    <row r="279" spans="1:8" hidden="1" x14ac:dyDescent="0.35">
      <c r="A279" t="s">
        <v>100</v>
      </c>
      <c r="C279" t="s">
        <v>12</v>
      </c>
      <c r="F279" s="7">
        <v>42150</v>
      </c>
      <c r="G279" t="s">
        <v>91</v>
      </c>
      <c r="H279" s="14">
        <v>-10000</v>
      </c>
    </row>
    <row r="280" spans="1:8" hidden="1" x14ac:dyDescent="0.35">
      <c r="A280" t="s">
        <v>304</v>
      </c>
      <c r="B280" t="s">
        <v>17</v>
      </c>
      <c r="C280" t="s">
        <v>12</v>
      </c>
      <c r="D280">
        <v>52815</v>
      </c>
      <c r="E280">
        <v>9.48</v>
      </c>
      <c r="F280" s="7">
        <v>42152</v>
      </c>
      <c r="G280" t="s">
        <v>175</v>
      </c>
      <c r="H280" s="14">
        <v>337.87</v>
      </c>
    </row>
    <row r="281" spans="1:8" hidden="1" x14ac:dyDescent="0.35">
      <c r="A281" t="s">
        <v>304</v>
      </c>
      <c r="B281" t="s">
        <v>17</v>
      </c>
      <c r="C281" t="s">
        <v>12</v>
      </c>
      <c r="D281">
        <v>52815</v>
      </c>
      <c r="F281" s="7">
        <v>42152</v>
      </c>
      <c r="G281" t="s">
        <v>263</v>
      </c>
      <c r="H281" s="14">
        <v>0.34</v>
      </c>
    </row>
    <row r="282" spans="1:8" hidden="1" x14ac:dyDescent="0.35">
      <c r="A282" t="s">
        <v>304</v>
      </c>
      <c r="B282" t="s">
        <v>17</v>
      </c>
      <c r="C282" t="s">
        <v>12</v>
      </c>
      <c r="D282">
        <v>52815</v>
      </c>
      <c r="F282" s="7">
        <v>42152</v>
      </c>
      <c r="G282" t="s">
        <v>92</v>
      </c>
      <c r="H282" s="14">
        <v>-338.21</v>
      </c>
    </row>
    <row r="283" spans="1:8" hidden="1" x14ac:dyDescent="0.35">
      <c r="A283" t="s">
        <v>304</v>
      </c>
      <c r="B283" t="s">
        <v>55</v>
      </c>
      <c r="C283" t="s">
        <v>12</v>
      </c>
      <c r="D283">
        <v>52815</v>
      </c>
      <c r="E283">
        <v>15.79</v>
      </c>
      <c r="F283" s="7">
        <v>42152</v>
      </c>
      <c r="G283" t="s">
        <v>176</v>
      </c>
      <c r="H283" s="14">
        <v>336.8</v>
      </c>
    </row>
    <row r="284" spans="1:8" hidden="1" x14ac:dyDescent="0.35">
      <c r="A284" t="s">
        <v>304</v>
      </c>
      <c r="B284" t="s">
        <v>55</v>
      </c>
      <c r="C284" t="s">
        <v>12</v>
      </c>
      <c r="D284">
        <v>52815</v>
      </c>
      <c r="F284" s="7">
        <v>42152</v>
      </c>
      <c r="G284" t="s">
        <v>264</v>
      </c>
      <c r="H284" s="14">
        <v>0.35</v>
      </c>
    </row>
    <row r="285" spans="1:8" hidden="1" x14ac:dyDescent="0.35">
      <c r="A285" t="s">
        <v>304</v>
      </c>
      <c r="B285" t="s">
        <v>55</v>
      </c>
      <c r="C285" t="s">
        <v>12</v>
      </c>
      <c r="D285">
        <v>52815</v>
      </c>
      <c r="F285" s="7">
        <v>42152</v>
      </c>
      <c r="G285" t="s">
        <v>92</v>
      </c>
      <c r="H285" s="14">
        <v>-337.15000000000003</v>
      </c>
    </row>
    <row r="286" spans="1:8" hidden="1" x14ac:dyDescent="0.35">
      <c r="A286" t="s">
        <v>304</v>
      </c>
      <c r="B286" t="s">
        <v>56</v>
      </c>
      <c r="C286" t="s">
        <v>12</v>
      </c>
      <c r="D286">
        <v>52815</v>
      </c>
      <c r="E286">
        <v>6.29</v>
      </c>
      <c r="F286" s="7">
        <v>42152</v>
      </c>
      <c r="G286" t="s">
        <v>177</v>
      </c>
      <c r="H286" s="14">
        <v>338.65</v>
      </c>
    </row>
    <row r="287" spans="1:8" hidden="1" x14ac:dyDescent="0.35">
      <c r="A287" t="s">
        <v>304</v>
      </c>
      <c r="B287" t="s">
        <v>56</v>
      </c>
      <c r="C287" t="s">
        <v>12</v>
      </c>
      <c r="D287">
        <v>52815</v>
      </c>
      <c r="F287" s="7">
        <v>42152</v>
      </c>
      <c r="G287" t="s">
        <v>265</v>
      </c>
      <c r="H287" s="14">
        <v>0.34</v>
      </c>
    </row>
    <row r="288" spans="1:8" hidden="1" x14ac:dyDescent="0.35">
      <c r="A288" t="s">
        <v>304</v>
      </c>
      <c r="B288" t="s">
        <v>56</v>
      </c>
      <c r="C288" t="s">
        <v>12</v>
      </c>
      <c r="D288">
        <v>52815</v>
      </c>
      <c r="F288" s="7">
        <v>42152</v>
      </c>
      <c r="G288" t="s">
        <v>92</v>
      </c>
      <c r="H288" s="14">
        <v>-338.98999999999995</v>
      </c>
    </row>
    <row r="289" spans="1:8" hidden="1" x14ac:dyDescent="0.35">
      <c r="A289" t="s">
        <v>304</v>
      </c>
      <c r="B289" t="s">
        <v>22</v>
      </c>
      <c r="C289" t="s">
        <v>12</v>
      </c>
      <c r="D289">
        <v>52815</v>
      </c>
      <c r="E289">
        <v>11.5</v>
      </c>
      <c r="F289" s="7">
        <v>42152</v>
      </c>
      <c r="G289" t="s">
        <v>178</v>
      </c>
      <c r="H289" s="14">
        <v>337.07</v>
      </c>
    </row>
    <row r="290" spans="1:8" hidden="1" x14ac:dyDescent="0.35">
      <c r="A290" t="s">
        <v>304</v>
      </c>
      <c r="B290" t="s">
        <v>22</v>
      </c>
      <c r="C290" t="s">
        <v>12</v>
      </c>
      <c r="D290">
        <v>52815</v>
      </c>
      <c r="F290" s="7">
        <v>42152</v>
      </c>
      <c r="G290" t="s">
        <v>266</v>
      </c>
      <c r="H290" s="14">
        <v>0.34</v>
      </c>
    </row>
    <row r="291" spans="1:8" hidden="1" x14ac:dyDescent="0.35">
      <c r="A291" t="s">
        <v>304</v>
      </c>
      <c r="B291" t="s">
        <v>22</v>
      </c>
      <c r="C291" t="s">
        <v>12</v>
      </c>
      <c r="D291">
        <v>52815</v>
      </c>
      <c r="F291" s="7">
        <v>42152</v>
      </c>
      <c r="G291" t="s">
        <v>92</v>
      </c>
      <c r="H291" s="14">
        <v>-337.40999999999997</v>
      </c>
    </row>
    <row r="292" spans="1:8" hidden="1" x14ac:dyDescent="0.35">
      <c r="A292" t="s">
        <v>304</v>
      </c>
      <c r="B292" t="s">
        <v>23</v>
      </c>
      <c r="C292" t="s">
        <v>12</v>
      </c>
      <c r="D292">
        <v>52815</v>
      </c>
      <c r="E292">
        <v>16.36</v>
      </c>
      <c r="F292" s="7">
        <v>42152</v>
      </c>
      <c r="G292" t="s">
        <v>179</v>
      </c>
      <c r="H292" s="14">
        <v>339.14</v>
      </c>
    </row>
    <row r="293" spans="1:8" hidden="1" x14ac:dyDescent="0.35">
      <c r="A293" t="s">
        <v>304</v>
      </c>
      <c r="B293" t="s">
        <v>23</v>
      </c>
      <c r="C293" t="s">
        <v>12</v>
      </c>
      <c r="D293">
        <v>52815</v>
      </c>
      <c r="F293" s="7">
        <v>42152</v>
      </c>
      <c r="G293" t="s">
        <v>267</v>
      </c>
      <c r="H293" s="14">
        <v>0.35</v>
      </c>
    </row>
    <row r="294" spans="1:8" hidden="1" x14ac:dyDescent="0.35">
      <c r="A294" t="s">
        <v>304</v>
      </c>
      <c r="B294" t="s">
        <v>23</v>
      </c>
      <c r="C294" t="s">
        <v>12</v>
      </c>
      <c r="D294">
        <v>52815</v>
      </c>
      <c r="F294" s="7">
        <v>42152</v>
      </c>
      <c r="G294" t="s">
        <v>92</v>
      </c>
      <c r="H294" s="14">
        <v>-339.49</v>
      </c>
    </row>
    <row r="295" spans="1:8" hidden="1" x14ac:dyDescent="0.35">
      <c r="A295" t="s">
        <v>304</v>
      </c>
      <c r="B295" t="s">
        <v>24</v>
      </c>
      <c r="C295" t="s">
        <v>12</v>
      </c>
      <c r="D295">
        <v>52815</v>
      </c>
      <c r="E295">
        <v>5.23</v>
      </c>
      <c r="F295" s="7">
        <v>42152</v>
      </c>
      <c r="G295" t="s">
        <v>180</v>
      </c>
      <c r="H295" s="14">
        <v>337.96</v>
      </c>
    </row>
    <row r="296" spans="1:8" hidden="1" x14ac:dyDescent="0.35">
      <c r="A296" t="s">
        <v>304</v>
      </c>
      <c r="B296" t="s">
        <v>24</v>
      </c>
      <c r="C296" t="s">
        <v>12</v>
      </c>
      <c r="D296">
        <v>52815</v>
      </c>
      <c r="F296" s="7">
        <v>42152</v>
      </c>
      <c r="G296" t="s">
        <v>268</v>
      </c>
      <c r="H296" s="14">
        <v>0.35</v>
      </c>
    </row>
    <row r="297" spans="1:8" hidden="1" x14ac:dyDescent="0.35">
      <c r="A297" t="s">
        <v>304</v>
      </c>
      <c r="B297" t="s">
        <v>24</v>
      </c>
      <c r="C297" t="s">
        <v>12</v>
      </c>
      <c r="D297">
        <v>52815</v>
      </c>
      <c r="F297" s="7">
        <v>42152</v>
      </c>
      <c r="G297" t="s">
        <v>92</v>
      </c>
      <c r="H297" s="14">
        <v>-338.31</v>
      </c>
    </row>
    <row r="298" spans="1:8" hidden="1" x14ac:dyDescent="0.35">
      <c r="A298" t="s">
        <v>304</v>
      </c>
      <c r="B298" t="s">
        <v>46</v>
      </c>
      <c r="C298" t="s">
        <v>12</v>
      </c>
      <c r="D298">
        <v>52815</v>
      </c>
      <c r="E298">
        <v>8.4</v>
      </c>
      <c r="F298" s="7">
        <v>42152</v>
      </c>
      <c r="G298" t="s">
        <v>181</v>
      </c>
      <c r="H298" s="14">
        <v>339.7</v>
      </c>
    </row>
    <row r="299" spans="1:8" hidden="1" x14ac:dyDescent="0.35">
      <c r="A299" t="s">
        <v>304</v>
      </c>
      <c r="B299" t="s">
        <v>46</v>
      </c>
      <c r="C299" t="s">
        <v>12</v>
      </c>
      <c r="D299">
        <v>52815</v>
      </c>
      <c r="F299" s="7">
        <v>42152</v>
      </c>
      <c r="G299" t="s">
        <v>269</v>
      </c>
      <c r="H299" s="14">
        <v>0.35</v>
      </c>
    </row>
    <row r="300" spans="1:8" hidden="1" x14ac:dyDescent="0.35">
      <c r="A300" t="s">
        <v>304</v>
      </c>
      <c r="B300" t="s">
        <v>46</v>
      </c>
      <c r="C300" t="s">
        <v>12</v>
      </c>
      <c r="D300">
        <v>52815</v>
      </c>
      <c r="F300" s="7">
        <v>42152</v>
      </c>
      <c r="G300" t="s">
        <v>92</v>
      </c>
      <c r="H300" s="14">
        <v>-340.05</v>
      </c>
    </row>
    <row r="301" spans="1:8" hidden="1" x14ac:dyDescent="0.35">
      <c r="A301" t="s">
        <v>304</v>
      </c>
      <c r="B301" t="s">
        <v>47</v>
      </c>
      <c r="C301" t="s">
        <v>12</v>
      </c>
      <c r="D301">
        <v>52815</v>
      </c>
      <c r="E301">
        <v>256.45999999999998</v>
      </c>
      <c r="F301" s="7">
        <v>42152</v>
      </c>
      <c r="G301" t="s">
        <v>182</v>
      </c>
      <c r="H301" s="14">
        <v>339.81</v>
      </c>
    </row>
    <row r="302" spans="1:8" hidden="1" x14ac:dyDescent="0.35">
      <c r="A302" t="s">
        <v>304</v>
      </c>
      <c r="B302" t="s">
        <v>47</v>
      </c>
      <c r="C302" t="s">
        <v>12</v>
      </c>
      <c r="D302">
        <v>52815</v>
      </c>
      <c r="F302" s="7">
        <v>42152</v>
      </c>
      <c r="G302" t="s">
        <v>270</v>
      </c>
      <c r="H302" s="14">
        <v>0.34</v>
      </c>
    </row>
    <row r="303" spans="1:8" hidden="1" x14ac:dyDescent="0.35">
      <c r="A303" t="s">
        <v>304</v>
      </c>
      <c r="B303" t="s">
        <v>47</v>
      </c>
      <c r="C303" t="s">
        <v>12</v>
      </c>
      <c r="D303">
        <v>52815</v>
      </c>
      <c r="F303" s="7">
        <v>42152</v>
      </c>
      <c r="G303" t="s">
        <v>92</v>
      </c>
      <c r="H303" s="14">
        <v>-340.15</v>
      </c>
    </row>
    <row r="304" spans="1:8" hidden="1" x14ac:dyDescent="0.35">
      <c r="A304" t="s">
        <v>304</v>
      </c>
      <c r="B304" t="s">
        <v>57</v>
      </c>
      <c r="C304" t="s">
        <v>12</v>
      </c>
      <c r="D304">
        <v>52815</v>
      </c>
      <c r="E304">
        <v>3</v>
      </c>
      <c r="F304" s="7">
        <v>42152</v>
      </c>
      <c r="G304" t="s">
        <v>183</v>
      </c>
      <c r="H304" s="14">
        <v>339.45</v>
      </c>
    </row>
    <row r="305" spans="1:8" hidden="1" x14ac:dyDescent="0.35">
      <c r="A305" t="s">
        <v>304</v>
      </c>
      <c r="B305" t="s">
        <v>57</v>
      </c>
      <c r="C305" t="s">
        <v>12</v>
      </c>
      <c r="D305">
        <v>52815</v>
      </c>
      <c r="F305" s="7">
        <v>42152</v>
      </c>
      <c r="G305" t="s">
        <v>271</v>
      </c>
      <c r="H305" s="14">
        <v>0.34</v>
      </c>
    </row>
    <row r="306" spans="1:8" hidden="1" x14ac:dyDescent="0.35">
      <c r="A306" t="s">
        <v>304</v>
      </c>
      <c r="B306" t="s">
        <v>57</v>
      </c>
      <c r="C306" t="s">
        <v>12</v>
      </c>
      <c r="D306">
        <v>52815</v>
      </c>
      <c r="F306" s="7">
        <v>42152</v>
      </c>
      <c r="G306" t="s">
        <v>92</v>
      </c>
      <c r="H306" s="14">
        <v>-339.78999999999996</v>
      </c>
    </row>
    <row r="307" spans="1:8" hidden="1" x14ac:dyDescent="0.35">
      <c r="A307" t="s">
        <v>304</v>
      </c>
      <c r="B307" t="s">
        <v>26</v>
      </c>
      <c r="C307" t="s">
        <v>12</v>
      </c>
      <c r="D307">
        <v>52815</v>
      </c>
      <c r="E307">
        <v>8.39</v>
      </c>
      <c r="F307" s="7">
        <v>42152</v>
      </c>
      <c r="G307" t="s">
        <v>184</v>
      </c>
      <c r="H307" s="14">
        <v>337.61</v>
      </c>
    </row>
    <row r="308" spans="1:8" hidden="1" x14ac:dyDescent="0.35">
      <c r="A308" t="s">
        <v>304</v>
      </c>
      <c r="B308" t="s">
        <v>26</v>
      </c>
      <c r="C308" t="s">
        <v>12</v>
      </c>
      <c r="D308">
        <v>52815</v>
      </c>
      <c r="F308" s="7">
        <v>42152</v>
      </c>
      <c r="G308" t="s">
        <v>272</v>
      </c>
      <c r="H308" s="14">
        <v>0.34</v>
      </c>
    </row>
    <row r="309" spans="1:8" hidden="1" x14ac:dyDescent="0.35">
      <c r="A309" t="s">
        <v>304</v>
      </c>
      <c r="B309" t="s">
        <v>26</v>
      </c>
      <c r="C309" t="s">
        <v>12</v>
      </c>
      <c r="D309">
        <v>52815</v>
      </c>
      <c r="F309" s="7">
        <v>42152</v>
      </c>
      <c r="G309" t="s">
        <v>92</v>
      </c>
      <c r="H309" s="14">
        <v>-337.95</v>
      </c>
    </row>
    <row r="310" spans="1:8" hidden="1" x14ac:dyDescent="0.35">
      <c r="A310" t="s">
        <v>304</v>
      </c>
      <c r="B310" t="s">
        <v>58</v>
      </c>
      <c r="C310" t="s">
        <v>12</v>
      </c>
      <c r="D310">
        <v>52815</v>
      </c>
      <c r="E310">
        <v>10.5</v>
      </c>
      <c r="F310" s="7">
        <v>42152</v>
      </c>
      <c r="G310" t="s">
        <v>185</v>
      </c>
      <c r="H310" s="14">
        <v>337.26</v>
      </c>
    </row>
    <row r="311" spans="1:8" hidden="1" x14ac:dyDescent="0.35">
      <c r="A311" t="s">
        <v>304</v>
      </c>
      <c r="B311" t="s">
        <v>58</v>
      </c>
      <c r="C311" t="s">
        <v>12</v>
      </c>
      <c r="D311">
        <v>52815</v>
      </c>
      <c r="F311" s="7">
        <v>42152</v>
      </c>
      <c r="G311" t="s">
        <v>273</v>
      </c>
      <c r="H311" s="14">
        <v>0.34</v>
      </c>
    </row>
    <row r="312" spans="1:8" hidden="1" x14ac:dyDescent="0.35">
      <c r="A312" t="s">
        <v>304</v>
      </c>
      <c r="B312" t="s">
        <v>58</v>
      </c>
      <c r="C312" t="s">
        <v>12</v>
      </c>
      <c r="D312">
        <v>52815</v>
      </c>
      <c r="F312" s="7">
        <v>42152</v>
      </c>
      <c r="G312" t="s">
        <v>92</v>
      </c>
      <c r="H312" s="14">
        <v>-337.59999999999997</v>
      </c>
    </row>
    <row r="313" spans="1:8" hidden="1" x14ac:dyDescent="0.35">
      <c r="A313" t="s">
        <v>304</v>
      </c>
      <c r="B313" t="s">
        <v>27</v>
      </c>
      <c r="C313" t="s">
        <v>12</v>
      </c>
      <c r="D313">
        <v>52815</v>
      </c>
      <c r="E313">
        <v>5.79</v>
      </c>
      <c r="F313" s="7">
        <v>42152</v>
      </c>
      <c r="G313" t="s">
        <v>186</v>
      </c>
      <c r="H313" s="14">
        <v>337.33</v>
      </c>
    </row>
    <row r="314" spans="1:8" hidden="1" x14ac:dyDescent="0.35">
      <c r="A314" t="s">
        <v>304</v>
      </c>
      <c r="B314" t="s">
        <v>27</v>
      </c>
      <c r="C314" t="s">
        <v>12</v>
      </c>
      <c r="D314">
        <v>52815</v>
      </c>
      <c r="F314" s="7">
        <v>42152</v>
      </c>
      <c r="G314" t="s">
        <v>274</v>
      </c>
      <c r="H314" s="14">
        <v>0.35</v>
      </c>
    </row>
    <row r="315" spans="1:8" hidden="1" x14ac:dyDescent="0.35">
      <c r="A315" t="s">
        <v>304</v>
      </c>
      <c r="B315" t="s">
        <v>27</v>
      </c>
      <c r="C315" t="s">
        <v>12</v>
      </c>
      <c r="D315">
        <v>52815</v>
      </c>
      <c r="F315" s="7">
        <v>42152</v>
      </c>
      <c r="G315" t="s">
        <v>92</v>
      </c>
      <c r="H315" s="14">
        <v>-337.68</v>
      </c>
    </row>
    <row r="316" spans="1:8" hidden="1" x14ac:dyDescent="0.35">
      <c r="A316" t="s">
        <v>304</v>
      </c>
      <c r="B316" t="s">
        <v>28</v>
      </c>
      <c r="C316" t="s">
        <v>12</v>
      </c>
      <c r="D316">
        <v>52815</v>
      </c>
      <c r="E316">
        <v>19.22</v>
      </c>
      <c r="F316" s="7">
        <v>42152</v>
      </c>
      <c r="G316" t="s">
        <v>187</v>
      </c>
      <c r="H316" s="14">
        <v>338.85</v>
      </c>
    </row>
    <row r="317" spans="1:8" hidden="1" x14ac:dyDescent="0.35">
      <c r="A317" t="s">
        <v>304</v>
      </c>
      <c r="B317" t="s">
        <v>28</v>
      </c>
      <c r="C317" t="s">
        <v>12</v>
      </c>
      <c r="D317">
        <v>52815</v>
      </c>
      <c r="F317" s="7">
        <v>42152</v>
      </c>
      <c r="G317" t="s">
        <v>275</v>
      </c>
      <c r="H317" s="14">
        <v>0.35</v>
      </c>
    </row>
    <row r="318" spans="1:8" hidden="1" x14ac:dyDescent="0.35">
      <c r="A318" t="s">
        <v>304</v>
      </c>
      <c r="B318" t="s">
        <v>28</v>
      </c>
      <c r="C318" t="s">
        <v>12</v>
      </c>
      <c r="D318">
        <v>52815</v>
      </c>
      <c r="F318" s="7">
        <v>42152</v>
      </c>
      <c r="G318" t="s">
        <v>92</v>
      </c>
      <c r="H318" s="14">
        <v>-339.20000000000005</v>
      </c>
    </row>
    <row r="319" spans="1:8" hidden="1" x14ac:dyDescent="0.35">
      <c r="A319" t="s">
        <v>304</v>
      </c>
      <c r="B319" t="s">
        <v>59</v>
      </c>
      <c r="C319" t="s">
        <v>12</v>
      </c>
      <c r="D319">
        <v>52815</v>
      </c>
      <c r="E319">
        <v>7.3</v>
      </c>
      <c r="F319" s="7">
        <v>42152</v>
      </c>
      <c r="G319" t="s">
        <v>188</v>
      </c>
      <c r="H319" s="14">
        <v>338.65</v>
      </c>
    </row>
    <row r="320" spans="1:8" hidden="1" x14ac:dyDescent="0.35">
      <c r="A320" t="s">
        <v>304</v>
      </c>
      <c r="B320" t="s">
        <v>59</v>
      </c>
      <c r="C320" t="s">
        <v>12</v>
      </c>
      <c r="D320">
        <v>52815</v>
      </c>
      <c r="F320" s="7">
        <v>42152</v>
      </c>
      <c r="G320" t="s">
        <v>276</v>
      </c>
      <c r="H320" s="14">
        <v>0.35</v>
      </c>
    </row>
    <row r="321" spans="1:8" hidden="1" x14ac:dyDescent="0.35">
      <c r="A321" t="s">
        <v>304</v>
      </c>
      <c r="B321" t="s">
        <v>59</v>
      </c>
      <c r="C321" t="s">
        <v>12</v>
      </c>
      <c r="D321">
        <v>52815</v>
      </c>
      <c r="F321" s="7">
        <v>42152</v>
      </c>
      <c r="G321" t="s">
        <v>92</v>
      </c>
      <c r="H321" s="14">
        <v>-339</v>
      </c>
    </row>
    <row r="322" spans="1:8" hidden="1" x14ac:dyDescent="0.35">
      <c r="A322" t="s">
        <v>304</v>
      </c>
      <c r="B322" t="s">
        <v>60</v>
      </c>
      <c r="C322" t="s">
        <v>12</v>
      </c>
      <c r="D322">
        <v>52815</v>
      </c>
      <c r="E322">
        <v>6.09</v>
      </c>
      <c r="F322" s="7">
        <v>42152</v>
      </c>
      <c r="G322" t="s">
        <v>189</v>
      </c>
      <c r="H322" s="14">
        <v>338.42</v>
      </c>
    </row>
    <row r="323" spans="1:8" hidden="1" x14ac:dyDescent="0.35">
      <c r="A323" t="s">
        <v>304</v>
      </c>
      <c r="B323" t="s">
        <v>60</v>
      </c>
      <c r="C323" t="s">
        <v>12</v>
      </c>
      <c r="D323">
        <v>52815</v>
      </c>
      <c r="F323" s="7">
        <v>42152</v>
      </c>
      <c r="G323" t="s">
        <v>277</v>
      </c>
      <c r="H323" s="14">
        <v>0.34</v>
      </c>
    </row>
    <row r="324" spans="1:8" hidden="1" x14ac:dyDescent="0.35">
      <c r="A324" t="s">
        <v>304</v>
      </c>
      <c r="B324" t="s">
        <v>60</v>
      </c>
      <c r="C324" t="s">
        <v>12</v>
      </c>
      <c r="D324">
        <v>52815</v>
      </c>
      <c r="F324" s="7">
        <v>42152</v>
      </c>
      <c r="G324" t="s">
        <v>92</v>
      </c>
      <c r="H324" s="14">
        <v>-338.76</v>
      </c>
    </row>
    <row r="325" spans="1:8" hidden="1" x14ac:dyDescent="0.35">
      <c r="A325" t="s">
        <v>304</v>
      </c>
      <c r="B325" t="s">
        <v>30</v>
      </c>
      <c r="C325" t="s">
        <v>12</v>
      </c>
      <c r="D325">
        <v>52815</v>
      </c>
      <c r="E325">
        <v>503.92</v>
      </c>
      <c r="F325" s="7">
        <v>42152</v>
      </c>
      <c r="G325" t="s">
        <v>190</v>
      </c>
      <c r="H325" s="14">
        <v>332.08</v>
      </c>
    </row>
    <row r="326" spans="1:8" hidden="1" x14ac:dyDescent="0.35">
      <c r="A326" t="s">
        <v>304</v>
      </c>
      <c r="B326" t="s">
        <v>30</v>
      </c>
      <c r="C326" t="s">
        <v>12</v>
      </c>
      <c r="D326">
        <v>52815</v>
      </c>
      <c r="F326" s="7">
        <v>42152</v>
      </c>
      <c r="G326" t="s">
        <v>278</v>
      </c>
      <c r="H326" s="14">
        <v>0.34</v>
      </c>
    </row>
    <row r="327" spans="1:8" hidden="1" x14ac:dyDescent="0.35">
      <c r="A327" t="s">
        <v>304</v>
      </c>
      <c r="B327" t="s">
        <v>30</v>
      </c>
      <c r="C327" t="s">
        <v>12</v>
      </c>
      <c r="D327">
        <v>52815</v>
      </c>
      <c r="F327" s="7">
        <v>42152</v>
      </c>
      <c r="G327" t="s">
        <v>92</v>
      </c>
      <c r="H327" s="14">
        <v>-332.41999999999996</v>
      </c>
    </row>
    <row r="328" spans="1:8" hidden="1" x14ac:dyDescent="0.35">
      <c r="A328" t="s">
        <v>304</v>
      </c>
      <c r="B328" t="s">
        <v>31</v>
      </c>
      <c r="C328" t="s">
        <v>12</v>
      </c>
      <c r="D328">
        <v>52815</v>
      </c>
      <c r="E328">
        <v>33.07</v>
      </c>
      <c r="F328" s="7">
        <v>42152</v>
      </c>
      <c r="G328" t="s">
        <v>191</v>
      </c>
      <c r="H328" s="14">
        <v>338.31</v>
      </c>
    </row>
    <row r="329" spans="1:8" hidden="1" x14ac:dyDescent="0.35">
      <c r="A329" t="s">
        <v>304</v>
      </c>
      <c r="B329" t="s">
        <v>31</v>
      </c>
      <c r="C329" t="s">
        <v>12</v>
      </c>
      <c r="D329">
        <v>52815</v>
      </c>
      <c r="F329" s="7">
        <v>42152</v>
      </c>
      <c r="G329" t="s">
        <v>279</v>
      </c>
      <c r="H329" s="14">
        <v>0.35</v>
      </c>
    </row>
    <row r="330" spans="1:8" hidden="1" x14ac:dyDescent="0.35">
      <c r="A330" t="s">
        <v>304</v>
      </c>
      <c r="B330" t="s">
        <v>31</v>
      </c>
      <c r="C330" t="s">
        <v>12</v>
      </c>
      <c r="D330">
        <v>52815</v>
      </c>
      <c r="F330" s="7">
        <v>42152</v>
      </c>
      <c r="G330" t="s">
        <v>92</v>
      </c>
      <c r="H330" s="14">
        <v>-338.66</v>
      </c>
    </row>
    <row r="331" spans="1:8" hidden="1" x14ac:dyDescent="0.35">
      <c r="A331" t="s">
        <v>304</v>
      </c>
      <c r="B331" t="s">
        <v>49</v>
      </c>
      <c r="C331" t="s">
        <v>12</v>
      </c>
      <c r="D331">
        <v>52815</v>
      </c>
      <c r="E331">
        <v>23.89</v>
      </c>
      <c r="F331" s="7">
        <v>42152</v>
      </c>
      <c r="G331" t="s">
        <v>192</v>
      </c>
      <c r="H331" s="14">
        <v>337.8</v>
      </c>
    </row>
    <row r="332" spans="1:8" hidden="1" x14ac:dyDescent="0.35">
      <c r="A332" t="s">
        <v>304</v>
      </c>
      <c r="B332" t="s">
        <v>49</v>
      </c>
      <c r="C332" t="s">
        <v>12</v>
      </c>
      <c r="D332">
        <v>52815</v>
      </c>
      <c r="F332" s="7">
        <v>42152</v>
      </c>
      <c r="G332" t="s">
        <v>280</v>
      </c>
      <c r="H332" s="14">
        <v>0.35</v>
      </c>
    </row>
    <row r="333" spans="1:8" hidden="1" x14ac:dyDescent="0.35">
      <c r="A333" t="s">
        <v>304</v>
      </c>
      <c r="B333" t="s">
        <v>49</v>
      </c>
      <c r="C333" t="s">
        <v>12</v>
      </c>
      <c r="D333">
        <v>52815</v>
      </c>
      <c r="F333" s="7">
        <v>42152</v>
      </c>
      <c r="G333" t="s">
        <v>92</v>
      </c>
      <c r="H333" s="14">
        <v>-338.15000000000003</v>
      </c>
    </row>
    <row r="334" spans="1:8" hidden="1" x14ac:dyDescent="0.35">
      <c r="A334" t="s">
        <v>304</v>
      </c>
      <c r="B334" t="s">
        <v>50</v>
      </c>
      <c r="C334" t="s">
        <v>12</v>
      </c>
      <c r="D334">
        <v>52815</v>
      </c>
      <c r="E334">
        <v>16.079999999999998</v>
      </c>
      <c r="F334" s="7">
        <v>42152</v>
      </c>
      <c r="G334" t="s">
        <v>193</v>
      </c>
      <c r="H334" s="14">
        <v>337.68</v>
      </c>
    </row>
    <row r="335" spans="1:8" hidden="1" x14ac:dyDescent="0.35">
      <c r="A335" t="s">
        <v>304</v>
      </c>
      <c r="B335" t="s">
        <v>50</v>
      </c>
      <c r="C335" t="s">
        <v>12</v>
      </c>
      <c r="D335">
        <v>52815</v>
      </c>
      <c r="F335" s="7">
        <v>42152</v>
      </c>
      <c r="G335" t="s">
        <v>281</v>
      </c>
      <c r="H335" s="14">
        <v>0.34</v>
      </c>
    </row>
    <row r="336" spans="1:8" hidden="1" x14ac:dyDescent="0.35">
      <c r="A336" t="s">
        <v>304</v>
      </c>
      <c r="B336" t="s">
        <v>50</v>
      </c>
      <c r="C336" t="s">
        <v>12</v>
      </c>
      <c r="D336">
        <v>52815</v>
      </c>
      <c r="F336" s="7">
        <v>42152</v>
      </c>
      <c r="G336" t="s">
        <v>92</v>
      </c>
      <c r="H336" s="14">
        <v>-338.02</v>
      </c>
    </row>
    <row r="337" spans="1:8" hidden="1" x14ac:dyDescent="0.35">
      <c r="A337" t="s">
        <v>304</v>
      </c>
      <c r="B337" t="s">
        <v>61</v>
      </c>
      <c r="C337" t="s">
        <v>12</v>
      </c>
      <c r="D337">
        <v>52815</v>
      </c>
      <c r="E337">
        <v>8.3000000000000007</v>
      </c>
      <c r="F337" s="7">
        <v>42152</v>
      </c>
      <c r="G337" t="s">
        <v>194</v>
      </c>
      <c r="H337" s="14">
        <v>337.64</v>
      </c>
    </row>
    <row r="338" spans="1:8" hidden="1" x14ac:dyDescent="0.35">
      <c r="A338" t="s">
        <v>304</v>
      </c>
      <c r="B338" t="s">
        <v>61</v>
      </c>
      <c r="C338" t="s">
        <v>12</v>
      </c>
      <c r="D338">
        <v>52815</v>
      </c>
      <c r="F338" s="7">
        <v>42152</v>
      </c>
      <c r="G338" t="s">
        <v>282</v>
      </c>
      <c r="H338" s="14">
        <v>0.34</v>
      </c>
    </row>
    <row r="339" spans="1:8" hidden="1" x14ac:dyDescent="0.35">
      <c r="A339" t="s">
        <v>304</v>
      </c>
      <c r="B339" t="s">
        <v>61</v>
      </c>
      <c r="C339" t="s">
        <v>12</v>
      </c>
      <c r="D339">
        <v>52815</v>
      </c>
      <c r="F339" s="7">
        <v>42152</v>
      </c>
      <c r="G339" t="s">
        <v>92</v>
      </c>
      <c r="H339" s="14">
        <v>-337.97999999999996</v>
      </c>
    </row>
    <row r="340" spans="1:8" hidden="1" x14ac:dyDescent="0.35">
      <c r="A340" t="s">
        <v>304</v>
      </c>
      <c r="B340" t="s">
        <v>62</v>
      </c>
      <c r="C340" t="s">
        <v>12</v>
      </c>
      <c r="D340">
        <v>52815</v>
      </c>
      <c r="E340">
        <v>7.83</v>
      </c>
      <c r="F340" s="7">
        <v>42152</v>
      </c>
      <c r="G340" t="s">
        <v>195</v>
      </c>
      <c r="H340" s="14">
        <v>336.06</v>
      </c>
    </row>
    <row r="341" spans="1:8" hidden="1" x14ac:dyDescent="0.35">
      <c r="A341" t="s">
        <v>304</v>
      </c>
      <c r="B341" t="s">
        <v>62</v>
      </c>
      <c r="C341" t="s">
        <v>12</v>
      </c>
      <c r="D341">
        <v>52815</v>
      </c>
      <c r="F341" s="7">
        <v>42152</v>
      </c>
      <c r="G341" t="s">
        <v>283</v>
      </c>
      <c r="H341" s="14">
        <v>0.34</v>
      </c>
    </row>
    <row r="342" spans="1:8" hidden="1" x14ac:dyDescent="0.35">
      <c r="A342" t="s">
        <v>304</v>
      </c>
      <c r="B342" t="s">
        <v>62</v>
      </c>
      <c r="C342" t="s">
        <v>12</v>
      </c>
      <c r="D342">
        <v>52815</v>
      </c>
      <c r="F342" s="7">
        <v>42152</v>
      </c>
      <c r="G342" t="s">
        <v>92</v>
      </c>
      <c r="H342" s="14">
        <v>-336.4</v>
      </c>
    </row>
    <row r="343" spans="1:8" hidden="1" x14ac:dyDescent="0.35">
      <c r="A343" t="s">
        <v>304</v>
      </c>
      <c r="B343" t="s">
        <v>51</v>
      </c>
      <c r="C343" t="s">
        <v>12</v>
      </c>
      <c r="D343">
        <v>52815</v>
      </c>
      <c r="E343">
        <v>12.53</v>
      </c>
      <c r="F343" s="7">
        <v>42152</v>
      </c>
      <c r="G343" t="s">
        <v>196</v>
      </c>
      <c r="H343" s="14">
        <v>339.31</v>
      </c>
    </row>
    <row r="344" spans="1:8" hidden="1" x14ac:dyDescent="0.35">
      <c r="A344" t="s">
        <v>304</v>
      </c>
      <c r="B344" t="s">
        <v>51</v>
      </c>
      <c r="C344" t="s">
        <v>12</v>
      </c>
      <c r="D344">
        <v>52815</v>
      </c>
      <c r="F344" s="7">
        <v>42152</v>
      </c>
      <c r="G344" t="s">
        <v>284</v>
      </c>
      <c r="H344" s="14">
        <v>0.34</v>
      </c>
    </row>
    <row r="345" spans="1:8" hidden="1" x14ac:dyDescent="0.35">
      <c r="A345" t="s">
        <v>304</v>
      </c>
      <c r="B345" t="s">
        <v>51</v>
      </c>
      <c r="C345" t="s">
        <v>12</v>
      </c>
      <c r="D345">
        <v>52815</v>
      </c>
      <c r="F345" s="7">
        <v>42152</v>
      </c>
      <c r="G345" t="s">
        <v>92</v>
      </c>
      <c r="H345" s="14">
        <v>-339.65</v>
      </c>
    </row>
    <row r="346" spans="1:8" hidden="1" x14ac:dyDescent="0.35">
      <c r="A346" t="s">
        <v>304</v>
      </c>
      <c r="B346" t="s">
        <v>63</v>
      </c>
      <c r="C346" t="s">
        <v>12</v>
      </c>
      <c r="D346">
        <v>52815</v>
      </c>
      <c r="E346">
        <v>116.83</v>
      </c>
      <c r="F346" s="7">
        <v>42152</v>
      </c>
      <c r="G346" t="s">
        <v>197</v>
      </c>
      <c r="H346" s="14">
        <v>335.83</v>
      </c>
    </row>
    <row r="347" spans="1:8" hidden="1" x14ac:dyDescent="0.35">
      <c r="A347" t="s">
        <v>304</v>
      </c>
      <c r="B347" t="s">
        <v>63</v>
      </c>
      <c r="C347" t="s">
        <v>12</v>
      </c>
      <c r="D347">
        <v>52815</v>
      </c>
      <c r="F347" s="7">
        <v>42152</v>
      </c>
      <c r="G347" t="s">
        <v>285</v>
      </c>
      <c r="H347" s="14">
        <v>0.34</v>
      </c>
    </row>
    <row r="348" spans="1:8" hidden="1" x14ac:dyDescent="0.35">
      <c r="A348" t="s">
        <v>304</v>
      </c>
      <c r="B348" t="s">
        <v>63</v>
      </c>
      <c r="C348" t="s">
        <v>12</v>
      </c>
      <c r="D348">
        <v>52815</v>
      </c>
      <c r="F348" s="7">
        <v>42152</v>
      </c>
      <c r="G348" t="s">
        <v>92</v>
      </c>
      <c r="H348" s="14">
        <v>-336.16999999999996</v>
      </c>
    </row>
    <row r="349" spans="1:8" hidden="1" x14ac:dyDescent="0.35">
      <c r="A349" t="s">
        <v>304</v>
      </c>
      <c r="B349" t="s">
        <v>33</v>
      </c>
      <c r="C349" t="s">
        <v>12</v>
      </c>
      <c r="D349">
        <v>52815</v>
      </c>
      <c r="E349">
        <v>49.47</v>
      </c>
      <c r="F349" s="7">
        <v>42152</v>
      </c>
      <c r="G349" t="s">
        <v>198</v>
      </c>
      <c r="H349" s="14">
        <v>337.39</v>
      </c>
    </row>
    <row r="350" spans="1:8" hidden="1" x14ac:dyDescent="0.35">
      <c r="A350" t="s">
        <v>304</v>
      </c>
      <c r="B350" t="s">
        <v>33</v>
      </c>
      <c r="C350" t="s">
        <v>12</v>
      </c>
      <c r="D350">
        <v>52815</v>
      </c>
      <c r="F350" s="7">
        <v>42152</v>
      </c>
      <c r="G350" t="s">
        <v>286</v>
      </c>
      <c r="H350" s="14">
        <v>0.34</v>
      </c>
    </row>
    <row r="351" spans="1:8" hidden="1" x14ac:dyDescent="0.35">
      <c r="A351" t="s">
        <v>304</v>
      </c>
      <c r="B351" t="s">
        <v>33</v>
      </c>
      <c r="C351" t="s">
        <v>12</v>
      </c>
      <c r="D351">
        <v>52815</v>
      </c>
      <c r="F351" s="7">
        <v>42152</v>
      </c>
      <c r="G351" t="s">
        <v>92</v>
      </c>
      <c r="H351" s="14">
        <v>-337.72999999999996</v>
      </c>
    </row>
    <row r="352" spans="1:8" hidden="1" x14ac:dyDescent="0.35">
      <c r="A352" t="s">
        <v>304</v>
      </c>
      <c r="B352" t="s">
        <v>52</v>
      </c>
      <c r="C352" t="s">
        <v>12</v>
      </c>
      <c r="D352">
        <v>52815</v>
      </c>
      <c r="E352">
        <v>86.57</v>
      </c>
      <c r="F352" s="7">
        <v>42152</v>
      </c>
      <c r="G352" t="s">
        <v>199</v>
      </c>
      <c r="H352" s="14">
        <v>337.62</v>
      </c>
    </row>
    <row r="353" spans="1:8" hidden="1" x14ac:dyDescent="0.35">
      <c r="A353" t="s">
        <v>304</v>
      </c>
      <c r="B353" t="s">
        <v>52</v>
      </c>
      <c r="C353" t="s">
        <v>12</v>
      </c>
      <c r="D353">
        <v>52815</v>
      </c>
      <c r="F353" s="7">
        <v>42152</v>
      </c>
      <c r="G353" t="s">
        <v>287</v>
      </c>
      <c r="H353" s="14">
        <v>0.34</v>
      </c>
    </row>
    <row r="354" spans="1:8" hidden="1" x14ac:dyDescent="0.35">
      <c r="A354" t="s">
        <v>304</v>
      </c>
      <c r="B354" t="s">
        <v>52</v>
      </c>
      <c r="C354" t="s">
        <v>12</v>
      </c>
      <c r="D354">
        <v>52815</v>
      </c>
      <c r="F354" s="7">
        <v>42152</v>
      </c>
      <c r="G354" t="s">
        <v>92</v>
      </c>
      <c r="H354" s="14">
        <v>-337.96</v>
      </c>
    </row>
    <row r="355" spans="1:8" hidden="1" x14ac:dyDescent="0.35">
      <c r="A355" t="s">
        <v>304</v>
      </c>
      <c r="B355" t="s">
        <v>37</v>
      </c>
      <c r="C355" t="s">
        <v>12</v>
      </c>
      <c r="D355">
        <v>52815</v>
      </c>
      <c r="E355">
        <v>21.11</v>
      </c>
      <c r="F355" s="7">
        <v>42152</v>
      </c>
      <c r="G355" t="s">
        <v>200</v>
      </c>
      <c r="H355" s="14">
        <v>336.92</v>
      </c>
    </row>
    <row r="356" spans="1:8" hidden="1" x14ac:dyDescent="0.35">
      <c r="A356" t="s">
        <v>304</v>
      </c>
      <c r="B356" t="s">
        <v>37</v>
      </c>
      <c r="C356" t="s">
        <v>12</v>
      </c>
      <c r="D356">
        <v>52815</v>
      </c>
      <c r="F356" s="7">
        <v>42152</v>
      </c>
      <c r="G356" t="s">
        <v>288</v>
      </c>
      <c r="H356" s="14">
        <v>0.34</v>
      </c>
    </row>
    <row r="357" spans="1:8" hidden="1" x14ac:dyDescent="0.35">
      <c r="A357" t="s">
        <v>304</v>
      </c>
      <c r="B357" t="s">
        <v>37</v>
      </c>
      <c r="C357" t="s">
        <v>12</v>
      </c>
      <c r="D357">
        <v>52815</v>
      </c>
      <c r="F357" s="7">
        <v>42152</v>
      </c>
      <c r="G357" t="s">
        <v>92</v>
      </c>
      <c r="H357" s="14">
        <v>-337.26</v>
      </c>
    </row>
    <row r="358" spans="1:8" hidden="1" x14ac:dyDescent="0.35">
      <c r="A358" t="s">
        <v>304</v>
      </c>
      <c r="B358" t="s">
        <v>64</v>
      </c>
      <c r="C358" t="s">
        <v>12</v>
      </c>
      <c r="D358">
        <v>52815</v>
      </c>
      <c r="E358">
        <v>7.37</v>
      </c>
      <c r="F358" s="7">
        <v>42152</v>
      </c>
      <c r="G358" t="s">
        <v>201</v>
      </c>
      <c r="H358" s="14">
        <v>339.02</v>
      </c>
    </row>
    <row r="359" spans="1:8" hidden="1" x14ac:dyDescent="0.35">
      <c r="A359" t="s">
        <v>304</v>
      </c>
      <c r="B359" t="s">
        <v>64</v>
      </c>
      <c r="C359" t="s">
        <v>12</v>
      </c>
      <c r="D359">
        <v>52815</v>
      </c>
      <c r="F359" s="7">
        <v>42152</v>
      </c>
      <c r="G359" t="s">
        <v>289</v>
      </c>
      <c r="H359" s="14">
        <v>0.34</v>
      </c>
    </row>
    <row r="360" spans="1:8" hidden="1" x14ac:dyDescent="0.35">
      <c r="A360" t="s">
        <v>304</v>
      </c>
      <c r="B360" t="s">
        <v>64</v>
      </c>
      <c r="C360" t="s">
        <v>12</v>
      </c>
      <c r="D360">
        <v>52815</v>
      </c>
      <c r="F360" s="7">
        <v>42152</v>
      </c>
      <c r="G360" t="s">
        <v>92</v>
      </c>
      <c r="H360" s="14">
        <v>-339.35999999999996</v>
      </c>
    </row>
    <row r="361" spans="1:8" hidden="1" x14ac:dyDescent="0.35">
      <c r="A361" t="s">
        <v>304</v>
      </c>
      <c r="B361" t="s">
        <v>42</v>
      </c>
      <c r="C361" t="s">
        <v>12</v>
      </c>
      <c r="D361">
        <v>52815</v>
      </c>
      <c r="E361">
        <v>13.16</v>
      </c>
      <c r="F361" s="7">
        <v>42152</v>
      </c>
      <c r="G361" t="s">
        <v>202</v>
      </c>
      <c r="H361" s="14">
        <v>340.45</v>
      </c>
    </row>
    <row r="362" spans="1:8" hidden="1" x14ac:dyDescent="0.35">
      <c r="A362" t="s">
        <v>304</v>
      </c>
      <c r="B362" t="s">
        <v>42</v>
      </c>
      <c r="C362" t="s">
        <v>12</v>
      </c>
      <c r="D362">
        <v>52815</v>
      </c>
      <c r="F362" s="7">
        <v>42152</v>
      </c>
      <c r="G362" t="s">
        <v>290</v>
      </c>
      <c r="H362" s="14">
        <v>0.34</v>
      </c>
    </row>
    <row r="363" spans="1:8" hidden="1" x14ac:dyDescent="0.35">
      <c r="A363" t="s">
        <v>304</v>
      </c>
      <c r="B363" t="s">
        <v>42</v>
      </c>
      <c r="C363" t="s">
        <v>12</v>
      </c>
      <c r="D363">
        <v>52815</v>
      </c>
      <c r="F363" s="7">
        <v>42152</v>
      </c>
      <c r="G363" t="s">
        <v>92</v>
      </c>
      <c r="H363" s="14">
        <v>-340.78999999999996</v>
      </c>
    </row>
    <row r="364" spans="1:8" hidden="1" x14ac:dyDescent="0.35">
      <c r="A364" t="s">
        <v>304</v>
      </c>
      <c r="B364" t="s">
        <v>43</v>
      </c>
      <c r="C364" t="s">
        <v>12</v>
      </c>
      <c r="D364">
        <v>52815</v>
      </c>
      <c r="E364">
        <v>4.99</v>
      </c>
      <c r="F364" s="7">
        <v>42152</v>
      </c>
      <c r="G364" t="s">
        <v>203</v>
      </c>
      <c r="H364" s="14">
        <v>337.47</v>
      </c>
    </row>
    <row r="365" spans="1:8" hidden="1" x14ac:dyDescent="0.35">
      <c r="A365" t="s">
        <v>304</v>
      </c>
      <c r="B365" t="s">
        <v>43</v>
      </c>
      <c r="C365" t="s">
        <v>12</v>
      </c>
      <c r="D365">
        <v>52815</v>
      </c>
      <c r="F365" s="7">
        <v>42152</v>
      </c>
      <c r="G365" t="s">
        <v>291</v>
      </c>
      <c r="H365" s="14">
        <v>0.34</v>
      </c>
    </row>
    <row r="366" spans="1:8" hidden="1" x14ac:dyDescent="0.35">
      <c r="A366" t="s">
        <v>304</v>
      </c>
      <c r="B366" t="s">
        <v>43</v>
      </c>
      <c r="C366" t="s">
        <v>12</v>
      </c>
      <c r="D366">
        <v>52815</v>
      </c>
      <c r="F366" s="7">
        <v>42152</v>
      </c>
      <c r="G366" t="s">
        <v>92</v>
      </c>
      <c r="H366" s="14">
        <v>-337.81</v>
      </c>
    </row>
    <row r="367" spans="1:8" hidden="1" x14ac:dyDescent="0.35">
      <c r="A367" t="s">
        <v>301</v>
      </c>
      <c r="B367" t="s">
        <v>24</v>
      </c>
      <c r="C367" t="s">
        <v>12</v>
      </c>
      <c r="D367">
        <v>22115</v>
      </c>
      <c r="F367" s="7">
        <v>42156</v>
      </c>
      <c r="G367" t="s">
        <v>109</v>
      </c>
      <c r="H367" s="14">
        <v>0</v>
      </c>
    </row>
    <row r="368" spans="1:8" hidden="1" x14ac:dyDescent="0.35">
      <c r="A368" t="s">
        <v>301</v>
      </c>
      <c r="B368" t="s">
        <v>24</v>
      </c>
      <c r="C368" t="s">
        <v>12</v>
      </c>
      <c r="D368">
        <v>22115</v>
      </c>
      <c r="F368" s="7">
        <v>42156</v>
      </c>
      <c r="G368" t="s">
        <v>92</v>
      </c>
      <c r="H368" s="14">
        <v>0</v>
      </c>
    </row>
    <row r="369" spans="1:8" hidden="1" x14ac:dyDescent="0.35">
      <c r="A369" t="s">
        <v>301</v>
      </c>
      <c r="B369" t="s">
        <v>24</v>
      </c>
      <c r="C369" t="s">
        <v>12</v>
      </c>
      <c r="D369">
        <v>52815</v>
      </c>
      <c r="F369" s="7">
        <v>42156</v>
      </c>
      <c r="G369" t="s">
        <v>92</v>
      </c>
      <c r="H369" s="14">
        <v>0.80999999999999994</v>
      </c>
    </row>
    <row r="370" spans="1:8" hidden="1" x14ac:dyDescent="0.35">
      <c r="A370" t="s">
        <v>301</v>
      </c>
      <c r="B370" t="s">
        <v>24</v>
      </c>
      <c r="C370" t="s">
        <v>12</v>
      </c>
      <c r="D370">
        <v>52815</v>
      </c>
      <c r="F370" s="7">
        <v>42156</v>
      </c>
      <c r="G370" t="s">
        <v>109</v>
      </c>
      <c r="H370" s="14">
        <v>-0.80999999999999994</v>
      </c>
    </row>
    <row r="371" spans="1:8" hidden="1" x14ac:dyDescent="0.35">
      <c r="A371" t="s">
        <v>301</v>
      </c>
      <c r="B371" t="s">
        <v>24</v>
      </c>
      <c r="C371" t="s">
        <v>12</v>
      </c>
      <c r="D371">
        <v>112414</v>
      </c>
      <c r="F371" s="7">
        <v>42156</v>
      </c>
      <c r="G371" t="s">
        <v>92</v>
      </c>
      <c r="H371" s="14">
        <v>0.85</v>
      </c>
    </row>
    <row r="372" spans="1:8" hidden="1" x14ac:dyDescent="0.35">
      <c r="A372" t="s">
        <v>301</v>
      </c>
      <c r="B372" t="s">
        <v>24</v>
      </c>
      <c r="C372" t="s">
        <v>12</v>
      </c>
      <c r="D372">
        <v>112414</v>
      </c>
      <c r="F372" s="7">
        <v>42156</v>
      </c>
      <c r="G372" t="s">
        <v>109</v>
      </c>
      <c r="H372" s="14">
        <v>-0.85</v>
      </c>
    </row>
    <row r="373" spans="1:8" hidden="1" x14ac:dyDescent="0.35">
      <c r="A373" t="s">
        <v>301</v>
      </c>
      <c r="B373" t="s">
        <v>28</v>
      </c>
      <c r="C373" t="s">
        <v>12</v>
      </c>
      <c r="D373">
        <v>22115</v>
      </c>
      <c r="F373" s="7">
        <v>42163</v>
      </c>
      <c r="G373" t="s">
        <v>92</v>
      </c>
      <c r="H373" s="14">
        <v>2.94</v>
      </c>
    </row>
    <row r="374" spans="1:8" hidden="1" x14ac:dyDescent="0.35">
      <c r="A374" t="s">
        <v>301</v>
      </c>
      <c r="B374" t="s">
        <v>28</v>
      </c>
      <c r="C374" t="s">
        <v>12</v>
      </c>
      <c r="D374">
        <v>22115</v>
      </c>
      <c r="F374" s="7">
        <v>42163</v>
      </c>
      <c r="G374" t="s">
        <v>109</v>
      </c>
      <c r="H374" s="14">
        <v>-2.94</v>
      </c>
    </row>
    <row r="375" spans="1:8" hidden="1" x14ac:dyDescent="0.35">
      <c r="A375" t="s">
        <v>301</v>
      </c>
      <c r="B375" t="s">
        <v>28</v>
      </c>
      <c r="C375" t="s">
        <v>12</v>
      </c>
      <c r="D375">
        <v>52815</v>
      </c>
      <c r="F375" s="7">
        <v>42163</v>
      </c>
      <c r="G375" t="s">
        <v>109</v>
      </c>
      <c r="H375" s="14">
        <v>0</v>
      </c>
    </row>
    <row r="376" spans="1:8" hidden="1" x14ac:dyDescent="0.35">
      <c r="A376" t="s">
        <v>301</v>
      </c>
      <c r="B376" t="s">
        <v>28</v>
      </c>
      <c r="C376" t="s">
        <v>12</v>
      </c>
      <c r="D376">
        <v>52815</v>
      </c>
      <c r="F376" s="7">
        <v>42163</v>
      </c>
      <c r="G376" t="s">
        <v>92</v>
      </c>
      <c r="H376" s="14">
        <v>0</v>
      </c>
    </row>
    <row r="377" spans="1:8" hidden="1" x14ac:dyDescent="0.35">
      <c r="A377" t="s">
        <v>301</v>
      </c>
      <c r="B377" t="s">
        <v>28</v>
      </c>
      <c r="C377" t="s">
        <v>12</v>
      </c>
      <c r="D377">
        <v>112414</v>
      </c>
      <c r="F377" s="7">
        <v>42163</v>
      </c>
      <c r="G377" t="s">
        <v>92</v>
      </c>
      <c r="H377" s="14">
        <v>2.75</v>
      </c>
    </row>
    <row r="378" spans="1:8" hidden="1" x14ac:dyDescent="0.35">
      <c r="A378" t="s">
        <v>301</v>
      </c>
      <c r="B378" t="s">
        <v>28</v>
      </c>
      <c r="C378" t="s">
        <v>12</v>
      </c>
      <c r="D378">
        <v>112414</v>
      </c>
      <c r="F378" s="7">
        <v>42163</v>
      </c>
      <c r="G378" t="s">
        <v>109</v>
      </c>
      <c r="H378" s="14">
        <v>-2.75</v>
      </c>
    </row>
    <row r="379" spans="1:8" hidden="1" x14ac:dyDescent="0.35">
      <c r="A379" t="s">
        <v>301</v>
      </c>
      <c r="B379" t="s">
        <v>33</v>
      </c>
      <c r="C379" t="s">
        <v>12</v>
      </c>
      <c r="D379">
        <v>22115</v>
      </c>
      <c r="F379" s="7">
        <v>42167</v>
      </c>
      <c r="G379" t="s">
        <v>92</v>
      </c>
      <c r="H379" s="14">
        <v>7.44</v>
      </c>
    </row>
    <row r="380" spans="1:8" hidden="1" x14ac:dyDescent="0.35">
      <c r="A380" t="s">
        <v>301</v>
      </c>
      <c r="B380" t="s">
        <v>33</v>
      </c>
      <c r="C380" t="s">
        <v>12</v>
      </c>
      <c r="D380">
        <v>22115</v>
      </c>
      <c r="F380" s="7">
        <v>42167</v>
      </c>
      <c r="G380" t="s">
        <v>109</v>
      </c>
      <c r="H380" s="14">
        <v>-7.44</v>
      </c>
    </row>
    <row r="381" spans="1:8" hidden="1" x14ac:dyDescent="0.35">
      <c r="A381" t="s">
        <v>301</v>
      </c>
      <c r="B381" t="s">
        <v>33</v>
      </c>
      <c r="C381" t="s">
        <v>12</v>
      </c>
      <c r="D381">
        <v>52815</v>
      </c>
      <c r="F381" s="7">
        <v>42167</v>
      </c>
      <c r="G381" t="s">
        <v>92</v>
      </c>
      <c r="H381" s="14">
        <v>7.419999999999999</v>
      </c>
    </row>
    <row r="382" spans="1:8" hidden="1" x14ac:dyDescent="0.35">
      <c r="A382" t="s">
        <v>301</v>
      </c>
      <c r="B382" t="s">
        <v>33</v>
      </c>
      <c r="C382" t="s">
        <v>12</v>
      </c>
      <c r="D382">
        <v>52815</v>
      </c>
      <c r="F382" s="7">
        <v>42167</v>
      </c>
      <c r="G382" t="s">
        <v>109</v>
      </c>
      <c r="H382" s="14">
        <v>-7.419999999999999</v>
      </c>
    </row>
    <row r="383" spans="1:8" hidden="1" x14ac:dyDescent="0.35">
      <c r="A383" t="s">
        <v>301</v>
      </c>
      <c r="B383" t="s">
        <v>33</v>
      </c>
      <c r="C383" t="s">
        <v>12</v>
      </c>
      <c r="D383">
        <v>112414</v>
      </c>
      <c r="F383" s="7">
        <v>42167</v>
      </c>
      <c r="G383" t="s">
        <v>92</v>
      </c>
      <c r="H383" s="14">
        <v>6.22</v>
      </c>
    </row>
    <row r="384" spans="1:8" hidden="1" x14ac:dyDescent="0.35">
      <c r="A384" t="s">
        <v>301</v>
      </c>
      <c r="B384" t="s">
        <v>33</v>
      </c>
      <c r="C384" t="s">
        <v>12</v>
      </c>
      <c r="D384">
        <v>112414</v>
      </c>
      <c r="F384" s="7">
        <v>42167</v>
      </c>
      <c r="G384" t="s">
        <v>109</v>
      </c>
      <c r="H384" s="14">
        <v>-6.22</v>
      </c>
    </row>
    <row r="385" spans="1:8" hidden="1" x14ac:dyDescent="0.35">
      <c r="A385" t="s">
        <v>301</v>
      </c>
      <c r="B385" t="s">
        <v>25</v>
      </c>
      <c r="C385" t="s">
        <v>12</v>
      </c>
      <c r="D385">
        <v>22115</v>
      </c>
      <c r="F385" s="7">
        <v>42170</v>
      </c>
      <c r="G385" t="s">
        <v>109</v>
      </c>
      <c r="H385" s="14">
        <v>0</v>
      </c>
    </row>
    <row r="386" spans="1:8" hidden="1" x14ac:dyDescent="0.35">
      <c r="A386" t="s">
        <v>301</v>
      </c>
      <c r="B386" t="s">
        <v>25</v>
      </c>
      <c r="C386" t="s">
        <v>12</v>
      </c>
      <c r="D386">
        <v>22115</v>
      </c>
      <c r="F386" s="7">
        <v>42170</v>
      </c>
      <c r="G386" t="s">
        <v>92</v>
      </c>
      <c r="H386" s="14">
        <v>0</v>
      </c>
    </row>
    <row r="387" spans="1:8" hidden="1" x14ac:dyDescent="0.35">
      <c r="A387" t="s">
        <v>301</v>
      </c>
      <c r="B387" t="s">
        <v>25</v>
      </c>
      <c r="C387" t="s">
        <v>12</v>
      </c>
      <c r="D387">
        <v>52815</v>
      </c>
      <c r="F387" s="7">
        <v>42170</v>
      </c>
      <c r="G387" t="s">
        <v>109</v>
      </c>
      <c r="H387" s="14">
        <v>0</v>
      </c>
    </row>
    <row r="388" spans="1:8" hidden="1" x14ac:dyDescent="0.35">
      <c r="A388" t="s">
        <v>301</v>
      </c>
      <c r="B388" t="s">
        <v>25</v>
      </c>
      <c r="C388" t="s">
        <v>12</v>
      </c>
      <c r="D388">
        <v>52815</v>
      </c>
      <c r="F388" s="7">
        <v>42170</v>
      </c>
      <c r="G388" t="s">
        <v>92</v>
      </c>
      <c r="H388" s="14">
        <v>0</v>
      </c>
    </row>
    <row r="389" spans="1:8" hidden="1" x14ac:dyDescent="0.35">
      <c r="A389" t="s">
        <v>301</v>
      </c>
      <c r="B389" t="s">
        <v>25</v>
      </c>
      <c r="C389" t="s">
        <v>12</v>
      </c>
      <c r="D389">
        <v>112414</v>
      </c>
      <c r="F389" s="7">
        <v>42170</v>
      </c>
      <c r="G389" t="s">
        <v>92</v>
      </c>
      <c r="H389" s="14">
        <v>1.48</v>
      </c>
    </row>
    <row r="390" spans="1:8" hidden="1" x14ac:dyDescent="0.35">
      <c r="A390" t="s">
        <v>301</v>
      </c>
      <c r="B390" t="s">
        <v>25</v>
      </c>
      <c r="C390" t="s">
        <v>12</v>
      </c>
      <c r="D390">
        <v>112414</v>
      </c>
      <c r="F390" s="7">
        <v>42170</v>
      </c>
      <c r="G390" t="s">
        <v>109</v>
      </c>
      <c r="H390" s="14">
        <v>-1.48</v>
      </c>
    </row>
    <row r="391" spans="1:8" hidden="1" x14ac:dyDescent="0.35">
      <c r="A391" t="s">
        <v>301</v>
      </c>
      <c r="B391" t="s">
        <v>53</v>
      </c>
      <c r="C391" t="s">
        <v>12</v>
      </c>
      <c r="D391">
        <v>22115</v>
      </c>
      <c r="F391" s="7">
        <v>42172</v>
      </c>
      <c r="G391" t="s">
        <v>92</v>
      </c>
      <c r="H391" s="14">
        <v>1.7</v>
      </c>
    </row>
    <row r="392" spans="1:8" hidden="1" x14ac:dyDescent="0.35">
      <c r="A392" t="s">
        <v>301</v>
      </c>
      <c r="B392" t="s">
        <v>53</v>
      </c>
      <c r="C392" t="s">
        <v>12</v>
      </c>
      <c r="D392">
        <v>22115</v>
      </c>
      <c r="F392" s="7">
        <v>42172</v>
      </c>
      <c r="G392" t="s">
        <v>109</v>
      </c>
      <c r="H392" s="14">
        <v>-1.7</v>
      </c>
    </row>
    <row r="393" spans="1:8" hidden="1" x14ac:dyDescent="0.35">
      <c r="A393" t="s">
        <v>301</v>
      </c>
      <c r="B393" t="s">
        <v>53</v>
      </c>
      <c r="C393" t="s">
        <v>12</v>
      </c>
      <c r="D393">
        <v>52815</v>
      </c>
      <c r="F393" s="7">
        <v>42172</v>
      </c>
      <c r="G393" t="s">
        <v>109</v>
      </c>
      <c r="H393" s="14">
        <v>0</v>
      </c>
    </row>
    <row r="394" spans="1:8" hidden="1" x14ac:dyDescent="0.35">
      <c r="A394" t="s">
        <v>301</v>
      </c>
      <c r="B394" t="s">
        <v>53</v>
      </c>
      <c r="C394" t="s">
        <v>12</v>
      </c>
      <c r="D394">
        <v>52815</v>
      </c>
      <c r="F394" s="7">
        <v>42172</v>
      </c>
      <c r="G394" t="s">
        <v>92</v>
      </c>
      <c r="H394" s="14">
        <v>0</v>
      </c>
    </row>
    <row r="395" spans="1:8" hidden="1" x14ac:dyDescent="0.35">
      <c r="A395" t="s">
        <v>301</v>
      </c>
      <c r="B395" t="s">
        <v>53</v>
      </c>
      <c r="C395" t="s">
        <v>12</v>
      </c>
      <c r="D395">
        <v>112414</v>
      </c>
      <c r="F395" s="7">
        <v>42172</v>
      </c>
      <c r="G395" t="s">
        <v>109</v>
      </c>
      <c r="H395" s="14">
        <v>0</v>
      </c>
    </row>
    <row r="396" spans="1:8" hidden="1" x14ac:dyDescent="0.35">
      <c r="A396" t="s">
        <v>301</v>
      </c>
      <c r="B396" t="s">
        <v>53</v>
      </c>
      <c r="C396" t="s">
        <v>12</v>
      </c>
      <c r="D396">
        <v>112414</v>
      </c>
      <c r="F396" s="7">
        <v>42172</v>
      </c>
      <c r="G396" t="s">
        <v>92</v>
      </c>
      <c r="H396" s="14">
        <v>0</v>
      </c>
    </row>
    <row r="397" spans="1:8" hidden="1" x14ac:dyDescent="0.35">
      <c r="A397" t="s">
        <v>301</v>
      </c>
      <c r="B397" t="s">
        <v>26</v>
      </c>
      <c r="C397" t="s">
        <v>12</v>
      </c>
      <c r="D397">
        <v>22115</v>
      </c>
      <c r="F397" s="7">
        <v>42178</v>
      </c>
      <c r="G397" t="s">
        <v>92</v>
      </c>
      <c r="H397" s="14">
        <v>3.3</v>
      </c>
    </row>
    <row r="398" spans="1:8" hidden="1" x14ac:dyDescent="0.35">
      <c r="A398" t="s">
        <v>301</v>
      </c>
      <c r="B398" t="s">
        <v>26</v>
      </c>
      <c r="C398" t="s">
        <v>12</v>
      </c>
      <c r="D398">
        <v>22115</v>
      </c>
      <c r="F398" s="7">
        <v>42178</v>
      </c>
      <c r="G398" t="s">
        <v>109</v>
      </c>
      <c r="H398" s="14">
        <v>-3.3</v>
      </c>
    </row>
    <row r="399" spans="1:8" hidden="1" x14ac:dyDescent="0.35">
      <c r="A399" t="s">
        <v>301</v>
      </c>
      <c r="B399" t="s">
        <v>26</v>
      </c>
      <c r="C399" t="s">
        <v>12</v>
      </c>
      <c r="D399">
        <v>52815</v>
      </c>
      <c r="F399" s="7">
        <v>42178</v>
      </c>
      <c r="G399" t="s">
        <v>92</v>
      </c>
      <c r="H399" s="14">
        <v>3.0100000000000007</v>
      </c>
    </row>
    <row r="400" spans="1:8" hidden="1" x14ac:dyDescent="0.35">
      <c r="A400" t="s">
        <v>301</v>
      </c>
      <c r="B400" t="s">
        <v>26</v>
      </c>
      <c r="C400" t="s">
        <v>12</v>
      </c>
      <c r="D400">
        <v>52815</v>
      </c>
      <c r="F400" s="7">
        <v>42178</v>
      </c>
      <c r="G400" t="s">
        <v>109</v>
      </c>
      <c r="H400" s="14">
        <v>-3.0100000000000007</v>
      </c>
    </row>
    <row r="401" spans="1:8" hidden="1" x14ac:dyDescent="0.35">
      <c r="A401" t="s">
        <v>301</v>
      </c>
      <c r="B401" t="s">
        <v>26</v>
      </c>
      <c r="C401" t="s">
        <v>12</v>
      </c>
      <c r="D401">
        <v>112414</v>
      </c>
      <c r="F401" s="7">
        <v>42178</v>
      </c>
      <c r="G401" t="s">
        <v>92</v>
      </c>
      <c r="H401" s="14">
        <v>3.11</v>
      </c>
    </row>
    <row r="402" spans="1:8" hidden="1" x14ac:dyDescent="0.35">
      <c r="A402" t="s">
        <v>301</v>
      </c>
      <c r="B402" t="s">
        <v>26</v>
      </c>
      <c r="C402" t="s">
        <v>12</v>
      </c>
      <c r="D402">
        <v>112414</v>
      </c>
      <c r="F402" s="7">
        <v>42178</v>
      </c>
      <c r="G402" t="s">
        <v>109</v>
      </c>
      <c r="H402" s="14">
        <v>-3.11</v>
      </c>
    </row>
    <row r="403" spans="1:8" hidden="1" x14ac:dyDescent="0.35">
      <c r="A403" t="s">
        <v>301</v>
      </c>
      <c r="B403" t="s">
        <v>38</v>
      </c>
      <c r="C403" t="s">
        <v>12</v>
      </c>
      <c r="D403">
        <v>22115</v>
      </c>
      <c r="F403" s="7">
        <v>42180</v>
      </c>
      <c r="G403" t="s">
        <v>92</v>
      </c>
      <c r="H403" s="14">
        <v>2.2599999999999998</v>
      </c>
    </row>
    <row r="404" spans="1:8" hidden="1" x14ac:dyDescent="0.35">
      <c r="A404" t="s">
        <v>301</v>
      </c>
      <c r="B404" t="s">
        <v>38</v>
      </c>
      <c r="C404" t="s">
        <v>12</v>
      </c>
      <c r="D404">
        <v>22115</v>
      </c>
      <c r="F404" s="7">
        <v>42180</v>
      </c>
      <c r="G404" t="s">
        <v>109</v>
      </c>
      <c r="H404" s="14">
        <v>-2.2599999999999998</v>
      </c>
    </row>
    <row r="405" spans="1:8" hidden="1" x14ac:dyDescent="0.35">
      <c r="A405" t="s">
        <v>301</v>
      </c>
      <c r="B405" t="s">
        <v>38</v>
      </c>
      <c r="C405" t="s">
        <v>12</v>
      </c>
      <c r="D405">
        <v>52815</v>
      </c>
      <c r="F405" s="7">
        <v>42180</v>
      </c>
      <c r="G405" t="s">
        <v>109</v>
      </c>
      <c r="H405" s="14">
        <v>0</v>
      </c>
    </row>
    <row r="406" spans="1:8" hidden="1" x14ac:dyDescent="0.35">
      <c r="A406" t="s">
        <v>301</v>
      </c>
      <c r="B406" t="s">
        <v>38</v>
      </c>
      <c r="C406" t="s">
        <v>12</v>
      </c>
      <c r="D406">
        <v>52815</v>
      </c>
      <c r="F406" s="7">
        <v>42180</v>
      </c>
      <c r="G406" t="s">
        <v>92</v>
      </c>
      <c r="H406" s="14">
        <v>0</v>
      </c>
    </row>
    <row r="407" spans="1:8" hidden="1" x14ac:dyDescent="0.35">
      <c r="A407" t="s">
        <v>301</v>
      </c>
      <c r="B407" t="s">
        <v>38</v>
      </c>
      <c r="C407" t="s">
        <v>12</v>
      </c>
      <c r="D407">
        <v>112414</v>
      </c>
      <c r="F407" s="7">
        <v>42180</v>
      </c>
      <c r="G407" t="s">
        <v>92</v>
      </c>
      <c r="H407" s="14">
        <v>2.5</v>
      </c>
    </row>
    <row r="408" spans="1:8" hidden="1" x14ac:dyDescent="0.35">
      <c r="A408" t="s">
        <v>301</v>
      </c>
      <c r="B408" t="s">
        <v>38</v>
      </c>
      <c r="C408" t="s">
        <v>12</v>
      </c>
      <c r="D408">
        <v>112414</v>
      </c>
      <c r="F408" s="7">
        <v>42180</v>
      </c>
      <c r="G408" t="s">
        <v>109</v>
      </c>
      <c r="H408" s="14">
        <v>-2.5</v>
      </c>
    </row>
    <row r="409" spans="1:8" hidden="1" x14ac:dyDescent="0.35">
      <c r="A409" t="s">
        <v>301</v>
      </c>
      <c r="B409" t="s">
        <v>21</v>
      </c>
      <c r="C409" t="s">
        <v>12</v>
      </c>
      <c r="D409">
        <v>22115</v>
      </c>
      <c r="F409" s="7">
        <v>42184</v>
      </c>
      <c r="G409" t="s">
        <v>109</v>
      </c>
      <c r="H409" s="14">
        <v>0</v>
      </c>
    </row>
    <row r="410" spans="1:8" hidden="1" x14ac:dyDescent="0.35">
      <c r="A410" t="s">
        <v>301</v>
      </c>
      <c r="B410" t="s">
        <v>21</v>
      </c>
      <c r="C410" t="s">
        <v>12</v>
      </c>
      <c r="D410">
        <v>22115</v>
      </c>
      <c r="F410" s="7">
        <v>42184</v>
      </c>
      <c r="G410" t="s">
        <v>92</v>
      </c>
      <c r="H410" s="14">
        <v>0</v>
      </c>
    </row>
    <row r="411" spans="1:8" hidden="1" x14ac:dyDescent="0.35">
      <c r="A411" t="s">
        <v>301</v>
      </c>
      <c r="B411" t="s">
        <v>57</v>
      </c>
      <c r="C411" t="s">
        <v>12</v>
      </c>
      <c r="D411">
        <v>22115</v>
      </c>
      <c r="F411" s="7">
        <v>42184</v>
      </c>
      <c r="G411" t="s">
        <v>109</v>
      </c>
      <c r="H411" s="14">
        <v>0</v>
      </c>
    </row>
    <row r="412" spans="1:8" hidden="1" x14ac:dyDescent="0.35">
      <c r="A412" t="s">
        <v>301</v>
      </c>
      <c r="B412" t="s">
        <v>57</v>
      </c>
      <c r="C412" t="s">
        <v>12</v>
      </c>
      <c r="D412">
        <v>22115</v>
      </c>
      <c r="F412" s="7">
        <v>42184</v>
      </c>
      <c r="G412" t="s">
        <v>92</v>
      </c>
      <c r="H412" s="14">
        <v>0</v>
      </c>
    </row>
    <row r="413" spans="1:8" hidden="1" x14ac:dyDescent="0.35">
      <c r="A413" t="s">
        <v>301</v>
      </c>
      <c r="B413" t="s">
        <v>21</v>
      </c>
      <c r="C413" t="s">
        <v>12</v>
      </c>
      <c r="D413">
        <v>52815</v>
      </c>
      <c r="F413" s="7">
        <v>42184</v>
      </c>
      <c r="G413" t="s">
        <v>109</v>
      </c>
      <c r="H413" s="14">
        <v>0</v>
      </c>
    </row>
    <row r="414" spans="1:8" hidden="1" x14ac:dyDescent="0.35">
      <c r="A414" t="s">
        <v>301</v>
      </c>
      <c r="B414" t="s">
        <v>21</v>
      </c>
      <c r="C414" t="s">
        <v>12</v>
      </c>
      <c r="D414">
        <v>52815</v>
      </c>
      <c r="F414" s="7">
        <v>42184</v>
      </c>
      <c r="G414" t="s">
        <v>92</v>
      </c>
      <c r="H414" s="14">
        <v>0</v>
      </c>
    </row>
    <row r="415" spans="1:8" hidden="1" x14ac:dyDescent="0.35">
      <c r="A415" t="s">
        <v>301</v>
      </c>
      <c r="B415" t="s">
        <v>57</v>
      </c>
      <c r="C415" t="s">
        <v>12</v>
      </c>
      <c r="D415">
        <v>52815</v>
      </c>
      <c r="F415" s="7">
        <v>42184</v>
      </c>
      <c r="G415" t="s">
        <v>92</v>
      </c>
      <c r="H415" s="14">
        <v>1.29</v>
      </c>
    </row>
    <row r="416" spans="1:8" hidden="1" x14ac:dyDescent="0.35">
      <c r="A416" t="s">
        <v>301</v>
      </c>
      <c r="B416" t="s">
        <v>57</v>
      </c>
      <c r="C416" t="s">
        <v>12</v>
      </c>
      <c r="D416">
        <v>52815</v>
      </c>
      <c r="F416" s="7">
        <v>42184</v>
      </c>
      <c r="G416" t="s">
        <v>109</v>
      </c>
      <c r="H416" s="14">
        <v>-1.29</v>
      </c>
    </row>
    <row r="417" spans="1:8" hidden="1" x14ac:dyDescent="0.35">
      <c r="A417" t="s">
        <v>301</v>
      </c>
      <c r="B417" t="s">
        <v>21</v>
      </c>
      <c r="C417" t="s">
        <v>12</v>
      </c>
      <c r="D417">
        <v>112414</v>
      </c>
      <c r="F417" s="7">
        <v>42184</v>
      </c>
      <c r="G417" t="s">
        <v>92</v>
      </c>
      <c r="H417" s="14">
        <v>2.94</v>
      </c>
    </row>
    <row r="418" spans="1:8" hidden="1" x14ac:dyDescent="0.35">
      <c r="A418" t="s">
        <v>301</v>
      </c>
      <c r="B418" t="s">
        <v>21</v>
      </c>
      <c r="C418" t="s">
        <v>12</v>
      </c>
      <c r="D418">
        <v>112414</v>
      </c>
      <c r="F418" s="7">
        <v>42184</v>
      </c>
      <c r="G418" t="s">
        <v>109</v>
      </c>
      <c r="H418" s="14">
        <v>-2.94</v>
      </c>
    </row>
    <row r="419" spans="1:8" hidden="1" x14ac:dyDescent="0.35">
      <c r="A419" t="s">
        <v>301</v>
      </c>
      <c r="B419" t="s">
        <v>57</v>
      </c>
      <c r="C419" t="s">
        <v>12</v>
      </c>
      <c r="D419">
        <v>112414</v>
      </c>
      <c r="F419" s="7">
        <v>42184</v>
      </c>
      <c r="G419" t="s">
        <v>109</v>
      </c>
      <c r="H419" s="14">
        <v>0</v>
      </c>
    </row>
    <row r="420" spans="1:8" hidden="1" x14ac:dyDescent="0.35">
      <c r="A420" t="s">
        <v>301</v>
      </c>
      <c r="B420" t="s">
        <v>57</v>
      </c>
      <c r="C420" t="s">
        <v>12</v>
      </c>
      <c r="D420">
        <v>112414</v>
      </c>
      <c r="F420" s="7">
        <v>42184</v>
      </c>
      <c r="G420" t="s">
        <v>92</v>
      </c>
      <c r="H420" s="14">
        <v>0</v>
      </c>
    </row>
    <row r="421" spans="1:8" hidden="1" x14ac:dyDescent="0.35">
      <c r="A421" t="s">
        <v>301</v>
      </c>
      <c r="B421" t="s">
        <v>58</v>
      </c>
      <c r="C421" t="s">
        <v>12</v>
      </c>
      <c r="D421">
        <v>22115</v>
      </c>
      <c r="F421" s="7">
        <v>42186</v>
      </c>
      <c r="G421" t="s">
        <v>109</v>
      </c>
      <c r="H421" s="14">
        <v>0</v>
      </c>
    </row>
    <row r="422" spans="1:8" hidden="1" x14ac:dyDescent="0.35">
      <c r="A422" t="s">
        <v>301</v>
      </c>
      <c r="B422" t="s">
        <v>58</v>
      </c>
      <c r="C422" t="s">
        <v>12</v>
      </c>
      <c r="D422">
        <v>22115</v>
      </c>
      <c r="F422" s="7">
        <v>42186</v>
      </c>
      <c r="G422" t="s">
        <v>92</v>
      </c>
      <c r="H422" s="14">
        <v>0</v>
      </c>
    </row>
    <row r="423" spans="1:8" hidden="1" x14ac:dyDescent="0.35">
      <c r="A423" t="s">
        <v>301</v>
      </c>
      <c r="B423" t="s">
        <v>43</v>
      </c>
      <c r="C423" t="s">
        <v>12</v>
      </c>
      <c r="D423">
        <v>22115</v>
      </c>
      <c r="F423" s="7">
        <v>42186</v>
      </c>
      <c r="G423" t="s">
        <v>109</v>
      </c>
      <c r="H423" s="14">
        <v>0</v>
      </c>
    </row>
    <row r="424" spans="1:8" hidden="1" x14ac:dyDescent="0.35">
      <c r="A424" t="s">
        <v>301</v>
      </c>
      <c r="B424" t="s">
        <v>43</v>
      </c>
      <c r="C424" t="s">
        <v>12</v>
      </c>
      <c r="D424">
        <v>22115</v>
      </c>
      <c r="F424" s="7">
        <v>42186</v>
      </c>
      <c r="G424" t="s">
        <v>92</v>
      </c>
      <c r="H424" s="14">
        <v>0</v>
      </c>
    </row>
    <row r="425" spans="1:8" hidden="1" x14ac:dyDescent="0.35">
      <c r="A425" t="s">
        <v>301</v>
      </c>
      <c r="B425" t="s">
        <v>58</v>
      </c>
      <c r="C425" t="s">
        <v>12</v>
      </c>
      <c r="D425">
        <v>52815</v>
      </c>
      <c r="F425" s="7">
        <v>42186</v>
      </c>
      <c r="G425" t="s">
        <v>92</v>
      </c>
      <c r="H425" s="14">
        <v>2.1</v>
      </c>
    </row>
    <row r="426" spans="1:8" hidden="1" x14ac:dyDescent="0.35">
      <c r="A426" t="s">
        <v>301</v>
      </c>
      <c r="B426" t="s">
        <v>58</v>
      </c>
      <c r="C426" t="s">
        <v>12</v>
      </c>
      <c r="D426">
        <v>52815</v>
      </c>
      <c r="F426" s="7">
        <v>42186</v>
      </c>
      <c r="G426" t="s">
        <v>109</v>
      </c>
      <c r="H426" s="14">
        <v>-2.1</v>
      </c>
    </row>
    <row r="427" spans="1:8" hidden="1" x14ac:dyDescent="0.35">
      <c r="A427" t="s">
        <v>301</v>
      </c>
      <c r="B427" t="s">
        <v>43</v>
      </c>
      <c r="C427" t="s">
        <v>12</v>
      </c>
      <c r="D427">
        <v>52815</v>
      </c>
      <c r="F427" s="7">
        <v>42186</v>
      </c>
      <c r="G427" t="s">
        <v>92</v>
      </c>
      <c r="H427" s="14">
        <v>1.99</v>
      </c>
    </row>
    <row r="428" spans="1:8" hidden="1" x14ac:dyDescent="0.35">
      <c r="A428" t="s">
        <v>301</v>
      </c>
      <c r="B428" t="s">
        <v>43</v>
      </c>
      <c r="C428" t="s">
        <v>12</v>
      </c>
      <c r="D428">
        <v>52815</v>
      </c>
      <c r="F428" s="7">
        <v>42186</v>
      </c>
      <c r="G428" t="s">
        <v>109</v>
      </c>
      <c r="H428" s="14">
        <v>-1.99</v>
      </c>
    </row>
    <row r="429" spans="1:8" hidden="1" x14ac:dyDescent="0.35">
      <c r="A429" t="s">
        <v>301</v>
      </c>
      <c r="B429" t="s">
        <v>58</v>
      </c>
      <c r="C429" t="s">
        <v>12</v>
      </c>
      <c r="D429">
        <v>112414</v>
      </c>
      <c r="F429" s="7">
        <v>42186</v>
      </c>
      <c r="G429" t="s">
        <v>109</v>
      </c>
      <c r="H429" s="14">
        <v>0</v>
      </c>
    </row>
    <row r="430" spans="1:8" hidden="1" x14ac:dyDescent="0.35">
      <c r="A430" t="s">
        <v>301</v>
      </c>
      <c r="B430" t="s">
        <v>58</v>
      </c>
      <c r="C430" t="s">
        <v>12</v>
      </c>
      <c r="D430">
        <v>112414</v>
      </c>
      <c r="F430" s="7">
        <v>42186</v>
      </c>
      <c r="G430" t="s">
        <v>92</v>
      </c>
      <c r="H430" s="14">
        <v>0</v>
      </c>
    </row>
    <row r="431" spans="1:8" hidden="1" x14ac:dyDescent="0.35">
      <c r="A431" t="s">
        <v>301</v>
      </c>
      <c r="B431" t="s">
        <v>43</v>
      </c>
      <c r="C431" t="s">
        <v>12</v>
      </c>
      <c r="D431">
        <v>112414</v>
      </c>
      <c r="F431" s="7">
        <v>42186</v>
      </c>
      <c r="G431" t="s">
        <v>92</v>
      </c>
      <c r="H431" s="14">
        <v>1.76</v>
      </c>
    </row>
    <row r="432" spans="1:8" hidden="1" x14ac:dyDescent="0.35">
      <c r="A432" t="s">
        <v>301</v>
      </c>
      <c r="B432" t="s">
        <v>43</v>
      </c>
      <c r="C432" t="s">
        <v>12</v>
      </c>
      <c r="D432">
        <v>112414</v>
      </c>
      <c r="F432" s="7">
        <v>42186</v>
      </c>
      <c r="G432" t="s">
        <v>109</v>
      </c>
      <c r="H432" s="14">
        <v>-1.76</v>
      </c>
    </row>
    <row r="433" spans="1:8" hidden="1" x14ac:dyDescent="0.35">
      <c r="A433" t="s">
        <v>301</v>
      </c>
      <c r="B433" t="s">
        <v>48</v>
      </c>
      <c r="C433" t="s">
        <v>12</v>
      </c>
      <c r="D433">
        <v>22115</v>
      </c>
      <c r="F433" s="7">
        <v>42187</v>
      </c>
      <c r="G433" t="s">
        <v>92</v>
      </c>
      <c r="H433" s="14">
        <v>1.21</v>
      </c>
    </row>
    <row r="434" spans="1:8" hidden="1" x14ac:dyDescent="0.35">
      <c r="A434" t="s">
        <v>301</v>
      </c>
      <c r="B434" t="s">
        <v>48</v>
      </c>
      <c r="C434" t="s">
        <v>12</v>
      </c>
      <c r="D434">
        <v>22115</v>
      </c>
      <c r="F434" s="7">
        <v>42187</v>
      </c>
      <c r="G434" t="s">
        <v>109</v>
      </c>
      <c r="H434" s="14">
        <v>-1.21</v>
      </c>
    </row>
    <row r="435" spans="1:8" hidden="1" x14ac:dyDescent="0.35">
      <c r="A435" t="s">
        <v>301</v>
      </c>
      <c r="B435" t="s">
        <v>48</v>
      </c>
      <c r="C435" t="s">
        <v>12</v>
      </c>
      <c r="D435">
        <v>52815</v>
      </c>
      <c r="F435" s="7">
        <v>42187</v>
      </c>
      <c r="G435" t="s">
        <v>109</v>
      </c>
      <c r="H435" s="14">
        <v>0</v>
      </c>
    </row>
    <row r="436" spans="1:8" hidden="1" x14ac:dyDescent="0.35">
      <c r="A436" t="s">
        <v>301</v>
      </c>
      <c r="B436" t="s">
        <v>48</v>
      </c>
      <c r="C436" t="s">
        <v>12</v>
      </c>
      <c r="D436">
        <v>52815</v>
      </c>
      <c r="F436" s="7">
        <v>42187</v>
      </c>
      <c r="G436" t="s">
        <v>92</v>
      </c>
      <c r="H436" s="14">
        <v>0</v>
      </c>
    </row>
    <row r="437" spans="1:8" hidden="1" x14ac:dyDescent="0.35">
      <c r="A437" t="s">
        <v>301</v>
      </c>
      <c r="B437" t="s">
        <v>48</v>
      </c>
      <c r="C437" t="s">
        <v>12</v>
      </c>
      <c r="D437">
        <v>112414</v>
      </c>
      <c r="F437" s="7">
        <v>42187</v>
      </c>
      <c r="G437" t="s">
        <v>109</v>
      </c>
      <c r="H437" s="14">
        <v>0</v>
      </c>
    </row>
    <row r="438" spans="1:8" hidden="1" x14ac:dyDescent="0.35">
      <c r="A438" t="s">
        <v>301</v>
      </c>
      <c r="B438" t="s">
        <v>48</v>
      </c>
      <c r="C438" t="s">
        <v>12</v>
      </c>
      <c r="D438">
        <v>112414</v>
      </c>
      <c r="F438" s="7">
        <v>42187</v>
      </c>
      <c r="G438" t="s">
        <v>92</v>
      </c>
      <c r="H438" s="14">
        <v>0</v>
      </c>
    </row>
    <row r="439" spans="1:8" hidden="1" x14ac:dyDescent="0.35">
      <c r="A439" t="s">
        <v>301</v>
      </c>
      <c r="B439" t="s">
        <v>56</v>
      </c>
      <c r="C439" t="s">
        <v>12</v>
      </c>
      <c r="D439">
        <v>22115</v>
      </c>
      <c r="F439" s="7">
        <v>42200</v>
      </c>
      <c r="G439" t="s">
        <v>109</v>
      </c>
      <c r="H439" s="14">
        <v>0</v>
      </c>
    </row>
    <row r="440" spans="1:8" hidden="1" x14ac:dyDescent="0.35">
      <c r="A440" t="s">
        <v>301</v>
      </c>
      <c r="B440" t="s">
        <v>56</v>
      </c>
      <c r="C440" t="s">
        <v>12</v>
      </c>
      <c r="D440">
        <v>22115</v>
      </c>
      <c r="F440" s="7">
        <v>42200</v>
      </c>
      <c r="G440" t="s">
        <v>92</v>
      </c>
      <c r="H440" s="14">
        <v>0</v>
      </c>
    </row>
    <row r="441" spans="1:8" hidden="1" x14ac:dyDescent="0.35">
      <c r="A441" t="s">
        <v>301</v>
      </c>
      <c r="B441" t="s">
        <v>56</v>
      </c>
      <c r="C441" t="s">
        <v>12</v>
      </c>
      <c r="D441">
        <v>52815</v>
      </c>
      <c r="F441" s="7">
        <v>42200</v>
      </c>
      <c r="G441" t="s">
        <v>92</v>
      </c>
      <c r="H441" s="14">
        <v>2.33</v>
      </c>
    </row>
    <row r="442" spans="1:8" hidden="1" x14ac:dyDescent="0.35">
      <c r="A442" t="s">
        <v>301</v>
      </c>
      <c r="B442" t="s">
        <v>56</v>
      </c>
      <c r="C442" t="s">
        <v>12</v>
      </c>
      <c r="D442">
        <v>52815</v>
      </c>
      <c r="F442" s="7">
        <v>42200</v>
      </c>
      <c r="G442" t="s">
        <v>109</v>
      </c>
      <c r="H442" s="14">
        <v>-2.33</v>
      </c>
    </row>
    <row r="443" spans="1:8" hidden="1" x14ac:dyDescent="0.35">
      <c r="A443" t="s">
        <v>301</v>
      </c>
      <c r="B443" t="s">
        <v>56</v>
      </c>
      <c r="C443" t="s">
        <v>12</v>
      </c>
      <c r="D443">
        <v>112414</v>
      </c>
      <c r="F443" s="7">
        <v>42200</v>
      </c>
      <c r="G443" t="s">
        <v>109</v>
      </c>
      <c r="H443" s="14">
        <v>0</v>
      </c>
    </row>
    <row r="444" spans="1:8" hidden="1" x14ac:dyDescent="0.35">
      <c r="A444" t="s">
        <v>301</v>
      </c>
      <c r="B444" t="s">
        <v>56</v>
      </c>
      <c r="C444" t="s">
        <v>12</v>
      </c>
      <c r="D444">
        <v>112414</v>
      </c>
      <c r="F444" s="7">
        <v>42200</v>
      </c>
      <c r="G444" t="s">
        <v>92</v>
      </c>
      <c r="H444" s="14">
        <v>0</v>
      </c>
    </row>
    <row r="445" spans="1:8" hidden="1" x14ac:dyDescent="0.35">
      <c r="A445" t="s">
        <v>301</v>
      </c>
      <c r="B445" t="s">
        <v>22</v>
      </c>
      <c r="C445" t="s">
        <v>12</v>
      </c>
      <c r="D445">
        <v>22115</v>
      </c>
      <c r="F445" s="7">
        <v>42207</v>
      </c>
      <c r="G445" t="s">
        <v>109</v>
      </c>
      <c r="H445" s="14">
        <v>0</v>
      </c>
    </row>
    <row r="446" spans="1:8" hidden="1" x14ac:dyDescent="0.35">
      <c r="A446" t="s">
        <v>301</v>
      </c>
      <c r="B446" t="s">
        <v>22</v>
      </c>
      <c r="C446" t="s">
        <v>12</v>
      </c>
      <c r="D446">
        <v>22115</v>
      </c>
      <c r="F446" s="7">
        <v>42207</v>
      </c>
      <c r="G446" t="s">
        <v>92</v>
      </c>
      <c r="H446" s="14">
        <v>0</v>
      </c>
    </row>
    <row r="447" spans="1:8" hidden="1" x14ac:dyDescent="0.35">
      <c r="A447" t="s">
        <v>301</v>
      </c>
      <c r="B447" t="s">
        <v>27</v>
      </c>
      <c r="C447" t="s">
        <v>12</v>
      </c>
      <c r="D447">
        <v>22115</v>
      </c>
      <c r="F447" s="7">
        <v>42207</v>
      </c>
      <c r="G447" t="s">
        <v>92</v>
      </c>
      <c r="H447" s="14">
        <v>1.27</v>
      </c>
    </row>
    <row r="448" spans="1:8" hidden="1" x14ac:dyDescent="0.35">
      <c r="A448" t="s">
        <v>301</v>
      </c>
      <c r="B448" t="s">
        <v>27</v>
      </c>
      <c r="C448" t="s">
        <v>12</v>
      </c>
      <c r="D448">
        <v>22115</v>
      </c>
      <c r="F448" s="7">
        <v>42207</v>
      </c>
      <c r="G448" t="s">
        <v>109</v>
      </c>
      <c r="H448" s="14">
        <v>-1.27</v>
      </c>
    </row>
    <row r="449" spans="1:8" hidden="1" x14ac:dyDescent="0.35">
      <c r="A449" t="s">
        <v>301</v>
      </c>
      <c r="B449" t="s">
        <v>22</v>
      </c>
      <c r="C449" t="s">
        <v>12</v>
      </c>
      <c r="D449">
        <v>52815</v>
      </c>
      <c r="F449" s="7">
        <v>42207</v>
      </c>
      <c r="G449" t="s">
        <v>92</v>
      </c>
      <c r="H449" s="14">
        <v>2.4100000000000006</v>
      </c>
    </row>
    <row r="450" spans="1:8" hidden="1" x14ac:dyDescent="0.35">
      <c r="A450" t="s">
        <v>301</v>
      </c>
      <c r="B450" t="s">
        <v>22</v>
      </c>
      <c r="C450" t="s">
        <v>12</v>
      </c>
      <c r="D450">
        <v>52815</v>
      </c>
      <c r="F450" s="7">
        <v>42207</v>
      </c>
      <c r="G450" t="s">
        <v>109</v>
      </c>
      <c r="H450" s="14">
        <v>-2.4100000000000006</v>
      </c>
    </row>
    <row r="451" spans="1:8" hidden="1" x14ac:dyDescent="0.35">
      <c r="A451" t="s">
        <v>301</v>
      </c>
      <c r="B451" t="s">
        <v>27</v>
      </c>
      <c r="C451" t="s">
        <v>12</v>
      </c>
      <c r="D451">
        <v>52815</v>
      </c>
      <c r="F451" s="7">
        <v>42207</v>
      </c>
      <c r="G451" t="s">
        <v>92</v>
      </c>
      <c r="H451" s="14">
        <v>1.1499999999999999</v>
      </c>
    </row>
    <row r="452" spans="1:8" hidden="1" x14ac:dyDescent="0.35">
      <c r="A452" t="s">
        <v>301</v>
      </c>
      <c r="B452" t="s">
        <v>27</v>
      </c>
      <c r="C452" t="s">
        <v>12</v>
      </c>
      <c r="D452">
        <v>52815</v>
      </c>
      <c r="F452" s="7">
        <v>42207</v>
      </c>
      <c r="G452" t="s">
        <v>109</v>
      </c>
      <c r="H452" s="14">
        <v>-1.1499999999999999</v>
      </c>
    </row>
    <row r="453" spans="1:8" hidden="1" x14ac:dyDescent="0.35">
      <c r="A453" t="s">
        <v>301</v>
      </c>
      <c r="B453" t="s">
        <v>22</v>
      </c>
      <c r="C453" t="s">
        <v>12</v>
      </c>
      <c r="D453">
        <v>112414</v>
      </c>
      <c r="F453" s="7">
        <v>42207</v>
      </c>
      <c r="G453" t="s">
        <v>92</v>
      </c>
      <c r="H453" s="14">
        <v>2.5299999999999998</v>
      </c>
    </row>
    <row r="454" spans="1:8" hidden="1" x14ac:dyDescent="0.35">
      <c r="A454" t="s">
        <v>301</v>
      </c>
      <c r="B454" t="s">
        <v>22</v>
      </c>
      <c r="C454" t="s">
        <v>12</v>
      </c>
      <c r="D454">
        <v>112414</v>
      </c>
      <c r="F454" s="7">
        <v>42207</v>
      </c>
      <c r="G454" t="s">
        <v>109</v>
      </c>
      <c r="H454" s="14">
        <v>-2.5299999999999998</v>
      </c>
    </row>
    <row r="455" spans="1:8" hidden="1" x14ac:dyDescent="0.35">
      <c r="A455" t="s">
        <v>301</v>
      </c>
      <c r="B455" t="s">
        <v>27</v>
      </c>
      <c r="C455" t="s">
        <v>12</v>
      </c>
      <c r="D455">
        <v>112414</v>
      </c>
      <c r="F455" s="7">
        <v>42207</v>
      </c>
      <c r="G455" t="s">
        <v>92</v>
      </c>
      <c r="H455" s="14">
        <v>1.3</v>
      </c>
    </row>
    <row r="456" spans="1:8" hidden="1" x14ac:dyDescent="0.35">
      <c r="A456" t="s">
        <v>301</v>
      </c>
      <c r="B456" t="s">
        <v>27</v>
      </c>
      <c r="C456" t="s">
        <v>12</v>
      </c>
      <c r="D456">
        <v>112414</v>
      </c>
      <c r="F456" s="7">
        <v>42207</v>
      </c>
      <c r="G456" t="s">
        <v>109</v>
      </c>
      <c r="H456" s="14">
        <v>-1.3</v>
      </c>
    </row>
    <row r="457" spans="1:8" hidden="1" x14ac:dyDescent="0.35">
      <c r="A457" t="s">
        <v>100</v>
      </c>
      <c r="C457" t="s">
        <v>12</v>
      </c>
      <c r="F457" s="7">
        <v>42226</v>
      </c>
      <c r="G457" t="s">
        <v>92</v>
      </c>
      <c r="H457" s="14">
        <v>10000</v>
      </c>
    </row>
    <row r="458" spans="1:8" hidden="1" x14ac:dyDescent="0.35">
      <c r="A458" t="s">
        <v>100</v>
      </c>
      <c r="C458" t="s">
        <v>12</v>
      </c>
      <c r="F458" s="7">
        <v>42226</v>
      </c>
      <c r="G458" t="s">
        <v>91</v>
      </c>
      <c r="H458" s="14">
        <v>-10000</v>
      </c>
    </row>
    <row r="459" spans="1:8" hidden="1" x14ac:dyDescent="0.35">
      <c r="A459" t="s">
        <v>301</v>
      </c>
      <c r="B459" t="s">
        <v>34</v>
      </c>
      <c r="C459" t="s">
        <v>12</v>
      </c>
      <c r="D459">
        <v>22115</v>
      </c>
      <c r="F459" s="7">
        <v>42230</v>
      </c>
      <c r="G459" t="s">
        <v>92</v>
      </c>
      <c r="H459" s="14">
        <v>3.99</v>
      </c>
    </row>
    <row r="460" spans="1:8" hidden="1" x14ac:dyDescent="0.35">
      <c r="A460" t="s">
        <v>301</v>
      </c>
      <c r="B460" t="s">
        <v>34</v>
      </c>
      <c r="C460" t="s">
        <v>12</v>
      </c>
      <c r="D460">
        <v>22115</v>
      </c>
      <c r="F460" s="7">
        <v>42230</v>
      </c>
      <c r="G460" t="s">
        <v>109</v>
      </c>
      <c r="H460" s="14">
        <v>-3.99</v>
      </c>
    </row>
    <row r="461" spans="1:8" hidden="1" x14ac:dyDescent="0.35">
      <c r="A461" t="s">
        <v>301</v>
      </c>
      <c r="B461" t="s">
        <v>34</v>
      </c>
      <c r="C461" t="s">
        <v>12</v>
      </c>
      <c r="D461">
        <v>52815</v>
      </c>
      <c r="F461" s="7">
        <v>42230</v>
      </c>
      <c r="G461" t="s">
        <v>109</v>
      </c>
      <c r="H461" s="14">
        <v>0</v>
      </c>
    </row>
    <row r="462" spans="1:8" hidden="1" x14ac:dyDescent="0.35">
      <c r="A462" t="s">
        <v>301</v>
      </c>
      <c r="B462" t="s">
        <v>34</v>
      </c>
      <c r="C462" t="s">
        <v>12</v>
      </c>
      <c r="D462">
        <v>52815</v>
      </c>
      <c r="F462" s="7">
        <v>42230</v>
      </c>
      <c r="G462" t="s">
        <v>92</v>
      </c>
      <c r="H462" s="14">
        <v>0</v>
      </c>
    </row>
    <row r="463" spans="1:8" hidden="1" x14ac:dyDescent="0.35">
      <c r="A463" t="s">
        <v>301</v>
      </c>
      <c r="B463" t="s">
        <v>34</v>
      </c>
      <c r="C463" t="s">
        <v>12</v>
      </c>
      <c r="D463">
        <v>112414</v>
      </c>
      <c r="F463" s="7">
        <v>42230</v>
      </c>
      <c r="G463" t="s">
        <v>92</v>
      </c>
      <c r="H463" s="14">
        <v>4.32</v>
      </c>
    </row>
    <row r="464" spans="1:8" hidden="1" x14ac:dyDescent="0.35">
      <c r="A464" t="s">
        <v>301</v>
      </c>
      <c r="B464" t="s">
        <v>34</v>
      </c>
      <c r="C464" t="s">
        <v>12</v>
      </c>
      <c r="D464">
        <v>112414</v>
      </c>
      <c r="F464" s="7">
        <v>42230</v>
      </c>
      <c r="G464" t="s">
        <v>109</v>
      </c>
      <c r="H464" s="14">
        <v>-4.32</v>
      </c>
    </row>
    <row r="465" spans="1:8" hidden="1" x14ac:dyDescent="0.35">
      <c r="A465" t="s">
        <v>301</v>
      </c>
      <c r="B465" t="s">
        <v>44</v>
      </c>
      <c r="C465" t="s">
        <v>12</v>
      </c>
      <c r="D465">
        <v>22115</v>
      </c>
      <c r="F465" s="7">
        <v>42233</v>
      </c>
      <c r="G465" t="s">
        <v>92</v>
      </c>
      <c r="H465" s="14">
        <v>3.35</v>
      </c>
    </row>
    <row r="466" spans="1:8" hidden="1" x14ac:dyDescent="0.35">
      <c r="A466" t="s">
        <v>301</v>
      </c>
      <c r="B466" t="s">
        <v>44</v>
      </c>
      <c r="C466" t="s">
        <v>12</v>
      </c>
      <c r="D466">
        <v>22115</v>
      </c>
      <c r="F466" s="7">
        <v>42233</v>
      </c>
      <c r="G466" t="s">
        <v>109</v>
      </c>
      <c r="H466" s="14">
        <v>-3.35</v>
      </c>
    </row>
    <row r="467" spans="1:8" hidden="1" x14ac:dyDescent="0.35">
      <c r="A467" t="s">
        <v>301</v>
      </c>
      <c r="B467" t="s">
        <v>44</v>
      </c>
      <c r="C467" t="s">
        <v>12</v>
      </c>
      <c r="D467">
        <v>52815</v>
      </c>
      <c r="F467" s="7">
        <v>42233</v>
      </c>
      <c r="G467" t="s">
        <v>109</v>
      </c>
      <c r="H467" s="14">
        <v>0</v>
      </c>
    </row>
    <row r="468" spans="1:8" hidden="1" x14ac:dyDescent="0.35">
      <c r="A468" t="s">
        <v>301</v>
      </c>
      <c r="B468" t="s">
        <v>44</v>
      </c>
      <c r="C468" t="s">
        <v>12</v>
      </c>
      <c r="D468">
        <v>52815</v>
      </c>
      <c r="F468" s="7">
        <v>42233</v>
      </c>
      <c r="G468" t="s">
        <v>92</v>
      </c>
      <c r="H468" s="14">
        <v>0</v>
      </c>
    </row>
    <row r="469" spans="1:8" hidden="1" x14ac:dyDescent="0.35">
      <c r="A469" t="s">
        <v>301</v>
      </c>
      <c r="B469" t="s">
        <v>44</v>
      </c>
      <c r="C469" t="s">
        <v>12</v>
      </c>
      <c r="D469">
        <v>112414</v>
      </c>
      <c r="F469" s="7">
        <v>42233</v>
      </c>
      <c r="G469" t="s">
        <v>92</v>
      </c>
      <c r="H469" s="14">
        <v>3.15</v>
      </c>
    </row>
    <row r="470" spans="1:8" hidden="1" x14ac:dyDescent="0.35">
      <c r="A470" t="s">
        <v>301</v>
      </c>
      <c r="B470" t="s">
        <v>44</v>
      </c>
      <c r="C470" t="s">
        <v>12</v>
      </c>
      <c r="D470">
        <v>112414</v>
      </c>
      <c r="F470" s="7">
        <v>42233</v>
      </c>
      <c r="G470" t="s">
        <v>109</v>
      </c>
      <c r="H470" s="14">
        <v>-3.15</v>
      </c>
    </row>
    <row r="471" spans="1:8" hidden="1" x14ac:dyDescent="0.35">
      <c r="A471" t="s">
        <v>300</v>
      </c>
      <c r="B471" t="s">
        <v>47</v>
      </c>
      <c r="C471" t="s">
        <v>12</v>
      </c>
      <c r="D471">
        <v>22115</v>
      </c>
      <c r="F471" s="7">
        <v>42234</v>
      </c>
      <c r="G471" t="s">
        <v>92</v>
      </c>
      <c r="H471" s="14">
        <v>94.16</v>
      </c>
    </row>
    <row r="472" spans="1:8" hidden="1" x14ac:dyDescent="0.35">
      <c r="A472" t="s">
        <v>300</v>
      </c>
      <c r="B472" t="s">
        <v>47</v>
      </c>
      <c r="C472" t="s">
        <v>12</v>
      </c>
      <c r="D472">
        <v>22115</v>
      </c>
      <c r="F472" s="7">
        <v>42234</v>
      </c>
      <c r="G472" t="s">
        <v>152</v>
      </c>
      <c r="H472" s="14">
        <v>-94.16</v>
      </c>
    </row>
    <row r="473" spans="1:8" hidden="1" x14ac:dyDescent="0.35">
      <c r="A473" t="s">
        <v>300</v>
      </c>
      <c r="B473" t="s">
        <v>47</v>
      </c>
      <c r="C473" t="s">
        <v>12</v>
      </c>
      <c r="D473">
        <v>52815</v>
      </c>
      <c r="F473" s="7">
        <v>42234</v>
      </c>
      <c r="G473" t="s">
        <v>92</v>
      </c>
      <c r="H473" s="14">
        <v>79.5</v>
      </c>
    </row>
    <row r="474" spans="1:8" hidden="1" x14ac:dyDescent="0.35">
      <c r="A474" t="s">
        <v>300</v>
      </c>
      <c r="B474" t="s">
        <v>47</v>
      </c>
      <c r="C474" t="s">
        <v>12</v>
      </c>
      <c r="D474">
        <v>52815</v>
      </c>
      <c r="F474" s="7">
        <v>42234</v>
      </c>
      <c r="G474" t="s">
        <v>182</v>
      </c>
      <c r="H474" s="14">
        <v>-79.5</v>
      </c>
    </row>
    <row r="475" spans="1:8" hidden="1" x14ac:dyDescent="0.35">
      <c r="A475" t="s">
        <v>301</v>
      </c>
      <c r="B475" t="s">
        <v>47</v>
      </c>
      <c r="C475" t="s">
        <v>12</v>
      </c>
      <c r="D475">
        <v>22115</v>
      </c>
      <c r="F475" s="7">
        <v>42234</v>
      </c>
      <c r="G475" t="s">
        <v>92</v>
      </c>
      <c r="H475" s="14">
        <v>57.71</v>
      </c>
    </row>
    <row r="476" spans="1:8" hidden="1" x14ac:dyDescent="0.35">
      <c r="A476" t="s">
        <v>301</v>
      </c>
      <c r="B476" t="s">
        <v>47</v>
      </c>
      <c r="C476" t="s">
        <v>12</v>
      </c>
      <c r="D476">
        <v>22115</v>
      </c>
      <c r="F476" s="7">
        <v>42234</v>
      </c>
      <c r="G476" t="s">
        <v>109</v>
      </c>
      <c r="H476" s="14">
        <v>-57.71</v>
      </c>
    </row>
    <row r="477" spans="1:8" hidden="1" x14ac:dyDescent="0.35">
      <c r="A477" t="s">
        <v>301</v>
      </c>
      <c r="B477" t="s">
        <v>47</v>
      </c>
      <c r="C477" t="s">
        <v>12</v>
      </c>
      <c r="D477">
        <v>52815</v>
      </c>
      <c r="F477" s="7">
        <v>42234</v>
      </c>
      <c r="G477" t="s">
        <v>92</v>
      </c>
      <c r="H477" s="14">
        <v>48.73</v>
      </c>
    </row>
    <row r="478" spans="1:8" hidden="1" x14ac:dyDescent="0.35">
      <c r="A478" t="s">
        <v>301</v>
      </c>
      <c r="B478" t="s">
        <v>47</v>
      </c>
      <c r="C478" t="s">
        <v>12</v>
      </c>
      <c r="D478">
        <v>52815</v>
      </c>
      <c r="F478" s="7">
        <v>42234</v>
      </c>
      <c r="G478" t="s">
        <v>109</v>
      </c>
      <c r="H478" s="14">
        <v>-48.73</v>
      </c>
    </row>
    <row r="479" spans="1:8" hidden="1" x14ac:dyDescent="0.35">
      <c r="A479" t="s">
        <v>301</v>
      </c>
      <c r="B479" t="s">
        <v>47</v>
      </c>
      <c r="C479" t="s">
        <v>12</v>
      </c>
      <c r="D479">
        <v>112414</v>
      </c>
      <c r="F479" s="7">
        <v>42234</v>
      </c>
      <c r="G479" t="s">
        <v>109</v>
      </c>
      <c r="H479" s="14">
        <v>0</v>
      </c>
    </row>
    <row r="480" spans="1:8" hidden="1" x14ac:dyDescent="0.35">
      <c r="A480" t="s">
        <v>301</v>
      </c>
      <c r="B480" t="s">
        <v>47</v>
      </c>
      <c r="C480" t="s">
        <v>12</v>
      </c>
      <c r="D480">
        <v>112414</v>
      </c>
      <c r="F480" s="7">
        <v>42234</v>
      </c>
      <c r="G480" t="s">
        <v>92</v>
      </c>
      <c r="H480" s="14">
        <v>0</v>
      </c>
    </row>
    <row r="481" spans="1:8" hidden="1" x14ac:dyDescent="0.35">
      <c r="A481" t="s">
        <v>843</v>
      </c>
      <c r="B481" t="s">
        <v>49</v>
      </c>
      <c r="C481" t="s">
        <v>12</v>
      </c>
      <c r="D481">
        <v>22115</v>
      </c>
      <c r="F481" s="7">
        <v>42236</v>
      </c>
      <c r="G481" t="s">
        <v>92</v>
      </c>
      <c r="H481" s="14">
        <v>0.78</v>
      </c>
    </row>
    <row r="482" spans="1:8" hidden="1" x14ac:dyDescent="0.35">
      <c r="A482" t="s">
        <v>843</v>
      </c>
      <c r="B482" t="s">
        <v>49</v>
      </c>
      <c r="C482" t="s">
        <v>12</v>
      </c>
      <c r="D482">
        <v>22115</v>
      </c>
      <c r="F482" s="7">
        <v>42236</v>
      </c>
      <c r="G482" t="s">
        <v>842</v>
      </c>
      <c r="H482" s="14">
        <v>-0.78</v>
      </c>
    </row>
    <row r="483" spans="1:8" hidden="1" x14ac:dyDescent="0.35">
      <c r="A483" t="s">
        <v>843</v>
      </c>
      <c r="B483" t="s">
        <v>49</v>
      </c>
      <c r="C483" t="s">
        <v>12</v>
      </c>
      <c r="D483">
        <v>52815</v>
      </c>
      <c r="F483" s="7">
        <v>42236</v>
      </c>
      <c r="G483" t="s">
        <v>92</v>
      </c>
      <c r="H483" s="14">
        <v>0.95</v>
      </c>
    </row>
    <row r="484" spans="1:8" hidden="1" x14ac:dyDescent="0.35">
      <c r="A484" t="s">
        <v>843</v>
      </c>
      <c r="B484" t="s">
        <v>49</v>
      </c>
      <c r="C484" t="s">
        <v>12</v>
      </c>
      <c r="D484">
        <v>52815</v>
      </c>
      <c r="F484" s="7">
        <v>42236</v>
      </c>
      <c r="G484" t="s">
        <v>842</v>
      </c>
      <c r="H484" s="14">
        <v>-0.95</v>
      </c>
    </row>
    <row r="485" spans="1:8" hidden="1" x14ac:dyDescent="0.35">
      <c r="A485" t="s">
        <v>843</v>
      </c>
      <c r="B485" t="s">
        <v>49</v>
      </c>
      <c r="C485" t="s">
        <v>12</v>
      </c>
      <c r="D485">
        <v>112414</v>
      </c>
      <c r="F485" s="7">
        <v>42236</v>
      </c>
      <c r="G485" t="s">
        <v>842</v>
      </c>
      <c r="H485" s="14">
        <v>0</v>
      </c>
    </row>
    <row r="486" spans="1:8" hidden="1" x14ac:dyDescent="0.35">
      <c r="A486" t="s">
        <v>843</v>
      </c>
      <c r="B486" t="s">
        <v>49</v>
      </c>
      <c r="C486" t="s">
        <v>12</v>
      </c>
      <c r="D486">
        <v>112414</v>
      </c>
      <c r="F486" s="7">
        <v>42236</v>
      </c>
      <c r="G486" t="s">
        <v>92</v>
      </c>
      <c r="H486" s="14">
        <v>0</v>
      </c>
    </row>
    <row r="487" spans="1:8" hidden="1" x14ac:dyDescent="0.35">
      <c r="A487" t="s">
        <v>300</v>
      </c>
      <c r="B487" t="s">
        <v>55</v>
      </c>
      <c r="C487" t="s">
        <v>12</v>
      </c>
      <c r="D487">
        <v>52815</v>
      </c>
      <c r="F487" s="7">
        <v>42244</v>
      </c>
      <c r="G487" t="s">
        <v>92</v>
      </c>
      <c r="H487" s="14">
        <v>1.66</v>
      </c>
    </row>
    <row r="488" spans="1:8" hidden="1" x14ac:dyDescent="0.35">
      <c r="A488" t="s">
        <v>300</v>
      </c>
      <c r="B488" t="s">
        <v>55</v>
      </c>
      <c r="C488" t="s">
        <v>12</v>
      </c>
      <c r="D488">
        <v>52815</v>
      </c>
      <c r="F488" s="7">
        <v>42244</v>
      </c>
      <c r="G488" t="s">
        <v>176</v>
      </c>
      <c r="H488" s="14">
        <v>-1.66</v>
      </c>
    </row>
    <row r="489" spans="1:8" hidden="1" x14ac:dyDescent="0.35">
      <c r="A489" t="s">
        <v>301</v>
      </c>
      <c r="B489" t="s">
        <v>55</v>
      </c>
      <c r="C489" t="s">
        <v>12</v>
      </c>
      <c r="D489">
        <v>22115</v>
      </c>
      <c r="F489" s="7">
        <v>42244</v>
      </c>
      <c r="G489" t="s">
        <v>109</v>
      </c>
      <c r="H489" s="14">
        <v>0</v>
      </c>
    </row>
    <row r="490" spans="1:8" hidden="1" x14ac:dyDescent="0.35">
      <c r="A490" t="s">
        <v>301</v>
      </c>
      <c r="B490" t="s">
        <v>55</v>
      </c>
      <c r="C490" t="s">
        <v>12</v>
      </c>
      <c r="D490">
        <v>22115</v>
      </c>
      <c r="F490" s="7">
        <v>42244</v>
      </c>
      <c r="G490" t="s">
        <v>92</v>
      </c>
      <c r="H490" s="14">
        <v>0</v>
      </c>
    </row>
    <row r="491" spans="1:8" hidden="1" x14ac:dyDescent="0.35">
      <c r="A491" t="s">
        <v>301</v>
      </c>
      <c r="B491" t="s">
        <v>55</v>
      </c>
      <c r="C491" t="s">
        <v>12</v>
      </c>
      <c r="D491">
        <v>52815</v>
      </c>
      <c r="F491" s="7">
        <v>42244</v>
      </c>
      <c r="G491" t="s">
        <v>92</v>
      </c>
      <c r="H491" s="14">
        <v>3.87</v>
      </c>
    </row>
    <row r="492" spans="1:8" hidden="1" x14ac:dyDescent="0.35">
      <c r="A492" t="s">
        <v>301</v>
      </c>
      <c r="B492" t="s">
        <v>55</v>
      </c>
      <c r="C492" t="s">
        <v>12</v>
      </c>
      <c r="D492">
        <v>52815</v>
      </c>
      <c r="F492" s="7">
        <v>42244</v>
      </c>
      <c r="G492" t="s">
        <v>109</v>
      </c>
      <c r="H492" s="14">
        <v>-3.87</v>
      </c>
    </row>
    <row r="493" spans="1:8" hidden="1" x14ac:dyDescent="0.35">
      <c r="A493" t="s">
        <v>301</v>
      </c>
      <c r="B493" t="s">
        <v>55</v>
      </c>
      <c r="C493" t="s">
        <v>12</v>
      </c>
      <c r="D493">
        <v>112414</v>
      </c>
      <c r="F493" s="7">
        <v>42244</v>
      </c>
      <c r="G493" t="s">
        <v>109</v>
      </c>
      <c r="H493" s="14">
        <v>0</v>
      </c>
    </row>
    <row r="494" spans="1:8" hidden="1" x14ac:dyDescent="0.35">
      <c r="A494" t="s">
        <v>301</v>
      </c>
      <c r="B494" t="s">
        <v>55</v>
      </c>
      <c r="C494" t="s">
        <v>12</v>
      </c>
      <c r="D494">
        <v>112414</v>
      </c>
      <c r="F494" s="7">
        <v>42244</v>
      </c>
      <c r="G494" t="s">
        <v>92</v>
      </c>
      <c r="H494" s="14">
        <v>0</v>
      </c>
    </row>
    <row r="495" spans="1:8" hidden="1" x14ac:dyDescent="0.35">
      <c r="A495" t="s">
        <v>301</v>
      </c>
      <c r="B495" t="s">
        <v>24</v>
      </c>
      <c r="C495" t="s">
        <v>12</v>
      </c>
      <c r="D495">
        <v>22115</v>
      </c>
      <c r="F495" s="7">
        <v>42255</v>
      </c>
      <c r="G495" t="s">
        <v>109</v>
      </c>
      <c r="H495" s="14">
        <v>0</v>
      </c>
    </row>
    <row r="496" spans="1:8" hidden="1" x14ac:dyDescent="0.35">
      <c r="A496" t="s">
        <v>301</v>
      </c>
      <c r="B496" t="s">
        <v>24</v>
      </c>
      <c r="C496" t="s">
        <v>12</v>
      </c>
      <c r="D496">
        <v>22115</v>
      </c>
      <c r="F496" s="7">
        <v>42255</v>
      </c>
      <c r="G496" t="s">
        <v>92</v>
      </c>
      <c r="H496" s="14">
        <v>0</v>
      </c>
    </row>
    <row r="497" spans="1:8" hidden="1" x14ac:dyDescent="0.35">
      <c r="A497" t="s">
        <v>301</v>
      </c>
      <c r="B497" t="s">
        <v>28</v>
      </c>
      <c r="C497" t="s">
        <v>12</v>
      </c>
      <c r="D497">
        <v>22115</v>
      </c>
      <c r="F497" s="7">
        <v>42255</v>
      </c>
      <c r="G497" t="s">
        <v>92</v>
      </c>
      <c r="H497" s="14">
        <v>2.94</v>
      </c>
    </row>
    <row r="498" spans="1:8" hidden="1" x14ac:dyDescent="0.35">
      <c r="A498" t="s">
        <v>301</v>
      </c>
      <c r="B498" t="s">
        <v>28</v>
      </c>
      <c r="C498" t="s">
        <v>12</v>
      </c>
      <c r="D498">
        <v>22115</v>
      </c>
      <c r="F498" s="7">
        <v>42255</v>
      </c>
      <c r="G498" t="s">
        <v>109</v>
      </c>
      <c r="H498" s="14">
        <v>-2.94</v>
      </c>
    </row>
    <row r="499" spans="1:8" hidden="1" x14ac:dyDescent="0.35">
      <c r="A499" t="s">
        <v>301</v>
      </c>
      <c r="B499" t="s">
        <v>24</v>
      </c>
      <c r="C499" t="s">
        <v>12</v>
      </c>
      <c r="D499">
        <v>52815</v>
      </c>
      <c r="F499" s="7">
        <v>42255</v>
      </c>
      <c r="G499" t="s">
        <v>92</v>
      </c>
      <c r="H499" s="14">
        <v>1.57</v>
      </c>
    </row>
    <row r="500" spans="1:8" hidden="1" x14ac:dyDescent="0.35">
      <c r="A500" t="s">
        <v>301</v>
      </c>
      <c r="B500" t="s">
        <v>24</v>
      </c>
      <c r="C500" t="s">
        <v>12</v>
      </c>
      <c r="D500">
        <v>52815</v>
      </c>
      <c r="F500" s="7">
        <v>42255</v>
      </c>
      <c r="G500" t="s">
        <v>109</v>
      </c>
      <c r="H500" s="14">
        <v>-1.57</v>
      </c>
    </row>
    <row r="501" spans="1:8" hidden="1" x14ac:dyDescent="0.35">
      <c r="A501" t="s">
        <v>301</v>
      </c>
      <c r="B501" t="s">
        <v>28</v>
      </c>
      <c r="C501" t="s">
        <v>12</v>
      </c>
      <c r="D501">
        <v>52815</v>
      </c>
      <c r="F501" s="7">
        <v>42255</v>
      </c>
      <c r="G501" t="s">
        <v>92</v>
      </c>
      <c r="H501" s="14">
        <v>2.8800000000000003</v>
      </c>
    </row>
    <row r="502" spans="1:8" hidden="1" x14ac:dyDescent="0.35">
      <c r="A502" t="s">
        <v>301</v>
      </c>
      <c r="B502" t="s">
        <v>28</v>
      </c>
      <c r="C502" t="s">
        <v>12</v>
      </c>
      <c r="D502">
        <v>52815</v>
      </c>
      <c r="F502" s="7">
        <v>42255</v>
      </c>
      <c r="G502" t="s">
        <v>109</v>
      </c>
      <c r="H502" s="14">
        <v>-2.8800000000000003</v>
      </c>
    </row>
    <row r="503" spans="1:8" hidden="1" x14ac:dyDescent="0.35">
      <c r="A503" t="s">
        <v>301</v>
      </c>
      <c r="B503" t="s">
        <v>24</v>
      </c>
      <c r="C503" t="s">
        <v>12</v>
      </c>
      <c r="D503">
        <v>112414</v>
      </c>
      <c r="F503" s="7">
        <v>42255</v>
      </c>
      <c r="G503" t="s">
        <v>92</v>
      </c>
      <c r="H503" s="14">
        <v>1.66</v>
      </c>
    </row>
    <row r="504" spans="1:8" hidden="1" x14ac:dyDescent="0.35">
      <c r="A504" t="s">
        <v>301</v>
      </c>
      <c r="B504" t="s">
        <v>24</v>
      </c>
      <c r="C504" t="s">
        <v>12</v>
      </c>
      <c r="D504">
        <v>112414</v>
      </c>
      <c r="F504" s="7">
        <v>42255</v>
      </c>
      <c r="G504" t="s">
        <v>109</v>
      </c>
      <c r="H504" s="14">
        <v>-1.66</v>
      </c>
    </row>
    <row r="505" spans="1:8" hidden="1" x14ac:dyDescent="0.35">
      <c r="A505" t="s">
        <v>301</v>
      </c>
      <c r="B505" t="s">
        <v>28</v>
      </c>
      <c r="C505" t="s">
        <v>12</v>
      </c>
      <c r="D505">
        <v>112414</v>
      </c>
      <c r="F505" s="7">
        <v>42255</v>
      </c>
      <c r="G505" t="s">
        <v>92</v>
      </c>
      <c r="H505" s="14">
        <v>2.75</v>
      </c>
    </row>
    <row r="506" spans="1:8" hidden="1" x14ac:dyDescent="0.35">
      <c r="A506" t="s">
        <v>301</v>
      </c>
      <c r="B506" t="s">
        <v>28</v>
      </c>
      <c r="C506" t="s">
        <v>12</v>
      </c>
      <c r="D506">
        <v>112414</v>
      </c>
      <c r="F506" s="7">
        <v>42255</v>
      </c>
      <c r="G506" t="s">
        <v>109</v>
      </c>
      <c r="H506" s="14">
        <v>-2.75</v>
      </c>
    </row>
    <row r="507" spans="1:8" hidden="1" x14ac:dyDescent="0.35">
      <c r="A507" t="s">
        <v>301</v>
      </c>
      <c r="B507" t="s">
        <v>38</v>
      </c>
      <c r="C507" t="s">
        <v>12</v>
      </c>
      <c r="D507">
        <v>22115</v>
      </c>
      <c r="F507" s="7">
        <v>42257</v>
      </c>
      <c r="G507" t="s">
        <v>92</v>
      </c>
      <c r="H507" s="14">
        <v>2.2599999999999998</v>
      </c>
    </row>
    <row r="508" spans="1:8" hidden="1" x14ac:dyDescent="0.35">
      <c r="A508" t="s">
        <v>301</v>
      </c>
      <c r="B508" t="s">
        <v>38</v>
      </c>
      <c r="C508" t="s">
        <v>12</v>
      </c>
      <c r="D508">
        <v>22115</v>
      </c>
      <c r="F508" s="7">
        <v>42257</v>
      </c>
      <c r="G508" t="s">
        <v>109</v>
      </c>
      <c r="H508" s="14">
        <v>-2.2599999999999998</v>
      </c>
    </row>
    <row r="509" spans="1:8" hidden="1" x14ac:dyDescent="0.35">
      <c r="A509" t="s">
        <v>301</v>
      </c>
      <c r="B509" t="s">
        <v>38</v>
      </c>
      <c r="C509" t="s">
        <v>12</v>
      </c>
      <c r="D509">
        <v>52815</v>
      </c>
      <c r="F509" s="7">
        <v>42257</v>
      </c>
      <c r="G509" t="s">
        <v>109</v>
      </c>
      <c r="H509" s="14">
        <v>0</v>
      </c>
    </row>
    <row r="510" spans="1:8" hidden="1" x14ac:dyDescent="0.35">
      <c r="A510" t="s">
        <v>301</v>
      </c>
      <c r="B510" t="s">
        <v>38</v>
      </c>
      <c r="C510" t="s">
        <v>12</v>
      </c>
      <c r="D510">
        <v>52815</v>
      </c>
      <c r="F510" s="7">
        <v>42257</v>
      </c>
      <c r="G510" t="s">
        <v>92</v>
      </c>
      <c r="H510" s="14">
        <v>0</v>
      </c>
    </row>
    <row r="511" spans="1:8" hidden="1" x14ac:dyDescent="0.35">
      <c r="A511" t="s">
        <v>301</v>
      </c>
      <c r="B511" t="s">
        <v>38</v>
      </c>
      <c r="C511" t="s">
        <v>12</v>
      </c>
      <c r="D511">
        <v>112414</v>
      </c>
      <c r="F511" s="7">
        <v>42257</v>
      </c>
      <c r="G511" t="s">
        <v>92</v>
      </c>
      <c r="H511" s="14">
        <v>2.5</v>
      </c>
    </row>
    <row r="512" spans="1:8" hidden="1" x14ac:dyDescent="0.35">
      <c r="A512" t="s">
        <v>301</v>
      </c>
      <c r="B512" t="s">
        <v>38</v>
      </c>
      <c r="C512" t="s">
        <v>12</v>
      </c>
      <c r="D512">
        <v>112414</v>
      </c>
      <c r="F512" s="7">
        <v>42257</v>
      </c>
      <c r="G512" t="s">
        <v>109</v>
      </c>
      <c r="H512" s="14">
        <v>-2.5</v>
      </c>
    </row>
    <row r="513" spans="1:8" hidden="1" x14ac:dyDescent="0.35">
      <c r="A513" t="s">
        <v>301</v>
      </c>
      <c r="B513" t="s">
        <v>33</v>
      </c>
      <c r="C513" t="s">
        <v>12</v>
      </c>
      <c r="D513">
        <v>22115</v>
      </c>
      <c r="F513" s="7">
        <v>42258</v>
      </c>
      <c r="G513" t="s">
        <v>92</v>
      </c>
      <c r="H513" s="14">
        <v>7.44</v>
      </c>
    </row>
    <row r="514" spans="1:8" hidden="1" x14ac:dyDescent="0.35">
      <c r="A514" t="s">
        <v>301</v>
      </c>
      <c r="B514" t="s">
        <v>33</v>
      </c>
      <c r="C514" t="s">
        <v>12</v>
      </c>
      <c r="D514">
        <v>22115</v>
      </c>
      <c r="F514" s="7">
        <v>42258</v>
      </c>
      <c r="G514" t="s">
        <v>109</v>
      </c>
      <c r="H514" s="14">
        <v>-7.44</v>
      </c>
    </row>
    <row r="515" spans="1:8" hidden="1" x14ac:dyDescent="0.35">
      <c r="A515" t="s">
        <v>301</v>
      </c>
      <c r="B515" t="s">
        <v>33</v>
      </c>
      <c r="C515" t="s">
        <v>12</v>
      </c>
      <c r="D515">
        <v>52815</v>
      </c>
      <c r="F515" s="7">
        <v>42258</v>
      </c>
      <c r="G515" t="s">
        <v>92</v>
      </c>
      <c r="H515" s="14">
        <v>7.419999999999999</v>
      </c>
    </row>
    <row r="516" spans="1:8" hidden="1" x14ac:dyDescent="0.35">
      <c r="A516" t="s">
        <v>301</v>
      </c>
      <c r="B516" t="s">
        <v>33</v>
      </c>
      <c r="C516" t="s">
        <v>12</v>
      </c>
      <c r="D516">
        <v>52815</v>
      </c>
      <c r="F516" s="7">
        <v>42258</v>
      </c>
      <c r="G516" t="s">
        <v>109</v>
      </c>
      <c r="H516" s="14">
        <v>-7.419999999999999</v>
      </c>
    </row>
    <row r="517" spans="1:8" hidden="1" x14ac:dyDescent="0.35">
      <c r="A517" t="s">
        <v>301</v>
      </c>
      <c r="B517" t="s">
        <v>33</v>
      </c>
      <c r="C517" t="s">
        <v>12</v>
      </c>
      <c r="D517">
        <v>112414</v>
      </c>
      <c r="F517" s="7">
        <v>42258</v>
      </c>
      <c r="G517" t="s">
        <v>92</v>
      </c>
      <c r="H517" s="14">
        <v>6.22</v>
      </c>
    </row>
    <row r="518" spans="1:8" hidden="1" x14ac:dyDescent="0.35">
      <c r="A518" t="s">
        <v>301</v>
      </c>
      <c r="B518" t="s">
        <v>33</v>
      </c>
      <c r="C518" t="s">
        <v>12</v>
      </c>
      <c r="D518">
        <v>112414</v>
      </c>
      <c r="F518" s="7">
        <v>42258</v>
      </c>
      <c r="G518" t="s">
        <v>109</v>
      </c>
      <c r="H518" s="14">
        <v>-6.22</v>
      </c>
    </row>
    <row r="519" spans="1:8" hidden="1" x14ac:dyDescent="0.35">
      <c r="A519" t="s">
        <v>301</v>
      </c>
      <c r="B519" t="s">
        <v>25</v>
      </c>
      <c r="C519" t="s">
        <v>12</v>
      </c>
      <c r="D519">
        <v>22115</v>
      </c>
      <c r="F519" s="7">
        <v>42262</v>
      </c>
      <c r="G519" t="s">
        <v>109</v>
      </c>
      <c r="H519" s="14">
        <v>0</v>
      </c>
    </row>
    <row r="520" spans="1:8" hidden="1" x14ac:dyDescent="0.35">
      <c r="A520" t="s">
        <v>301</v>
      </c>
      <c r="B520" t="s">
        <v>25</v>
      </c>
      <c r="C520" t="s">
        <v>12</v>
      </c>
      <c r="D520">
        <v>22115</v>
      </c>
      <c r="F520" s="7">
        <v>42262</v>
      </c>
      <c r="G520" t="s">
        <v>92</v>
      </c>
      <c r="H520" s="14">
        <v>0</v>
      </c>
    </row>
    <row r="521" spans="1:8" hidden="1" x14ac:dyDescent="0.35">
      <c r="A521" t="s">
        <v>301</v>
      </c>
      <c r="B521" t="s">
        <v>25</v>
      </c>
      <c r="C521" t="s">
        <v>12</v>
      </c>
      <c r="D521">
        <v>52815</v>
      </c>
      <c r="F521" s="7">
        <v>42262</v>
      </c>
      <c r="G521" t="s">
        <v>109</v>
      </c>
      <c r="H521" s="14">
        <v>0</v>
      </c>
    </row>
    <row r="522" spans="1:8" hidden="1" x14ac:dyDescent="0.35">
      <c r="A522" t="s">
        <v>301</v>
      </c>
      <c r="B522" t="s">
        <v>25</v>
      </c>
      <c r="C522" t="s">
        <v>12</v>
      </c>
      <c r="D522">
        <v>52815</v>
      </c>
      <c r="F522" s="7">
        <v>42262</v>
      </c>
      <c r="G522" t="s">
        <v>92</v>
      </c>
      <c r="H522" s="14">
        <v>0</v>
      </c>
    </row>
    <row r="523" spans="1:8" hidden="1" x14ac:dyDescent="0.35">
      <c r="A523" t="s">
        <v>301</v>
      </c>
      <c r="B523" t="s">
        <v>25</v>
      </c>
      <c r="C523" t="s">
        <v>12</v>
      </c>
      <c r="D523">
        <v>112414</v>
      </c>
      <c r="F523" s="7">
        <v>42262</v>
      </c>
      <c r="G523" t="s">
        <v>92</v>
      </c>
      <c r="H523" s="14">
        <v>1.48</v>
      </c>
    </row>
    <row r="524" spans="1:8" hidden="1" x14ac:dyDescent="0.35">
      <c r="A524" t="s">
        <v>301</v>
      </c>
      <c r="B524" t="s">
        <v>25</v>
      </c>
      <c r="C524" t="s">
        <v>12</v>
      </c>
      <c r="D524">
        <v>112414</v>
      </c>
      <c r="F524" s="7">
        <v>42262</v>
      </c>
      <c r="G524" t="s">
        <v>109</v>
      </c>
      <c r="H524" s="14">
        <v>-1.48</v>
      </c>
    </row>
    <row r="525" spans="1:8" hidden="1" x14ac:dyDescent="0.35">
      <c r="A525" t="s">
        <v>301</v>
      </c>
      <c r="B525" t="s">
        <v>53</v>
      </c>
      <c r="C525" t="s">
        <v>12</v>
      </c>
      <c r="D525">
        <v>22115</v>
      </c>
      <c r="F525" s="7">
        <v>42265</v>
      </c>
      <c r="G525" t="s">
        <v>92</v>
      </c>
      <c r="H525" s="14">
        <v>1.7</v>
      </c>
    </row>
    <row r="526" spans="1:8" hidden="1" x14ac:dyDescent="0.35">
      <c r="A526" t="s">
        <v>301</v>
      </c>
      <c r="B526" t="s">
        <v>53</v>
      </c>
      <c r="C526" t="s">
        <v>12</v>
      </c>
      <c r="D526">
        <v>22115</v>
      </c>
      <c r="F526" s="7">
        <v>42265</v>
      </c>
      <c r="G526" t="s">
        <v>109</v>
      </c>
      <c r="H526" s="14">
        <v>-1.7</v>
      </c>
    </row>
    <row r="527" spans="1:8" hidden="1" x14ac:dyDescent="0.35">
      <c r="A527" t="s">
        <v>301</v>
      </c>
      <c r="B527" t="s">
        <v>53</v>
      </c>
      <c r="C527" t="s">
        <v>12</v>
      </c>
      <c r="D527">
        <v>52815</v>
      </c>
      <c r="F527" s="7">
        <v>42265</v>
      </c>
      <c r="G527" t="s">
        <v>109</v>
      </c>
      <c r="H527" s="14">
        <v>0</v>
      </c>
    </row>
    <row r="528" spans="1:8" hidden="1" x14ac:dyDescent="0.35">
      <c r="A528" t="s">
        <v>301</v>
      </c>
      <c r="B528" t="s">
        <v>53</v>
      </c>
      <c r="C528" t="s">
        <v>12</v>
      </c>
      <c r="D528">
        <v>52815</v>
      </c>
      <c r="F528" s="7">
        <v>42265</v>
      </c>
      <c r="G528" t="s">
        <v>92</v>
      </c>
      <c r="H528" s="14">
        <v>0</v>
      </c>
    </row>
    <row r="529" spans="1:8" hidden="1" x14ac:dyDescent="0.35">
      <c r="A529" t="s">
        <v>301</v>
      </c>
      <c r="B529" t="s">
        <v>53</v>
      </c>
      <c r="C529" t="s">
        <v>12</v>
      </c>
      <c r="D529">
        <v>112414</v>
      </c>
      <c r="F529" s="7">
        <v>42265</v>
      </c>
      <c r="G529" t="s">
        <v>109</v>
      </c>
      <c r="H529" s="14">
        <v>0</v>
      </c>
    </row>
    <row r="530" spans="1:8" hidden="1" x14ac:dyDescent="0.35">
      <c r="A530" t="s">
        <v>301</v>
      </c>
      <c r="B530" t="s">
        <v>53</v>
      </c>
      <c r="C530" t="s">
        <v>12</v>
      </c>
      <c r="D530">
        <v>112414</v>
      </c>
      <c r="F530" s="7">
        <v>42265</v>
      </c>
      <c r="G530" t="s">
        <v>92</v>
      </c>
      <c r="H530" s="14">
        <v>0</v>
      </c>
    </row>
    <row r="531" spans="1:8" hidden="1" x14ac:dyDescent="0.35">
      <c r="A531" t="s">
        <v>301</v>
      </c>
      <c r="B531" t="s">
        <v>26</v>
      </c>
      <c r="C531" t="s">
        <v>12</v>
      </c>
      <c r="D531">
        <v>22115</v>
      </c>
      <c r="F531" s="7">
        <v>42269</v>
      </c>
      <c r="G531" t="s">
        <v>92</v>
      </c>
      <c r="H531" s="14">
        <v>3.3</v>
      </c>
    </row>
    <row r="532" spans="1:8" hidden="1" x14ac:dyDescent="0.35">
      <c r="A532" t="s">
        <v>301</v>
      </c>
      <c r="B532" t="s">
        <v>26</v>
      </c>
      <c r="C532" t="s">
        <v>12</v>
      </c>
      <c r="D532">
        <v>22115</v>
      </c>
      <c r="F532" s="7">
        <v>42269</v>
      </c>
      <c r="G532" t="s">
        <v>109</v>
      </c>
      <c r="H532" s="14">
        <v>-3.3</v>
      </c>
    </row>
    <row r="533" spans="1:8" hidden="1" x14ac:dyDescent="0.35">
      <c r="A533" t="s">
        <v>301</v>
      </c>
      <c r="B533" t="s">
        <v>26</v>
      </c>
      <c r="C533" t="s">
        <v>12</v>
      </c>
      <c r="D533">
        <v>52815</v>
      </c>
      <c r="F533" s="7">
        <v>42269</v>
      </c>
      <c r="G533" t="s">
        <v>92</v>
      </c>
      <c r="H533" s="14">
        <v>3.0100000000000007</v>
      </c>
    </row>
    <row r="534" spans="1:8" hidden="1" x14ac:dyDescent="0.35">
      <c r="A534" t="s">
        <v>301</v>
      </c>
      <c r="B534" t="s">
        <v>26</v>
      </c>
      <c r="C534" t="s">
        <v>12</v>
      </c>
      <c r="D534">
        <v>52815</v>
      </c>
      <c r="F534" s="7">
        <v>42269</v>
      </c>
      <c r="G534" t="s">
        <v>109</v>
      </c>
      <c r="H534" s="14">
        <v>-3.0100000000000007</v>
      </c>
    </row>
    <row r="535" spans="1:8" hidden="1" x14ac:dyDescent="0.35">
      <c r="A535" t="s">
        <v>301</v>
      </c>
      <c r="B535" t="s">
        <v>26</v>
      </c>
      <c r="C535" t="s">
        <v>12</v>
      </c>
      <c r="D535">
        <v>112414</v>
      </c>
      <c r="F535" s="7">
        <v>42269</v>
      </c>
      <c r="G535" t="s">
        <v>92</v>
      </c>
      <c r="H535" s="14">
        <v>3.11</v>
      </c>
    </row>
    <row r="536" spans="1:8" hidden="1" x14ac:dyDescent="0.35">
      <c r="A536" t="s">
        <v>301</v>
      </c>
      <c r="B536" t="s">
        <v>26</v>
      </c>
      <c r="C536" t="s">
        <v>12</v>
      </c>
      <c r="D536">
        <v>112414</v>
      </c>
      <c r="F536" s="7">
        <v>42269</v>
      </c>
      <c r="G536" t="s">
        <v>109</v>
      </c>
      <c r="H536" s="14">
        <v>-3.11</v>
      </c>
    </row>
    <row r="537" spans="1:8" hidden="1" x14ac:dyDescent="0.35">
      <c r="A537" t="s">
        <v>301</v>
      </c>
      <c r="B537" t="s">
        <v>21</v>
      </c>
      <c r="C537" t="s">
        <v>12</v>
      </c>
      <c r="D537">
        <v>22115</v>
      </c>
      <c r="F537" s="7">
        <v>42275</v>
      </c>
      <c r="G537" t="s">
        <v>109</v>
      </c>
      <c r="H537" s="14">
        <v>0</v>
      </c>
    </row>
    <row r="538" spans="1:8" hidden="1" x14ac:dyDescent="0.35">
      <c r="A538" t="s">
        <v>301</v>
      </c>
      <c r="B538" t="s">
        <v>21</v>
      </c>
      <c r="C538" t="s">
        <v>12</v>
      </c>
      <c r="D538">
        <v>22115</v>
      </c>
      <c r="F538" s="7">
        <v>42275</v>
      </c>
      <c r="G538" t="s">
        <v>92</v>
      </c>
      <c r="H538" s="14">
        <v>0</v>
      </c>
    </row>
    <row r="539" spans="1:8" hidden="1" x14ac:dyDescent="0.35">
      <c r="A539" t="s">
        <v>301</v>
      </c>
      <c r="B539" t="s">
        <v>21</v>
      </c>
      <c r="C539" t="s">
        <v>12</v>
      </c>
      <c r="D539">
        <v>52815</v>
      </c>
      <c r="F539" s="7">
        <v>42275</v>
      </c>
      <c r="G539" t="s">
        <v>109</v>
      </c>
      <c r="H539" s="14">
        <v>0</v>
      </c>
    </row>
    <row r="540" spans="1:8" hidden="1" x14ac:dyDescent="0.35">
      <c r="A540" t="s">
        <v>301</v>
      </c>
      <c r="B540" t="s">
        <v>21</v>
      </c>
      <c r="C540" t="s">
        <v>12</v>
      </c>
      <c r="D540">
        <v>52815</v>
      </c>
      <c r="F540" s="7">
        <v>42275</v>
      </c>
      <c r="G540" t="s">
        <v>92</v>
      </c>
      <c r="H540" s="14">
        <v>0</v>
      </c>
    </row>
    <row r="541" spans="1:8" hidden="1" x14ac:dyDescent="0.35">
      <c r="A541" t="s">
        <v>301</v>
      </c>
      <c r="B541" t="s">
        <v>21</v>
      </c>
      <c r="C541" t="s">
        <v>12</v>
      </c>
      <c r="D541">
        <v>112414</v>
      </c>
      <c r="F541" s="7">
        <v>42275</v>
      </c>
      <c r="G541" t="s">
        <v>92</v>
      </c>
      <c r="H541" s="14">
        <v>2.94</v>
      </c>
    </row>
    <row r="542" spans="1:8" hidden="1" x14ac:dyDescent="0.35">
      <c r="A542" t="s">
        <v>301</v>
      </c>
      <c r="B542" t="s">
        <v>21</v>
      </c>
      <c r="C542" t="s">
        <v>12</v>
      </c>
      <c r="D542">
        <v>112414</v>
      </c>
      <c r="F542" s="7">
        <v>42275</v>
      </c>
      <c r="G542" t="s">
        <v>109</v>
      </c>
      <c r="H542" s="14">
        <v>-2.94</v>
      </c>
    </row>
    <row r="543" spans="1:8" hidden="1" x14ac:dyDescent="0.35">
      <c r="A543" t="s">
        <v>301</v>
      </c>
      <c r="B543" t="s">
        <v>57</v>
      </c>
      <c r="C543" t="s">
        <v>12</v>
      </c>
      <c r="D543">
        <v>22115</v>
      </c>
      <c r="F543" s="7">
        <v>42276</v>
      </c>
      <c r="G543" t="s">
        <v>109</v>
      </c>
      <c r="H543" s="14">
        <v>0</v>
      </c>
    </row>
    <row r="544" spans="1:8" hidden="1" x14ac:dyDescent="0.35">
      <c r="A544" t="s">
        <v>301</v>
      </c>
      <c r="B544" t="s">
        <v>57</v>
      </c>
      <c r="C544" t="s">
        <v>12</v>
      </c>
      <c r="D544">
        <v>22115</v>
      </c>
      <c r="F544" s="7">
        <v>42276</v>
      </c>
      <c r="G544" t="s">
        <v>92</v>
      </c>
      <c r="H544" s="14">
        <v>0</v>
      </c>
    </row>
    <row r="545" spans="1:8" hidden="1" x14ac:dyDescent="0.35">
      <c r="A545" t="s">
        <v>301</v>
      </c>
      <c r="B545" t="s">
        <v>57</v>
      </c>
      <c r="C545" t="s">
        <v>12</v>
      </c>
      <c r="D545">
        <v>52815</v>
      </c>
      <c r="F545" s="7">
        <v>42276</v>
      </c>
      <c r="G545" t="s">
        <v>92</v>
      </c>
      <c r="H545" s="14">
        <v>1.29</v>
      </c>
    </row>
    <row r="546" spans="1:8" hidden="1" x14ac:dyDescent="0.35">
      <c r="A546" t="s">
        <v>301</v>
      </c>
      <c r="B546" t="s">
        <v>57</v>
      </c>
      <c r="C546" t="s">
        <v>12</v>
      </c>
      <c r="D546">
        <v>52815</v>
      </c>
      <c r="F546" s="7">
        <v>42276</v>
      </c>
      <c r="G546" t="s">
        <v>109</v>
      </c>
      <c r="H546" s="14">
        <v>-1.29</v>
      </c>
    </row>
    <row r="547" spans="1:8" hidden="1" x14ac:dyDescent="0.35">
      <c r="A547" t="s">
        <v>301</v>
      </c>
      <c r="B547" t="s">
        <v>57</v>
      </c>
      <c r="C547" t="s">
        <v>12</v>
      </c>
      <c r="D547">
        <v>112414</v>
      </c>
      <c r="F547" s="7">
        <v>42276</v>
      </c>
      <c r="G547" t="s">
        <v>109</v>
      </c>
      <c r="H547" s="14">
        <v>0</v>
      </c>
    </row>
    <row r="548" spans="1:8" hidden="1" x14ac:dyDescent="0.35">
      <c r="A548" t="s">
        <v>301</v>
      </c>
      <c r="B548" t="s">
        <v>57</v>
      </c>
      <c r="C548" t="s">
        <v>12</v>
      </c>
      <c r="D548">
        <v>112414</v>
      </c>
      <c r="F548" s="7">
        <v>42276</v>
      </c>
      <c r="G548" t="s">
        <v>92</v>
      </c>
      <c r="H548" s="14">
        <v>0</v>
      </c>
    </row>
    <row r="549" spans="1:8" hidden="1" x14ac:dyDescent="0.35">
      <c r="A549" t="s">
        <v>301</v>
      </c>
      <c r="B549" t="s">
        <v>58</v>
      </c>
      <c r="C549" t="s">
        <v>12</v>
      </c>
      <c r="D549">
        <v>22115</v>
      </c>
      <c r="F549" s="7">
        <v>42278</v>
      </c>
      <c r="G549" t="s">
        <v>109</v>
      </c>
      <c r="H549" s="14">
        <v>0</v>
      </c>
    </row>
    <row r="550" spans="1:8" hidden="1" x14ac:dyDescent="0.35">
      <c r="A550" t="s">
        <v>301</v>
      </c>
      <c r="B550" t="s">
        <v>58</v>
      </c>
      <c r="C550" t="s">
        <v>12</v>
      </c>
      <c r="D550">
        <v>22115</v>
      </c>
      <c r="F550" s="7">
        <v>42278</v>
      </c>
      <c r="G550" t="s">
        <v>92</v>
      </c>
      <c r="H550" s="14">
        <v>0</v>
      </c>
    </row>
    <row r="551" spans="1:8" hidden="1" x14ac:dyDescent="0.35">
      <c r="A551" t="s">
        <v>301</v>
      </c>
      <c r="B551" t="s">
        <v>43</v>
      </c>
      <c r="C551" t="s">
        <v>12</v>
      </c>
      <c r="D551">
        <v>22115</v>
      </c>
      <c r="F551" s="7">
        <v>42278</v>
      </c>
      <c r="G551" t="s">
        <v>109</v>
      </c>
      <c r="H551" s="14">
        <v>0</v>
      </c>
    </row>
    <row r="552" spans="1:8" hidden="1" x14ac:dyDescent="0.35">
      <c r="A552" t="s">
        <v>301</v>
      </c>
      <c r="B552" t="s">
        <v>43</v>
      </c>
      <c r="C552" t="s">
        <v>12</v>
      </c>
      <c r="D552">
        <v>22115</v>
      </c>
      <c r="F552" s="7">
        <v>42278</v>
      </c>
      <c r="G552" t="s">
        <v>92</v>
      </c>
      <c r="H552" s="14">
        <v>0</v>
      </c>
    </row>
    <row r="553" spans="1:8" hidden="1" x14ac:dyDescent="0.35">
      <c r="A553" t="s">
        <v>301</v>
      </c>
      <c r="B553" t="s">
        <v>58</v>
      </c>
      <c r="C553" t="s">
        <v>12</v>
      </c>
      <c r="D553">
        <v>52815</v>
      </c>
      <c r="F553" s="7">
        <v>42278</v>
      </c>
      <c r="G553" t="s">
        <v>92</v>
      </c>
      <c r="H553" s="14">
        <v>2.1</v>
      </c>
    </row>
    <row r="554" spans="1:8" hidden="1" x14ac:dyDescent="0.35">
      <c r="A554" t="s">
        <v>301</v>
      </c>
      <c r="B554" t="s">
        <v>58</v>
      </c>
      <c r="C554" t="s">
        <v>12</v>
      </c>
      <c r="D554">
        <v>52815</v>
      </c>
      <c r="F554" s="7">
        <v>42278</v>
      </c>
      <c r="G554" t="s">
        <v>109</v>
      </c>
      <c r="H554" s="14">
        <v>-2.1</v>
      </c>
    </row>
    <row r="555" spans="1:8" hidden="1" x14ac:dyDescent="0.35">
      <c r="A555" t="s">
        <v>301</v>
      </c>
      <c r="B555" t="s">
        <v>43</v>
      </c>
      <c r="C555" t="s">
        <v>12</v>
      </c>
      <c r="D555">
        <v>52815</v>
      </c>
      <c r="F555" s="7">
        <v>42278</v>
      </c>
      <c r="G555" t="s">
        <v>92</v>
      </c>
      <c r="H555" s="14">
        <v>1.99</v>
      </c>
    </row>
    <row r="556" spans="1:8" hidden="1" x14ac:dyDescent="0.35">
      <c r="A556" t="s">
        <v>301</v>
      </c>
      <c r="B556" t="s">
        <v>43</v>
      </c>
      <c r="C556" t="s">
        <v>12</v>
      </c>
      <c r="D556">
        <v>52815</v>
      </c>
      <c r="F556" s="7">
        <v>42278</v>
      </c>
      <c r="G556" t="s">
        <v>109</v>
      </c>
      <c r="H556" s="14">
        <v>-1.99</v>
      </c>
    </row>
    <row r="557" spans="1:8" hidden="1" x14ac:dyDescent="0.35">
      <c r="A557" t="s">
        <v>301</v>
      </c>
      <c r="B557" t="s">
        <v>58</v>
      </c>
      <c r="C557" t="s">
        <v>12</v>
      </c>
      <c r="D557">
        <v>112414</v>
      </c>
      <c r="F557" s="7">
        <v>42278</v>
      </c>
      <c r="G557" t="s">
        <v>109</v>
      </c>
      <c r="H557" s="14">
        <v>0</v>
      </c>
    </row>
    <row r="558" spans="1:8" hidden="1" x14ac:dyDescent="0.35">
      <c r="A558" t="s">
        <v>301</v>
      </c>
      <c r="B558" t="s">
        <v>58</v>
      </c>
      <c r="C558" t="s">
        <v>12</v>
      </c>
      <c r="D558">
        <v>112414</v>
      </c>
      <c r="F558" s="7">
        <v>42278</v>
      </c>
      <c r="G558" t="s">
        <v>92</v>
      </c>
      <c r="H558" s="14">
        <v>0</v>
      </c>
    </row>
    <row r="559" spans="1:8" hidden="1" x14ac:dyDescent="0.35">
      <c r="A559" t="s">
        <v>301</v>
      </c>
      <c r="B559" t="s">
        <v>43</v>
      </c>
      <c r="C559" t="s">
        <v>12</v>
      </c>
      <c r="D559">
        <v>112414</v>
      </c>
      <c r="F559" s="7">
        <v>42278</v>
      </c>
      <c r="G559" t="s">
        <v>92</v>
      </c>
      <c r="H559" s="14">
        <v>1.76</v>
      </c>
    </row>
    <row r="560" spans="1:8" hidden="1" x14ac:dyDescent="0.35">
      <c r="A560" t="s">
        <v>301</v>
      </c>
      <c r="B560" t="s">
        <v>43</v>
      </c>
      <c r="C560" t="s">
        <v>12</v>
      </c>
      <c r="D560">
        <v>112414</v>
      </c>
      <c r="F560" s="7">
        <v>42278</v>
      </c>
      <c r="G560" t="s">
        <v>109</v>
      </c>
      <c r="H560" s="14">
        <v>-1.76</v>
      </c>
    </row>
    <row r="561" spans="1:8" hidden="1" x14ac:dyDescent="0.35">
      <c r="A561" t="s">
        <v>301</v>
      </c>
      <c r="B561" t="s">
        <v>48</v>
      </c>
      <c r="C561" t="s">
        <v>12</v>
      </c>
      <c r="D561">
        <v>22115</v>
      </c>
      <c r="F561" s="7">
        <v>42279</v>
      </c>
      <c r="G561" t="s">
        <v>92</v>
      </c>
      <c r="H561" s="14">
        <v>1.21</v>
      </c>
    </row>
    <row r="562" spans="1:8" hidden="1" x14ac:dyDescent="0.35">
      <c r="A562" t="s">
        <v>301</v>
      </c>
      <c r="B562" t="s">
        <v>48</v>
      </c>
      <c r="C562" t="s">
        <v>12</v>
      </c>
      <c r="D562">
        <v>22115</v>
      </c>
      <c r="F562" s="7">
        <v>42279</v>
      </c>
      <c r="G562" t="s">
        <v>109</v>
      </c>
      <c r="H562" s="14">
        <v>-1.21</v>
      </c>
    </row>
    <row r="563" spans="1:8" hidden="1" x14ac:dyDescent="0.35">
      <c r="A563" t="s">
        <v>301</v>
      </c>
      <c r="B563" t="s">
        <v>48</v>
      </c>
      <c r="C563" t="s">
        <v>12</v>
      </c>
      <c r="D563">
        <v>52815</v>
      </c>
      <c r="F563" s="7">
        <v>42279</v>
      </c>
      <c r="G563" t="s">
        <v>109</v>
      </c>
      <c r="H563" s="14">
        <v>0</v>
      </c>
    </row>
    <row r="564" spans="1:8" hidden="1" x14ac:dyDescent="0.35">
      <c r="A564" t="s">
        <v>301</v>
      </c>
      <c r="B564" t="s">
        <v>48</v>
      </c>
      <c r="C564" t="s">
        <v>12</v>
      </c>
      <c r="D564">
        <v>52815</v>
      </c>
      <c r="F564" s="7">
        <v>42279</v>
      </c>
      <c r="G564" t="s">
        <v>92</v>
      </c>
      <c r="H564" s="14">
        <v>0</v>
      </c>
    </row>
    <row r="565" spans="1:8" hidden="1" x14ac:dyDescent="0.35">
      <c r="A565" t="s">
        <v>301</v>
      </c>
      <c r="B565" t="s">
        <v>48</v>
      </c>
      <c r="C565" t="s">
        <v>12</v>
      </c>
      <c r="D565">
        <v>112414</v>
      </c>
      <c r="F565" s="7">
        <v>42279</v>
      </c>
      <c r="G565" t="s">
        <v>109</v>
      </c>
      <c r="H565" s="14">
        <v>0</v>
      </c>
    </row>
    <row r="566" spans="1:8" hidden="1" x14ac:dyDescent="0.35">
      <c r="A566" t="s">
        <v>301</v>
      </c>
      <c r="B566" t="s">
        <v>48</v>
      </c>
      <c r="C566" t="s">
        <v>12</v>
      </c>
      <c r="D566">
        <v>112414</v>
      </c>
      <c r="F566" s="7">
        <v>42279</v>
      </c>
      <c r="G566" t="s">
        <v>92</v>
      </c>
      <c r="H566" s="14">
        <v>0</v>
      </c>
    </row>
    <row r="567" spans="1:8" hidden="1" x14ac:dyDescent="0.35">
      <c r="A567" t="s">
        <v>101</v>
      </c>
      <c r="C567" t="s">
        <v>12</v>
      </c>
      <c r="F567" s="7">
        <v>42290</v>
      </c>
      <c r="G567" t="s">
        <v>91</v>
      </c>
      <c r="H567" s="14">
        <v>10641.04</v>
      </c>
    </row>
    <row r="568" spans="1:8" hidden="1" x14ac:dyDescent="0.35">
      <c r="A568" t="s">
        <v>101</v>
      </c>
      <c r="C568" t="s">
        <v>12</v>
      </c>
      <c r="F568" s="7">
        <v>42290</v>
      </c>
      <c r="G568" t="s">
        <v>92</v>
      </c>
      <c r="H568" s="14">
        <v>-10641.04</v>
      </c>
    </row>
    <row r="569" spans="1:8" hidden="1" x14ac:dyDescent="0.35">
      <c r="A569" t="s">
        <v>301</v>
      </c>
      <c r="B569" t="s">
        <v>56</v>
      </c>
      <c r="C569" t="s">
        <v>12</v>
      </c>
      <c r="D569">
        <v>22115</v>
      </c>
      <c r="F569" s="7">
        <v>42292</v>
      </c>
      <c r="G569" t="s">
        <v>109</v>
      </c>
      <c r="H569" s="14">
        <v>0</v>
      </c>
    </row>
    <row r="570" spans="1:8" hidden="1" x14ac:dyDescent="0.35">
      <c r="A570" t="s">
        <v>301</v>
      </c>
      <c r="B570" t="s">
        <v>56</v>
      </c>
      <c r="C570" t="s">
        <v>12</v>
      </c>
      <c r="D570">
        <v>22115</v>
      </c>
      <c r="F570" s="7">
        <v>42292</v>
      </c>
      <c r="G570" t="s">
        <v>92</v>
      </c>
      <c r="H570" s="14">
        <v>0</v>
      </c>
    </row>
    <row r="571" spans="1:8" hidden="1" x14ac:dyDescent="0.35">
      <c r="A571" t="s">
        <v>301</v>
      </c>
      <c r="B571" t="s">
        <v>56</v>
      </c>
      <c r="C571" t="s">
        <v>12</v>
      </c>
      <c r="D571">
        <v>52815</v>
      </c>
      <c r="F571" s="7">
        <v>42292</v>
      </c>
      <c r="G571" t="s">
        <v>92</v>
      </c>
      <c r="H571" s="14">
        <v>2.33</v>
      </c>
    </row>
    <row r="572" spans="1:8" hidden="1" x14ac:dyDescent="0.35">
      <c r="A572" t="s">
        <v>301</v>
      </c>
      <c r="B572" t="s">
        <v>56</v>
      </c>
      <c r="C572" t="s">
        <v>12</v>
      </c>
      <c r="D572">
        <v>52815</v>
      </c>
      <c r="F572" s="7">
        <v>42292</v>
      </c>
      <c r="G572" t="s">
        <v>109</v>
      </c>
      <c r="H572" s="14">
        <v>-2.33</v>
      </c>
    </row>
    <row r="573" spans="1:8" hidden="1" x14ac:dyDescent="0.35">
      <c r="A573" t="s">
        <v>301</v>
      </c>
      <c r="B573" t="s">
        <v>56</v>
      </c>
      <c r="C573" t="s">
        <v>12</v>
      </c>
      <c r="D573">
        <v>112414</v>
      </c>
      <c r="F573" s="7">
        <v>42292</v>
      </c>
      <c r="G573" t="s">
        <v>109</v>
      </c>
      <c r="H573" s="14">
        <v>0</v>
      </c>
    </row>
    <row r="574" spans="1:8" hidden="1" x14ac:dyDescent="0.35">
      <c r="A574" t="s">
        <v>301</v>
      </c>
      <c r="B574" t="s">
        <v>56</v>
      </c>
      <c r="C574" t="s">
        <v>12</v>
      </c>
      <c r="D574">
        <v>112414</v>
      </c>
      <c r="F574" s="7">
        <v>42292</v>
      </c>
      <c r="G574" t="s">
        <v>92</v>
      </c>
      <c r="H574" s="14">
        <v>0</v>
      </c>
    </row>
    <row r="575" spans="1:8" hidden="1" x14ac:dyDescent="0.35">
      <c r="A575" t="s">
        <v>304</v>
      </c>
      <c r="B575" t="s">
        <v>30</v>
      </c>
      <c r="C575" t="s">
        <v>12</v>
      </c>
      <c r="D575">
        <v>52815</v>
      </c>
      <c r="E575">
        <v>156</v>
      </c>
      <c r="F575" s="7">
        <v>42296</v>
      </c>
      <c r="G575" t="s">
        <v>190</v>
      </c>
      <c r="H575" s="14">
        <v>998.08999999999992</v>
      </c>
    </row>
    <row r="576" spans="1:8" x14ac:dyDescent="0.35">
      <c r="A576" t="s">
        <v>304</v>
      </c>
      <c r="B576" t="s">
        <v>30</v>
      </c>
      <c r="C576" t="s">
        <v>12</v>
      </c>
      <c r="D576">
        <v>52815</v>
      </c>
      <c r="F576" s="7">
        <v>42296</v>
      </c>
      <c r="G576" t="s">
        <v>94</v>
      </c>
      <c r="H576" s="14">
        <v>50.559200000000004</v>
      </c>
    </row>
    <row r="577" spans="1:8" hidden="1" x14ac:dyDescent="0.35">
      <c r="A577" t="s">
        <v>304</v>
      </c>
      <c r="B577" t="s">
        <v>30</v>
      </c>
      <c r="C577" t="s">
        <v>12</v>
      </c>
      <c r="D577">
        <v>52815</v>
      </c>
      <c r="F577" s="7">
        <v>42296</v>
      </c>
      <c r="G577" t="s">
        <v>278</v>
      </c>
      <c r="H577" s="14">
        <v>1.03</v>
      </c>
    </row>
    <row r="578" spans="1:8" hidden="1" x14ac:dyDescent="0.35">
      <c r="A578" t="s">
        <v>304</v>
      </c>
      <c r="B578" t="s">
        <v>30</v>
      </c>
      <c r="C578" t="s">
        <v>12</v>
      </c>
      <c r="D578">
        <v>52815</v>
      </c>
      <c r="F578" s="7">
        <v>42296</v>
      </c>
      <c r="G578" t="s">
        <v>93</v>
      </c>
      <c r="H578" s="14">
        <v>-74.01039999999999</v>
      </c>
    </row>
    <row r="579" spans="1:8" hidden="1" x14ac:dyDescent="0.35">
      <c r="A579" t="s">
        <v>304</v>
      </c>
      <c r="B579" t="s">
        <v>30</v>
      </c>
      <c r="C579" t="s">
        <v>12</v>
      </c>
      <c r="D579">
        <v>52815</v>
      </c>
      <c r="F579" s="7">
        <v>42296</v>
      </c>
      <c r="G579" t="s">
        <v>93</v>
      </c>
      <c r="H579" s="14">
        <v>-146.69880000000001</v>
      </c>
    </row>
    <row r="580" spans="1:8" hidden="1" x14ac:dyDescent="0.35">
      <c r="A580" t="s">
        <v>304</v>
      </c>
      <c r="B580" t="s">
        <v>30</v>
      </c>
      <c r="C580" t="s">
        <v>12</v>
      </c>
      <c r="D580">
        <v>52815</v>
      </c>
      <c r="F580" s="7">
        <v>42296</v>
      </c>
      <c r="G580" t="s">
        <v>92</v>
      </c>
      <c r="H580" s="14">
        <v>-828.97</v>
      </c>
    </row>
    <row r="581" spans="1:8" hidden="1" x14ac:dyDescent="0.35">
      <c r="A581" t="s">
        <v>838</v>
      </c>
      <c r="B581" t="s">
        <v>30</v>
      </c>
      <c r="C581" t="s">
        <v>12</v>
      </c>
      <c r="D581">
        <v>22115</v>
      </c>
      <c r="F581" s="7">
        <v>42296</v>
      </c>
      <c r="G581" t="s">
        <v>92</v>
      </c>
      <c r="H581" s="14">
        <v>266.53960000000001</v>
      </c>
    </row>
    <row r="582" spans="1:8" hidden="1" x14ac:dyDescent="0.35">
      <c r="A582" t="s">
        <v>838</v>
      </c>
      <c r="B582" t="s">
        <v>30</v>
      </c>
      <c r="C582" t="s">
        <v>12</v>
      </c>
      <c r="D582">
        <v>22115</v>
      </c>
      <c r="F582" s="7">
        <v>42296</v>
      </c>
      <c r="G582" t="s">
        <v>93</v>
      </c>
      <c r="H582" s="14">
        <v>74.01039999999999</v>
      </c>
    </row>
    <row r="583" spans="1:8" hidden="1" x14ac:dyDescent="0.35">
      <c r="A583" t="s">
        <v>838</v>
      </c>
      <c r="B583" t="s">
        <v>30</v>
      </c>
      <c r="C583" t="s">
        <v>12</v>
      </c>
      <c r="D583">
        <v>22115</v>
      </c>
      <c r="F583" s="7">
        <v>42296</v>
      </c>
      <c r="G583" t="s">
        <v>246</v>
      </c>
      <c r="H583" s="14">
        <v>-0.36</v>
      </c>
    </row>
    <row r="584" spans="1:8" hidden="1" x14ac:dyDescent="0.35">
      <c r="A584" t="s">
        <v>838</v>
      </c>
      <c r="B584" t="s">
        <v>30</v>
      </c>
      <c r="C584" t="s">
        <v>12</v>
      </c>
      <c r="D584">
        <v>22115</v>
      </c>
      <c r="E584">
        <v>-350.71</v>
      </c>
      <c r="F584" s="7">
        <v>42296</v>
      </c>
      <c r="G584" t="s">
        <v>158</v>
      </c>
      <c r="H584" s="14">
        <v>-340.19</v>
      </c>
    </row>
    <row r="585" spans="1:8" hidden="1" x14ac:dyDescent="0.35">
      <c r="A585" t="s">
        <v>838</v>
      </c>
      <c r="B585" t="s">
        <v>30</v>
      </c>
      <c r="C585" t="s">
        <v>12</v>
      </c>
      <c r="D585">
        <v>52815</v>
      </c>
      <c r="F585" s="7">
        <v>42296</v>
      </c>
      <c r="G585" t="s">
        <v>92</v>
      </c>
      <c r="H585" s="14">
        <v>382.97919999999999</v>
      </c>
    </row>
    <row r="586" spans="1:8" hidden="1" x14ac:dyDescent="0.35">
      <c r="A586" t="s">
        <v>838</v>
      </c>
      <c r="B586" t="s">
        <v>30</v>
      </c>
      <c r="C586" t="s">
        <v>12</v>
      </c>
      <c r="D586">
        <v>52815</v>
      </c>
      <c r="F586" s="7">
        <v>42296</v>
      </c>
      <c r="G586" t="s">
        <v>278</v>
      </c>
      <c r="H586" s="14">
        <v>-0.34</v>
      </c>
    </row>
    <row r="587" spans="1:8" x14ac:dyDescent="0.35">
      <c r="A587" t="s">
        <v>838</v>
      </c>
      <c r="B587" t="s">
        <v>30</v>
      </c>
      <c r="C587" t="s">
        <v>12</v>
      </c>
      <c r="D587">
        <v>52815</v>
      </c>
      <c r="F587" s="7">
        <v>42296</v>
      </c>
      <c r="G587" t="s">
        <v>94</v>
      </c>
      <c r="H587" s="14">
        <v>-50.559200000000004</v>
      </c>
    </row>
    <row r="588" spans="1:8" hidden="1" x14ac:dyDescent="0.35">
      <c r="A588" t="s">
        <v>838</v>
      </c>
      <c r="B588" t="s">
        <v>30</v>
      </c>
      <c r="C588" t="s">
        <v>12</v>
      </c>
      <c r="D588">
        <v>52815</v>
      </c>
      <c r="E588">
        <v>-503.92</v>
      </c>
      <c r="F588" s="7">
        <v>42296</v>
      </c>
      <c r="G588" t="s">
        <v>190</v>
      </c>
      <c r="H588" s="14">
        <v>-332.08</v>
      </c>
    </row>
    <row r="589" spans="1:8" hidden="1" x14ac:dyDescent="0.35">
      <c r="A589" t="s">
        <v>838</v>
      </c>
      <c r="B589" t="s">
        <v>30</v>
      </c>
      <c r="C589" t="s">
        <v>12</v>
      </c>
      <c r="D589">
        <v>112414</v>
      </c>
      <c r="F589" s="7">
        <v>42296</v>
      </c>
      <c r="G589" t="s">
        <v>92</v>
      </c>
      <c r="H589" s="14">
        <v>179.4512</v>
      </c>
    </row>
    <row r="590" spans="1:8" hidden="1" x14ac:dyDescent="0.35">
      <c r="A590" t="s">
        <v>838</v>
      </c>
      <c r="B590" t="s">
        <v>30</v>
      </c>
      <c r="C590" t="s">
        <v>12</v>
      </c>
      <c r="D590">
        <v>112414</v>
      </c>
      <c r="F590" s="7">
        <v>42296</v>
      </c>
      <c r="G590" t="s">
        <v>93</v>
      </c>
      <c r="H590" s="14">
        <v>146.69880000000001</v>
      </c>
    </row>
    <row r="591" spans="1:8" hidden="1" x14ac:dyDescent="0.35">
      <c r="A591" t="s">
        <v>838</v>
      </c>
      <c r="B591" t="s">
        <v>30</v>
      </c>
      <c r="C591" t="s">
        <v>12</v>
      </c>
      <c r="D591">
        <v>112414</v>
      </c>
      <c r="F591" s="7">
        <v>42296</v>
      </c>
      <c r="G591" t="s">
        <v>220</v>
      </c>
      <c r="H591" s="14">
        <v>-0.33</v>
      </c>
    </row>
    <row r="592" spans="1:8" hidden="1" x14ac:dyDescent="0.35">
      <c r="A592" t="s">
        <v>838</v>
      </c>
      <c r="B592" t="s">
        <v>30</v>
      </c>
      <c r="C592" t="s">
        <v>12</v>
      </c>
      <c r="D592">
        <v>112414</v>
      </c>
      <c r="E592">
        <v>-236.12</v>
      </c>
      <c r="F592" s="7">
        <v>42296</v>
      </c>
      <c r="G592" t="s">
        <v>132</v>
      </c>
      <c r="H592" s="14">
        <v>-325.82</v>
      </c>
    </row>
    <row r="593" spans="1:8" hidden="1" x14ac:dyDescent="0.35">
      <c r="A593" t="s">
        <v>301</v>
      </c>
      <c r="B593" t="s">
        <v>22</v>
      </c>
      <c r="C593" t="s">
        <v>12</v>
      </c>
      <c r="D593">
        <v>22115</v>
      </c>
      <c r="F593" s="7">
        <v>42298</v>
      </c>
      <c r="G593" t="s">
        <v>109</v>
      </c>
      <c r="H593" s="14">
        <v>0</v>
      </c>
    </row>
    <row r="594" spans="1:8" hidden="1" x14ac:dyDescent="0.35">
      <c r="A594" t="s">
        <v>301</v>
      </c>
      <c r="B594" t="s">
        <v>22</v>
      </c>
      <c r="C594" t="s">
        <v>12</v>
      </c>
      <c r="D594">
        <v>22115</v>
      </c>
      <c r="F594" s="7">
        <v>42298</v>
      </c>
      <c r="G594" t="s">
        <v>92</v>
      </c>
      <c r="H594" s="14">
        <v>0</v>
      </c>
    </row>
    <row r="595" spans="1:8" hidden="1" x14ac:dyDescent="0.35">
      <c r="A595" t="s">
        <v>301</v>
      </c>
      <c r="B595" t="s">
        <v>22</v>
      </c>
      <c r="C595" t="s">
        <v>12</v>
      </c>
      <c r="D595">
        <v>52815</v>
      </c>
      <c r="F595" s="7">
        <v>42298</v>
      </c>
      <c r="G595" t="s">
        <v>92</v>
      </c>
      <c r="H595" s="14">
        <v>2.4100000000000006</v>
      </c>
    </row>
    <row r="596" spans="1:8" hidden="1" x14ac:dyDescent="0.35">
      <c r="A596" t="s">
        <v>301</v>
      </c>
      <c r="B596" t="s">
        <v>22</v>
      </c>
      <c r="C596" t="s">
        <v>12</v>
      </c>
      <c r="D596">
        <v>52815</v>
      </c>
      <c r="F596" s="7">
        <v>42298</v>
      </c>
      <c r="G596" t="s">
        <v>109</v>
      </c>
      <c r="H596" s="14">
        <v>-2.4100000000000006</v>
      </c>
    </row>
    <row r="597" spans="1:8" hidden="1" x14ac:dyDescent="0.35">
      <c r="A597" t="s">
        <v>301</v>
      </c>
      <c r="B597" t="s">
        <v>22</v>
      </c>
      <c r="C597" t="s">
        <v>12</v>
      </c>
      <c r="D597">
        <v>112414</v>
      </c>
      <c r="F597" s="7">
        <v>42298</v>
      </c>
      <c r="G597" t="s">
        <v>92</v>
      </c>
      <c r="H597" s="14">
        <v>2.5299999999999998</v>
      </c>
    </row>
    <row r="598" spans="1:8" hidden="1" x14ac:dyDescent="0.35">
      <c r="A598" t="s">
        <v>301</v>
      </c>
      <c r="B598" t="s">
        <v>22</v>
      </c>
      <c r="C598" t="s">
        <v>12</v>
      </c>
      <c r="D598">
        <v>112414</v>
      </c>
      <c r="F598" s="7">
        <v>42298</v>
      </c>
      <c r="G598" t="s">
        <v>109</v>
      </c>
      <c r="H598" s="14">
        <v>-2.5299999999999998</v>
      </c>
    </row>
    <row r="599" spans="1:8" hidden="1" x14ac:dyDescent="0.35">
      <c r="A599" t="s">
        <v>301</v>
      </c>
      <c r="B599" t="s">
        <v>27</v>
      </c>
      <c r="C599" t="s">
        <v>12</v>
      </c>
      <c r="D599">
        <v>22115</v>
      </c>
      <c r="F599" s="7">
        <v>42305</v>
      </c>
      <c r="G599" t="s">
        <v>92</v>
      </c>
      <c r="H599" s="14">
        <v>1.27</v>
      </c>
    </row>
    <row r="600" spans="1:8" hidden="1" x14ac:dyDescent="0.35">
      <c r="A600" t="s">
        <v>301</v>
      </c>
      <c r="B600" t="s">
        <v>27</v>
      </c>
      <c r="C600" t="s">
        <v>12</v>
      </c>
      <c r="D600">
        <v>22115</v>
      </c>
      <c r="F600" s="7">
        <v>42305</v>
      </c>
      <c r="G600" t="s">
        <v>109</v>
      </c>
      <c r="H600" s="14">
        <v>-1.27</v>
      </c>
    </row>
    <row r="601" spans="1:8" hidden="1" x14ac:dyDescent="0.35">
      <c r="A601" t="s">
        <v>301</v>
      </c>
      <c r="B601" t="s">
        <v>27</v>
      </c>
      <c r="C601" t="s">
        <v>12</v>
      </c>
      <c r="D601">
        <v>52815</v>
      </c>
      <c r="F601" s="7">
        <v>42305</v>
      </c>
      <c r="G601" t="s">
        <v>92</v>
      </c>
      <c r="H601" s="14">
        <v>1.1499999999999999</v>
      </c>
    </row>
    <row r="602" spans="1:8" hidden="1" x14ac:dyDescent="0.35">
      <c r="A602" t="s">
        <v>301</v>
      </c>
      <c r="B602" t="s">
        <v>27</v>
      </c>
      <c r="C602" t="s">
        <v>12</v>
      </c>
      <c r="D602">
        <v>52815</v>
      </c>
      <c r="F602" s="7">
        <v>42305</v>
      </c>
      <c r="G602" t="s">
        <v>109</v>
      </c>
      <c r="H602" s="14">
        <v>-1.1499999999999999</v>
      </c>
    </row>
    <row r="603" spans="1:8" hidden="1" x14ac:dyDescent="0.35">
      <c r="A603" t="s">
        <v>301</v>
      </c>
      <c r="B603" t="s">
        <v>27</v>
      </c>
      <c r="C603" t="s">
        <v>12</v>
      </c>
      <c r="D603">
        <v>112414</v>
      </c>
      <c r="F603" s="7">
        <v>42305</v>
      </c>
      <c r="G603" t="s">
        <v>92</v>
      </c>
      <c r="H603" s="14">
        <v>1.3</v>
      </c>
    </row>
    <row r="604" spans="1:8" hidden="1" x14ac:dyDescent="0.35">
      <c r="A604" t="s">
        <v>301</v>
      </c>
      <c r="B604" t="s">
        <v>27</v>
      </c>
      <c r="C604" t="s">
        <v>12</v>
      </c>
      <c r="D604">
        <v>112414</v>
      </c>
      <c r="F604" s="7">
        <v>42305</v>
      </c>
      <c r="G604" t="s">
        <v>109</v>
      </c>
      <c r="H604" s="14">
        <v>-1.3</v>
      </c>
    </row>
    <row r="605" spans="1:8" hidden="1" x14ac:dyDescent="0.35">
      <c r="A605" t="s">
        <v>301</v>
      </c>
      <c r="B605" t="s">
        <v>17</v>
      </c>
      <c r="C605" t="s">
        <v>12</v>
      </c>
      <c r="D605">
        <v>22115</v>
      </c>
      <c r="F605" s="7">
        <v>42313</v>
      </c>
      <c r="G605" t="s">
        <v>92</v>
      </c>
      <c r="H605" s="14">
        <v>7.24</v>
      </c>
    </row>
    <row r="606" spans="1:8" hidden="1" x14ac:dyDescent="0.35">
      <c r="A606" t="s">
        <v>301</v>
      </c>
      <c r="B606" t="s">
        <v>17</v>
      </c>
      <c r="C606" t="s">
        <v>12</v>
      </c>
      <c r="D606">
        <v>22115</v>
      </c>
      <c r="F606" s="7">
        <v>42313</v>
      </c>
      <c r="G606" t="s">
        <v>109</v>
      </c>
      <c r="H606" s="14">
        <v>-7.24</v>
      </c>
    </row>
    <row r="607" spans="1:8" hidden="1" x14ac:dyDescent="0.35">
      <c r="A607" t="s">
        <v>301</v>
      </c>
      <c r="B607" t="s">
        <v>17</v>
      </c>
      <c r="C607" t="s">
        <v>12</v>
      </c>
      <c r="D607">
        <v>52815</v>
      </c>
      <c r="F607" s="7">
        <v>42313</v>
      </c>
      <c r="G607" t="s">
        <v>92</v>
      </c>
      <c r="H607" s="14">
        <v>6.6400000000000006</v>
      </c>
    </row>
    <row r="608" spans="1:8" hidden="1" x14ac:dyDescent="0.35">
      <c r="A608" t="s">
        <v>301</v>
      </c>
      <c r="B608" t="s">
        <v>17</v>
      </c>
      <c r="C608" t="s">
        <v>12</v>
      </c>
      <c r="D608">
        <v>52815</v>
      </c>
      <c r="F608" s="7">
        <v>42313</v>
      </c>
      <c r="G608" t="s">
        <v>109</v>
      </c>
      <c r="H608" s="14">
        <v>-6.6400000000000006</v>
      </c>
    </row>
    <row r="609" spans="1:8" hidden="1" x14ac:dyDescent="0.35">
      <c r="A609" t="s">
        <v>301</v>
      </c>
      <c r="B609" t="s">
        <v>17</v>
      </c>
      <c r="C609" t="s">
        <v>12</v>
      </c>
      <c r="D609">
        <v>112414</v>
      </c>
      <c r="F609" s="7">
        <v>42313</v>
      </c>
      <c r="G609" t="s">
        <v>92</v>
      </c>
      <c r="H609" s="14">
        <v>6.74</v>
      </c>
    </row>
    <row r="610" spans="1:8" hidden="1" x14ac:dyDescent="0.35">
      <c r="A610" t="s">
        <v>301</v>
      </c>
      <c r="B610" t="s">
        <v>17</v>
      </c>
      <c r="C610" t="s">
        <v>12</v>
      </c>
      <c r="D610">
        <v>112414</v>
      </c>
      <c r="F610" s="7">
        <v>42313</v>
      </c>
      <c r="G610" t="s">
        <v>109</v>
      </c>
      <c r="H610" s="14">
        <v>-6.74</v>
      </c>
    </row>
    <row r="611" spans="1:8" hidden="1" x14ac:dyDescent="0.35">
      <c r="A611" t="s">
        <v>101</v>
      </c>
      <c r="C611" t="s">
        <v>12</v>
      </c>
      <c r="F611" s="7">
        <v>42320</v>
      </c>
      <c r="G611" t="s">
        <v>91</v>
      </c>
      <c r="H611" s="14">
        <v>31.61</v>
      </c>
    </row>
    <row r="612" spans="1:8" hidden="1" x14ac:dyDescent="0.35">
      <c r="A612" t="s">
        <v>101</v>
      </c>
      <c r="C612" t="s">
        <v>12</v>
      </c>
      <c r="F612" s="7">
        <v>42320</v>
      </c>
      <c r="G612" t="s">
        <v>92</v>
      </c>
      <c r="H612" s="14">
        <v>-31.61</v>
      </c>
    </row>
    <row r="613" spans="1:8" hidden="1" x14ac:dyDescent="0.35">
      <c r="A613" t="s">
        <v>301</v>
      </c>
      <c r="B613" t="s">
        <v>34</v>
      </c>
      <c r="C613" t="s">
        <v>12</v>
      </c>
      <c r="D613">
        <v>22115</v>
      </c>
      <c r="F613" s="7">
        <v>42321</v>
      </c>
      <c r="G613" t="s">
        <v>92</v>
      </c>
      <c r="H613" s="14">
        <v>3.99</v>
      </c>
    </row>
    <row r="614" spans="1:8" hidden="1" x14ac:dyDescent="0.35">
      <c r="A614" t="s">
        <v>301</v>
      </c>
      <c r="B614" t="s">
        <v>34</v>
      </c>
      <c r="C614" t="s">
        <v>12</v>
      </c>
      <c r="D614">
        <v>22115</v>
      </c>
      <c r="F614" s="7">
        <v>42321</v>
      </c>
      <c r="G614" t="s">
        <v>109</v>
      </c>
      <c r="H614" s="14">
        <v>-3.99</v>
      </c>
    </row>
    <row r="615" spans="1:8" hidden="1" x14ac:dyDescent="0.35">
      <c r="A615" t="s">
        <v>301</v>
      </c>
      <c r="B615" t="s">
        <v>34</v>
      </c>
      <c r="C615" t="s">
        <v>12</v>
      </c>
      <c r="D615">
        <v>52815</v>
      </c>
      <c r="F615" s="7">
        <v>42321</v>
      </c>
      <c r="G615" t="s">
        <v>109</v>
      </c>
      <c r="H615" s="14">
        <v>0</v>
      </c>
    </row>
    <row r="616" spans="1:8" hidden="1" x14ac:dyDescent="0.35">
      <c r="A616" t="s">
        <v>301</v>
      </c>
      <c r="B616" t="s">
        <v>34</v>
      </c>
      <c r="C616" t="s">
        <v>12</v>
      </c>
      <c r="D616">
        <v>52815</v>
      </c>
      <c r="F616" s="7">
        <v>42321</v>
      </c>
      <c r="G616" t="s">
        <v>92</v>
      </c>
      <c r="H616" s="14">
        <v>0</v>
      </c>
    </row>
    <row r="617" spans="1:8" hidden="1" x14ac:dyDescent="0.35">
      <c r="A617" t="s">
        <v>301</v>
      </c>
      <c r="B617" t="s">
        <v>34</v>
      </c>
      <c r="C617" t="s">
        <v>12</v>
      </c>
      <c r="D617">
        <v>112414</v>
      </c>
      <c r="F617" s="7">
        <v>42321</v>
      </c>
      <c r="G617" t="s">
        <v>92</v>
      </c>
      <c r="H617" s="14">
        <v>4.32</v>
      </c>
    </row>
    <row r="618" spans="1:8" hidden="1" x14ac:dyDescent="0.35">
      <c r="A618" t="s">
        <v>301</v>
      </c>
      <c r="B618" t="s">
        <v>34</v>
      </c>
      <c r="C618" t="s">
        <v>12</v>
      </c>
      <c r="D618">
        <v>112414</v>
      </c>
      <c r="F618" s="7">
        <v>42321</v>
      </c>
      <c r="G618" t="s">
        <v>109</v>
      </c>
      <c r="H618" s="14">
        <v>-4.32</v>
      </c>
    </row>
    <row r="619" spans="1:8" hidden="1" x14ac:dyDescent="0.35">
      <c r="A619" t="s">
        <v>101</v>
      </c>
      <c r="C619" t="s">
        <v>12</v>
      </c>
      <c r="F619" s="7">
        <v>42324</v>
      </c>
      <c r="G619" t="s">
        <v>91</v>
      </c>
      <c r="H619" s="14">
        <v>8.31</v>
      </c>
    </row>
    <row r="620" spans="1:8" hidden="1" x14ac:dyDescent="0.35">
      <c r="A620" t="s">
        <v>101</v>
      </c>
      <c r="C620" t="s">
        <v>12</v>
      </c>
      <c r="F620" s="7">
        <v>42324</v>
      </c>
      <c r="G620" t="s">
        <v>92</v>
      </c>
      <c r="H620" s="14">
        <v>-8.31</v>
      </c>
    </row>
    <row r="621" spans="1:8" hidden="1" x14ac:dyDescent="0.35">
      <c r="A621" t="s">
        <v>301</v>
      </c>
      <c r="B621" t="s">
        <v>44</v>
      </c>
      <c r="C621" t="s">
        <v>12</v>
      </c>
      <c r="D621">
        <v>22115</v>
      </c>
      <c r="F621" s="7">
        <v>42325</v>
      </c>
      <c r="G621" t="s">
        <v>92</v>
      </c>
      <c r="H621" s="14">
        <v>3.35</v>
      </c>
    </row>
    <row r="622" spans="1:8" hidden="1" x14ac:dyDescent="0.35">
      <c r="A622" t="s">
        <v>301</v>
      </c>
      <c r="B622" t="s">
        <v>44</v>
      </c>
      <c r="C622" t="s">
        <v>12</v>
      </c>
      <c r="D622">
        <v>22115</v>
      </c>
      <c r="F622" s="7">
        <v>42325</v>
      </c>
      <c r="G622" t="s">
        <v>109</v>
      </c>
      <c r="H622" s="14">
        <v>-3.35</v>
      </c>
    </row>
    <row r="623" spans="1:8" hidden="1" x14ac:dyDescent="0.35">
      <c r="A623" t="s">
        <v>301</v>
      </c>
      <c r="B623" t="s">
        <v>44</v>
      </c>
      <c r="C623" t="s">
        <v>12</v>
      </c>
      <c r="D623">
        <v>52815</v>
      </c>
      <c r="F623" s="7">
        <v>42325</v>
      </c>
      <c r="G623" t="s">
        <v>109</v>
      </c>
      <c r="H623" s="14">
        <v>0</v>
      </c>
    </row>
    <row r="624" spans="1:8" hidden="1" x14ac:dyDescent="0.35">
      <c r="A624" t="s">
        <v>301</v>
      </c>
      <c r="B624" t="s">
        <v>44</v>
      </c>
      <c r="C624" t="s">
        <v>12</v>
      </c>
      <c r="D624">
        <v>52815</v>
      </c>
      <c r="F624" s="7">
        <v>42325</v>
      </c>
      <c r="G624" t="s">
        <v>92</v>
      </c>
      <c r="H624" s="14">
        <v>0</v>
      </c>
    </row>
    <row r="625" spans="1:8" hidden="1" x14ac:dyDescent="0.35">
      <c r="A625" t="s">
        <v>301</v>
      </c>
      <c r="B625" t="s">
        <v>44</v>
      </c>
      <c r="C625" t="s">
        <v>12</v>
      </c>
      <c r="D625">
        <v>112414</v>
      </c>
      <c r="F625" s="7">
        <v>42325</v>
      </c>
      <c r="G625" t="s">
        <v>92</v>
      </c>
      <c r="H625" s="14">
        <v>3.15</v>
      </c>
    </row>
    <row r="626" spans="1:8" hidden="1" x14ac:dyDescent="0.35">
      <c r="A626" t="s">
        <v>301</v>
      </c>
      <c r="B626" t="s">
        <v>44</v>
      </c>
      <c r="C626" t="s">
        <v>12</v>
      </c>
      <c r="D626">
        <v>112414</v>
      </c>
      <c r="F626" s="7">
        <v>42325</v>
      </c>
      <c r="G626" t="s">
        <v>109</v>
      </c>
      <c r="H626" s="14">
        <v>-3.15</v>
      </c>
    </row>
    <row r="627" spans="1:8" hidden="1" x14ac:dyDescent="0.35">
      <c r="A627" t="s">
        <v>300</v>
      </c>
      <c r="B627" t="s">
        <v>55</v>
      </c>
      <c r="C627" t="s">
        <v>12</v>
      </c>
      <c r="D627">
        <v>52815</v>
      </c>
      <c r="F627" s="7">
        <v>42335</v>
      </c>
      <c r="G627" t="s">
        <v>92</v>
      </c>
      <c r="H627" s="14">
        <v>1.66</v>
      </c>
    </row>
    <row r="628" spans="1:8" hidden="1" x14ac:dyDescent="0.35">
      <c r="A628" t="s">
        <v>300</v>
      </c>
      <c r="B628" t="s">
        <v>55</v>
      </c>
      <c r="C628" t="s">
        <v>12</v>
      </c>
      <c r="D628">
        <v>52815</v>
      </c>
      <c r="F628" s="7">
        <v>42335</v>
      </c>
      <c r="G628" t="s">
        <v>176</v>
      </c>
      <c r="H628" s="14">
        <v>-1.66</v>
      </c>
    </row>
    <row r="629" spans="1:8" hidden="1" x14ac:dyDescent="0.35">
      <c r="A629" t="s">
        <v>301</v>
      </c>
      <c r="B629" t="s">
        <v>55</v>
      </c>
      <c r="C629" t="s">
        <v>12</v>
      </c>
      <c r="D629">
        <v>22115</v>
      </c>
      <c r="F629" s="7">
        <v>42335</v>
      </c>
      <c r="G629" t="s">
        <v>109</v>
      </c>
      <c r="H629" s="14">
        <v>0</v>
      </c>
    </row>
    <row r="630" spans="1:8" hidden="1" x14ac:dyDescent="0.35">
      <c r="A630" t="s">
        <v>301</v>
      </c>
      <c r="B630" t="s">
        <v>55</v>
      </c>
      <c r="C630" t="s">
        <v>12</v>
      </c>
      <c r="D630">
        <v>22115</v>
      </c>
      <c r="F630" s="7">
        <v>42335</v>
      </c>
      <c r="G630" t="s">
        <v>92</v>
      </c>
      <c r="H630" s="14">
        <v>0</v>
      </c>
    </row>
    <row r="631" spans="1:8" hidden="1" x14ac:dyDescent="0.35">
      <c r="A631" t="s">
        <v>301</v>
      </c>
      <c r="B631" t="s">
        <v>55</v>
      </c>
      <c r="C631" t="s">
        <v>12</v>
      </c>
      <c r="D631">
        <v>52815</v>
      </c>
      <c r="F631" s="7">
        <v>42335</v>
      </c>
      <c r="G631" t="s">
        <v>92</v>
      </c>
      <c r="H631" s="14">
        <v>3.87</v>
      </c>
    </row>
    <row r="632" spans="1:8" hidden="1" x14ac:dyDescent="0.35">
      <c r="A632" t="s">
        <v>301</v>
      </c>
      <c r="B632" t="s">
        <v>55</v>
      </c>
      <c r="C632" t="s">
        <v>12</v>
      </c>
      <c r="D632">
        <v>52815</v>
      </c>
      <c r="F632" s="7">
        <v>42335</v>
      </c>
      <c r="G632" t="s">
        <v>109</v>
      </c>
      <c r="H632" s="14">
        <v>-3.87</v>
      </c>
    </row>
    <row r="633" spans="1:8" hidden="1" x14ac:dyDescent="0.35">
      <c r="A633" t="s">
        <v>301</v>
      </c>
      <c r="B633" t="s">
        <v>55</v>
      </c>
      <c r="C633" t="s">
        <v>12</v>
      </c>
      <c r="D633">
        <v>112414</v>
      </c>
      <c r="F633" s="7">
        <v>42335</v>
      </c>
      <c r="G633" t="s">
        <v>109</v>
      </c>
      <c r="H633" s="14">
        <v>0</v>
      </c>
    </row>
    <row r="634" spans="1:8" hidden="1" x14ac:dyDescent="0.35">
      <c r="A634" t="s">
        <v>301</v>
      </c>
      <c r="B634" t="s">
        <v>55</v>
      </c>
      <c r="C634" t="s">
        <v>12</v>
      </c>
      <c r="D634">
        <v>112414</v>
      </c>
      <c r="F634" s="7">
        <v>42335</v>
      </c>
      <c r="G634" t="s">
        <v>92</v>
      </c>
      <c r="H634" s="14">
        <v>0</v>
      </c>
    </row>
    <row r="635" spans="1:8" hidden="1" x14ac:dyDescent="0.35">
      <c r="A635" t="s">
        <v>305</v>
      </c>
      <c r="B635" t="s">
        <v>15</v>
      </c>
      <c r="C635" t="s">
        <v>12</v>
      </c>
      <c r="D635">
        <v>112414</v>
      </c>
      <c r="F635" s="7">
        <v>42339</v>
      </c>
      <c r="G635" t="s">
        <v>92</v>
      </c>
      <c r="H635" s="14">
        <v>358.58</v>
      </c>
    </row>
    <row r="636" spans="1:8" hidden="1" x14ac:dyDescent="0.35">
      <c r="A636" t="s">
        <v>305</v>
      </c>
      <c r="B636" t="s">
        <v>15</v>
      </c>
      <c r="C636" t="s">
        <v>12</v>
      </c>
      <c r="D636">
        <v>112414</v>
      </c>
      <c r="F636" s="7">
        <v>42339</v>
      </c>
      <c r="G636" t="s">
        <v>115</v>
      </c>
      <c r="H636" s="14">
        <v>0.4</v>
      </c>
    </row>
    <row r="637" spans="1:8" hidden="1" x14ac:dyDescent="0.35">
      <c r="A637" t="s">
        <v>305</v>
      </c>
      <c r="B637" t="s">
        <v>15</v>
      </c>
      <c r="C637" t="s">
        <v>12</v>
      </c>
      <c r="D637">
        <v>112414</v>
      </c>
      <c r="F637" s="7">
        <v>42339</v>
      </c>
      <c r="G637" t="s">
        <v>116</v>
      </c>
      <c r="H637" s="14">
        <v>0.01</v>
      </c>
    </row>
    <row r="638" spans="1:8" hidden="1" x14ac:dyDescent="0.35">
      <c r="A638" t="s">
        <v>305</v>
      </c>
      <c r="B638" t="s">
        <v>15</v>
      </c>
      <c r="C638" t="s">
        <v>12</v>
      </c>
      <c r="D638">
        <v>112414</v>
      </c>
      <c r="F638" s="7">
        <v>42339</v>
      </c>
      <c r="G638" t="s">
        <v>205</v>
      </c>
      <c r="H638" s="14">
        <v>-0.33</v>
      </c>
    </row>
    <row r="639" spans="1:8" x14ac:dyDescent="0.35">
      <c r="A639" t="s">
        <v>305</v>
      </c>
      <c r="B639" t="s">
        <v>15</v>
      </c>
      <c r="C639" t="s">
        <v>12</v>
      </c>
      <c r="D639">
        <v>112414</v>
      </c>
      <c r="F639" s="7">
        <v>42339</v>
      </c>
      <c r="G639" t="s">
        <v>95</v>
      </c>
      <c r="H639" s="14">
        <v>-32.770000000000024</v>
      </c>
    </row>
    <row r="640" spans="1:8" hidden="1" x14ac:dyDescent="0.35">
      <c r="A640" t="s">
        <v>305</v>
      </c>
      <c r="B640" t="s">
        <v>15</v>
      </c>
      <c r="C640" t="s">
        <v>12</v>
      </c>
      <c r="D640">
        <v>112414</v>
      </c>
      <c r="F640" s="7">
        <v>42339</v>
      </c>
      <c r="G640" t="s">
        <v>117</v>
      </c>
      <c r="H640" s="14">
        <v>-325.89</v>
      </c>
    </row>
    <row r="641" spans="1:8" hidden="1" x14ac:dyDescent="0.35">
      <c r="A641" t="s">
        <v>305</v>
      </c>
      <c r="B641" t="s">
        <v>16</v>
      </c>
      <c r="C641" t="s">
        <v>12</v>
      </c>
      <c r="D641">
        <v>112414</v>
      </c>
      <c r="F641" s="7">
        <v>42339</v>
      </c>
      <c r="G641" t="s">
        <v>92</v>
      </c>
      <c r="H641" s="14">
        <v>401.69</v>
      </c>
    </row>
    <row r="642" spans="1:8" hidden="1" x14ac:dyDescent="0.35">
      <c r="A642" t="s">
        <v>305</v>
      </c>
      <c r="B642" t="s">
        <v>16</v>
      </c>
      <c r="C642" t="s">
        <v>12</v>
      </c>
      <c r="D642">
        <v>112414</v>
      </c>
      <c r="F642" s="7">
        <v>42339</v>
      </c>
      <c r="G642" t="s">
        <v>115</v>
      </c>
      <c r="H642" s="14">
        <v>0.45</v>
      </c>
    </row>
    <row r="643" spans="1:8" hidden="1" x14ac:dyDescent="0.35">
      <c r="A643" t="s">
        <v>305</v>
      </c>
      <c r="B643" t="s">
        <v>16</v>
      </c>
      <c r="C643" t="s">
        <v>12</v>
      </c>
      <c r="D643">
        <v>112414</v>
      </c>
      <c r="F643" s="7">
        <v>42339</v>
      </c>
      <c r="G643" t="s">
        <v>116</v>
      </c>
      <c r="H643" s="14">
        <v>0.01</v>
      </c>
    </row>
    <row r="644" spans="1:8" hidden="1" x14ac:dyDescent="0.35">
      <c r="A644" t="s">
        <v>305</v>
      </c>
      <c r="B644" t="s">
        <v>16</v>
      </c>
      <c r="C644" t="s">
        <v>12</v>
      </c>
      <c r="D644">
        <v>112414</v>
      </c>
      <c r="F644" s="7">
        <v>42339</v>
      </c>
      <c r="G644" t="s">
        <v>206</v>
      </c>
      <c r="H644" s="14">
        <v>-0.34</v>
      </c>
    </row>
    <row r="645" spans="1:8" x14ac:dyDescent="0.35">
      <c r="A645" t="s">
        <v>305</v>
      </c>
      <c r="B645" t="s">
        <v>16</v>
      </c>
      <c r="C645" t="s">
        <v>12</v>
      </c>
      <c r="D645">
        <v>112414</v>
      </c>
      <c r="F645" s="7">
        <v>42339</v>
      </c>
      <c r="G645" t="s">
        <v>95</v>
      </c>
      <c r="H645" s="14">
        <v>-76.189999999999969</v>
      </c>
    </row>
    <row r="646" spans="1:8" hidden="1" x14ac:dyDescent="0.35">
      <c r="A646" t="s">
        <v>305</v>
      </c>
      <c r="B646" t="s">
        <v>16</v>
      </c>
      <c r="C646" t="s">
        <v>12</v>
      </c>
      <c r="D646">
        <v>112414</v>
      </c>
      <c r="F646" s="7">
        <v>42339</v>
      </c>
      <c r="G646" t="s">
        <v>118</v>
      </c>
      <c r="H646" s="14">
        <v>-325.62</v>
      </c>
    </row>
    <row r="647" spans="1:8" hidden="1" x14ac:dyDescent="0.35">
      <c r="A647" t="s">
        <v>305</v>
      </c>
      <c r="B647" t="s">
        <v>17</v>
      </c>
      <c r="C647" t="s">
        <v>12</v>
      </c>
      <c r="D647">
        <v>112414</v>
      </c>
      <c r="F647" s="7">
        <v>42339</v>
      </c>
      <c r="G647" t="s">
        <v>92</v>
      </c>
      <c r="H647" s="14">
        <v>376.39</v>
      </c>
    </row>
    <row r="648" spans="1:8" hidden="1" x14ac:dyDescent="0.35">
      <c r="A648" t="s">
        <v>305</v>
      </c>
      <c r="B648" t="s">
        <v>17</v>
      </c>
      <c r="C648" t="s">
        <v>12</v>
      </c>
      <c r="D648">
        <v>112414</v>
      </c>
      <c r="F648" s="7">
        <v>42339</v>
      </c>
      <c r="G648" t="s">
        <v>115</v>
      </c>
      <c r="H648" s="14">
        <v>0.42</v>
      </c>
    </row>
    <row r="649" spans="1:8" hidden="1" x14ac:dyDescent="0.35">
      <c r="A649" t="s">
        <v>305</v>
      </c>
      <c r="B649" t="s">
        <v>17</v>
      </c>
      <c r="C649" t="s">
        <v>12</v>
      </c>
      <c r="D649">
        <v>112414</v>
      </c>
      <c r="F649" s="7">
        <v>42339</v>
      </c>
      <c r="G649" t="s">
        <v>116</v>
      </c>
      <c r="H649" s="14">
        <v>0.01</v>
      </c>
    </row>
    <row r="650" spans="1:8" hidden="1" x14ac:dyDescent="0.35">
      <c r="A650" t="s">
        <v>305</v>
      </c>
      <c r="B650" t="s">
        <v>17</v>
      </c>
      <c r="C650" t="s">
        <v>12</v>
      </c>
      <c r="D650">
        <v>112414</v>
      </c>
      <c r="F650" s="7">
        <v>42339</v>
      </c>
      <c r="G650" t="s">
        <v>207</v>
      </c>
      <c r="H650" s="14">
        <v>-0.33</v>
      </c>
    </row>
    <row r="651" spans="1:8" x14ac:dyDescent="0.35">
      <c r="A651" t="s">
        <v>305</v>
      </c>
      <c r="B651" t="s">
        <v>17</v>
      </c>
      <c r="C651" t="s">
        <v>12</v>
      </c>
      <c r="D651">
        <v>112414</v>
      </c>
      <c r="F651" s="7">
        <v>42339</v>
      </c>
      <c r="G651" t="s">
        <v>95</v>
      </c>
      <c r="H651" s="14">
        <v>-50.710000000000022</v>
      </c>
    </row>
    <row r="652" spans="1:8" hidden="1" x14ac:dyDescent="0.35">
      <c r="A652" t="s">
        <v>305</v>
      </c>
      <c r="B652" t="s">
        <v>17</v>
      </c>
      <c r="C652" t="s">
        <v>12</v>
      </c>
      <c r="D652">
        <v>112414</v>
      </c>
      <c r="F652" s="7">
        <v>42339</v>
      </c>
      <c r="G652" t="s">
        <v>119</v>
      </c>
      <c r="H652" s="14">
        <v>-325.77999999999997</v>
      </c>
    </row>
    <row r="653" spans="1:8" hidden="1" x14ac:dyDescent="0.35">
      <c r="A653" t="s">
        <v>305</v>
      </c>
      <c r="B653" t="s">
        <v>18</v>
      </c>
      <c r="C653" t="s">
        <v>12</v>
      </c>
      <c r="D653">
        <v>112414</v>
      </c>
      <c r="F653" s="7">
        <v>42339</v>
      </c>
      <c r="G653" t="s">
        <v>96</v>
      </c>
      <c r="H653" s="14">
        <v>244.57999999999998</v>
      </c>
    </row>
    <row r="654" spans="1:8" hidden="1" x14ac:dyDescent="0.35">
      <c r="A654" t="s">
        <v>305</v>
      </c>
      <c r="B654" t="s">
        <v>18</v>
      </c>
      <c r="C654" t="s">
        <v>12</v>
      </c>
      <c r="D654">
        <v>112414</v>
      </c>
      <c r="F654" s="7">
        <v>42339</v>
      </c>
      <c r="G654" t="s">
        <v>92</v>
      </c>
      <c r="H654" s="14">
        <v>81.73</v>
      </c>
    </row>
    <row r="655" spans="1:8" hidden="1" x14ac:dyDescent="0.35">
      <c r="A655" t="s">
        <v>305</v>
      </c>
      <c r="B655" t="s">
        <v>18</v>
      </c>
      <c r="C655" t="s">
        <v>12</v>
      </c>
      <c r="D655">
        <v>112414</v>
      </c>
      <c r="F655" s="7">
        <v>42339</v>
      </c>
      <c r="G655" t="s">
        <v>115</v>
      </c>
      <c r="H655" s="14">
        <v>0.1</v>
      </c>
    </row>
    <row r="656" spans="1:8" hidden="1" x14ac:dyDescent="0.35">
      <c r="A656" t="s">
        <v>305</v>
      </c>
      <c r="B656" t="s">
        <v>18</v>
      </c>
      <c r="C656" t="s">
        <v>12</v>
      </c>
      <c r="D656">
        <v>112414</v>
      </c>
      <c r="F656" s="7">
        <v>42339</v>
      </c>
      <c r="G656" t="s">
        <v>116</v>
      </c>
      <c r="H656" s="14">
        <v>0.01</v>
      </c>
    </row>
    <row r="657" spans="1:8" hidden="1" x14ac:dyDescent="0.35">
      <c r="A657" t="s">
        <v>305</v>
      </c>
      <c r="B657" t="s">
        <v>18</v>
      </c>
      <c r="C657" t="s">
        <v>12</v>
      </c>
      <c r="D657">
        <v>112414</v>
      </c>
      <c r="F657" s="7">
        <v>42339</v>
      </c>
      <c r="G657" t="s">
        <v>208</v>
      </c>
      <c r="H657" s="14">
        <v>-0.33</v>
      </c>
    </row>
    <row r="658" spans="1:8" hidden="1" x14ac:dyDescent="0.35">
      <c r="A658" t="s">
        <v>305</v>
      </c>
      <c r="B658" t="s">
        <v>18</v>
      </c>
      <c r="C658" t="s">
        <v>12</v>
      </c>
      <c r="D658">
        <v>112414</v>
      </c>
      <c r="F658" s="7">
        <v>42339</v>
      </c>
      <c r="G658" t="s">
        <v>120</v>
      </c>
      <c r="H658" s="14">
        <v>-326.08999999999997</v>
      </c>
    </row>
    <row r="659" spans="1:8" hidden="1" x14ac:dyDescent="0.35">
      <c r="A659" t="s">
        <v>305</v>
      </c>
      <c r="B659" t="s">
        <v>19</v>
      </c>
      <c r="C659" t="s">
        <v>12</v>
      </c>
      <c r="D659">
        <v>112414</v>
      </c>
      <c r="F659" s="7">
        <v>42339</v>
      </c>
      <c r="G659" t="s">
        <v>92</v>
      </c>
      <c r="H659" s="14">
        <v>234.8</v>
      </c>
    </row>
    <row r="660" spans="1:8" hidden="1" x14ac:dyDescent="0.35">
      <c r="A660" t="s">
        <v>305</v>
      </c>
      <c r="B660" t="s">
        <v>19</v>
      </c>
      <c r="C660" t="s">
        <v>12</v>
      </c>
      <c r="D660">
        <v>112414</v>
      </c>
      <c r="F660" s="7">
        <v>42339</v>
      </c>
      <c r="G660" t="s">
        <v>96</v>
      </c>
      <c r="H660" s="14">
        <v>91.069999999999979</v>
      </c>
    </row>
    <row r="661" spans="1:8" hidden="1" x14ac:dyDescent="0.35">
      <c r="A661" t="s">
        <v>305</v>
      </c>
      <c r="B661" t="s">
        <v>19</v>
      </c>
      <c r="C661" t="s">
        <v>12</v>
      </c>
      <c r="D661">
        <v>112414</v>
      </c>
      <c r="F661" s="7">
        <v>42339</v>
      </c>
      <c r="G661" t="s">
        <v>115</v>
      </c>
      <c r="H661" s="14">
        <v>0.27</v>
      </c>
    </row>
    <row r="662" spans="1:8" hidden="1" x14ac:dyDescent="0.35">
      <c r="A662" t="s">
        <v>305</v>
      </c>
      <c r="B662" t="s">
        <v>19</v>
      </c>
      <c r="C662" t="s">
        <v>12</v>
      </c>
      <c r="D662">
        <v>112414</v>
      </c>
      <c r="F662" s="7">
        <v>42339</v>
      </c>
      <c r="G662" t="s">
        <v>116</v>
      </c>
      <c r="H662" s="14">
        <v>0.01</v>
      </c>
    </row>
    <row r="663" spans="1:8" hidden="1" x14ac:dyDescent="0.35">
      <c r="A663" t="s">
        <v>305</v>
      </c>
      <c r="B663" t="s">
        <v>19</v>
      </c>
      <c r="C663" t="s">
        <v>12</v>
      </c>
      <c r="D663">
        <v>112414</v>
      </c>
      <c r="F663" s="7">
        <v>42339</v>
      </c>
      <c r="G663" t="s">
        <v>209</v>
      </c>
      <c r="H663" s="14">
        <v>-0.33</v>
      </c>
    </row>
    <row r="664" spans="1:8" hidden="1" x14ac:dyDescent="0.35">
      <c r="A664" t="s">
        <v>305</v>
      </c>
      <c r="B664" t="s">
        <v>19</v>
      </c>
      <c r="C664" t="s">
        <v>12</v>
      </c>
      <c r="D664">
        <v>112414</v>
      </c>
      <c r="F664" s="7">
        <v>42339</v>
      </c>
      <c r="G664" t="s">
        <v>121</v>
      </c>
      <c r="H664" s="14">
        <v>-325.82</v>
      </c>
    </row>
    <row r="665" spans="1:8" hidden="1" x14ac:dyDescent="0.35">
      <c r="A665" t="s">
        <v>305</v>
      </c>
      <c r="B665" t="s">
        <v>20</v>
      </c>
      <c r="C665" t="s">
        <v>12</v>
      </c>
      <c r="D665">
        <v>112414</v>
      </c>
      <c r="F665" s="7">
        <v>42339</v>
      </c>
      <c r="G665" t="s">
        <v>92</v>
      </c>
      <c r="H665" s="14">
        <v>241.17</v>
      </c>
    </row>
    <row r="666" spans="1:8" hidden="1" x14ac:dyDescent="0.35">
      <c r="A666" t="s">
        <v>305</v>
      </c>
      <c r="B666" t="s">
        <v>20</v>
      </c>
      <c r="C666" t="s">
        <v>12</v>
      </c>
      <c r="D666">
        <v>112414</v>
      </c>
      <c r="F666" s="7">
        <v>42339</v>
      </c>
      <c r="G666" t="s">
        <v>96</v>
      </c>
      <c r="H666" s="14">
        <v>84.690000000000012</v>
      </c>
    </row>
    <row r="667" spans="1:8" hidden="1" x14ac:dyDescent="0.35">
      <c r="A667" t="s">
        <v>305</v>
      </c>
      <c r="B667" t="s">
        <v>20</v>
      </c>
      <c r="C667" t="s">
        <v>12</v>
      </c>
      <c r="D667">
        <v>112414</v>
      </c>
      <c r="F667" s="7">
        <v>42339</v>
      </c>
      <c r="G667" t="s">
        <v>115</v>
      </c>
      <c r="H667" s="14">
        <v>0.27</v>
      </c>
    </row>
    <row r="668" spans="1:8" hidden="1" x14ac:dyDescent="0.35">
      <c r="A668" t="s">
        <v>305</v>
      </c>
      <c r="B668" t="s">
        <v>20</v>
      </c>
      <c r="C668" t="s">
        <v>12</v>
      </c>
      <c r="D668">
        <v>112414</v>
      </c>
      <c r="F668" s="7">
        <v>42339</v>
      </c>
      <c r="G668" t="s">
        <v>116</v>
      </c>
      <c r="H668" s="14">
        <v>0.01</v>
      </c>
    </row>
    <row r="669" spans="1:8" hidden="1" x14ac:dyDescent="0.35">
      <c r="A669" t="s">
        <v>305</v>
      </c>
      <c r="B669" t="s">
        <v>20</v>
      </c>
      <c r="C669" t="s">
        <v>12</v>
      </c>
      <c r="D669">
        <v>112414</v>
      </c>
      <c r="F669" s="7">
        <v>42339</v>
      </c>
      <c r="G669" t="s">
        <v>210</v>
      </c>
      <c r="H669" s="14">
        <v>-0.33</v>
      </c>
    </row>
    <row r="670" spans="1:8" hidden="1" x14ac:dyDescent="0.35">
      <c r="A670" t="s">
        <v>305</v>
      </c>
      <c r="B670" t="s">
        <v>20</v>
      </c>
      <c r="C670" t="s">
        <v>12</v>
      </c>
      <c r="D670">
        <v>112414</v>
      </c>
      <c r="F670" s="7">
        <v>42339</v>
      </c>
      <c r="G670" t="s">
        <v>122</v>
      </c>
      <c r="H670" s="14">
        <v>-325.81</v>
      </c>
    </row>
    <row r="671" spans="1:8" hidden="1" x14ac:dyDescent="0.35">
      <c r="A671" t="s">
        <v>305</v>
      </c>
      <c r="B671" t="s">
        <v>21</v>
      </c>
      <c r="C671" t="s">
        <v>12</v>
      </c>
      <c r="D671">
        <v>112414</v>
      </c>
      <c r="F671" s="7">
        <v>42339</v>
      </c>
      <c r="G671" t="s">
        <v>92</v>
      </c>
      <c r="H671" s="14">
        <v>274.08999999999997</v>
      </c>
    </row>
    <row r="672" spans="1:8" hidden="1" x14ac:dyDescent="0.35">
      <c r="A672" t="s">
        <v>305</v>
      </c>
      <c r="B672" t="s">
        <v>21</v>
      </c>
      <c r="C672" t="s">
        <v>12</v>
      </c>
      <c r="D672">
        <v>112414</v>
      </c>
      <c r="F672" s="7">
        <v>42339</v>
      </c>
      <c r="G672" t="s">
        <v>96</v>
      </c>
      <c r="H672" s="14">
        <v>51.83</v>
      </c>
    </row>
    <row r="673" spans="1:8" hidden="1" x14ac:dyDescent="0.35">
      <c r="A673" t="s">
        <v>305</v>
      </c>
      <c r="B673" t="s">
        <v>21</v>
      </c>
      <c r="C673" t="s">
        <v>12</v>
      </c>
      <c r="D673">
        <v>112414</v>
      </c>
      <c r="F673" s="7">
        <v>42339</v>
      </c>
      <c r="G673" t="s">
        <v>115</v>
      </c>
      <c r="H673" s="14">
        <v>0.3</v>
      </c>
    </row>
    <row r="674" spans="1:8" hidden="1" x14ac:dyDescent="0.35">
      <c r="A674" t="s">
        <v>305</v>
      </c>
      <c r="B674" t="s">
        <v>21</v>
      </c>
      <c r="C674" t="s">
        <v>12</v>
      </c>
      <c r="D674">
        <v>112414</v>
      </c>
      <c r="F674" s="7">
        <v>42339</v>
      </c>
      <c r="G674" t="s">
        <v>116</v>
      </c>
      <c r="H674" s="14">
        <v>0.01</v>
      </c>
    </row>
    <row r="675" spans="1:8" hidden="1" x14ac:dyDescent="0.35">
      <c r="A675" t="s">
        <v>305</v>
      </c>
      <c r="B675" t="s">
        <v>21</v>
      </c>
      <c r="C675" t="s">
        <v>12</v>
      </c>
      <c r="D675">
        <v>112414</v>
      </c>
      <c r="F675" s="7">
        <v>42339</v>
      </c>
      <c r="G675" t="s">
        <v>211</v>
      </c>
      <c r="H675" s="14">
        <v>-0.33</v>
      </c>
    </row>
    <row r="676" spans="1:8" hidden="1" x14ac:dyDescent="0.35">
      <c r="A676" t="s">
        <v>305</v>
      </c>
      <c r="B676" t="s">
        <v>21</v>
      </c>
      <c r="C676" t="s">
        <v>12</v>
      </c>
      <c r="D676">
        <v>112414</v>
      </c>
      <c r="F676" s="7">
        <v>42339</v>
      </c>
      <c r="G676" t="s">
        <v>123</v>
      </c>
      <c r="H676" s="14">
        <v>-325.89999999999998</v>
      </c>
    </row>
    <row r="677" spans="1:8" hidden="1" x14ac:dyDescent="0.35">
      <c r="A677" t="s">
        <v>305</v>
      </c>
      <c r="B677" t="s">
        <v>22</v>
      </c>
      <c r="C677" t="s">
        <v>12</v>
      </c>
      <c r="D677">
        <v>112414</v>
      </c>
      <c r="F677" s="7">
        <v>42339</v>
      </c>
      <c r="G677" t="s">
        <v>92</v>
      </c>
      <c r="H677" s="14">
        <v>330.82</v>
      </c>
    </row>
    <row r="678" spans="1:8" hidden="1" x14ac:dyDescent="0.35">
      <c r="A678" t="s">
        <v>305</v>
      </c>
      <c r="B678" t="s">
        <v>22</v>
      </c>
      <c r="C678" t="s">
        <v>12</v>
      </c>
      <c r="D678">
        <v>112414</v>
      </c>
      <c r="F678" s="7">
        <v>42339</v>
      </c>
      <c r="G678" t="s">
        <v>115</v>
      </c>
      <c r="H678" s="14">
        <v>0.36</v>
      </c>
    </row>
    <row r="679" spans="1:8" hidden="1" x14ac:dyDescent="0.35">
      <c r="A679" t="s">
        <v>305</v>
      </c>
      <c r="B679" t="s">
        <v>22</v>
      </c>
      <c r="C679" t="s">
        <v>12</v>
      </c>
      <c r="D679">
        <v>112414</v>
      </c>
      <c r="F679" s="7">
        <v>42339</v>
      </c>
      <c r="G679" t="s">
        <v>116</v>
      </c>
      <c r="H679" s="14">
        <v>0.01</v>
      </c>
    </row>
    <row r="680" spans="1:8" hidden="1" x14ac:dyDescent="0.35">
      <c r="A680" t="s">
        <v>305</v>
      </c>
      <c r="B680" t="s">
        <v>22</v>
      </c>
      <c r="C680" t="s">
        <v>12</v>
      </c>
      <c r="D680">
        <v>112414</v>
      </c>
      <c r="F680" s="7">
        <v>42339</v>
      </c>
      <c r="G680" t="s">
        <v>212</v>
      </c>
      <c r="H680" s="14">
        <v>-0.34</v>
      </c>
    </row>
    <row r="681" spans="1:8" x14ac:dyDescent="0.35">
      <c r="A681" t="s">
        <v>305</v>
      </c>
      <c r="B681" t="s">
        <v>22</v>
      </c>
      <c r="C681" t="s">
        <v>12</v>
      </c>
      <c r="D681">
        <v>112414</v>
      </c>
      <c r="F681" s="7">
        <v>42339</v>
      </c>
      <c r="G681" t="s">
        <v>95</v>
      </c>
      <c r="H681" s="14">
        <v>-4.840000000000007</v>
      </c>
    </row>
    <row r="682" spans="1:8" hidden="1" x14ac:dyDescent="0.35">
      <c r="A682" t="s">
        <v>305</v>
      </c>
      <c r="B682" t="s">
        <v>22</v>
      </c>
      <c r="C682" t="s">
        <v>12</v>
      </c>
      <c r="D682">
        <v>112414</v>
      </c>
      <c r="F682" s="7">
        <v>42339</v>
      </c>
      <c r="G682" t="s">
        <v>124</v>
      </c>
      <c r="H682" s="14">
        <v>-326.01</v>
      </c>
    </row>
    <row r="683" spans="1:8" hidden="1" x14ac:dyDescent="0.35">
      <c r="A683" t="s">
        <v>305</v>
      </c>
      <c r="B683" t="s">
        <v>23</v>
      </c>
      <c r="C683" t="s">
        <v>12</v>
      </c>
      <c r="D683">
        <v>112414</v>
      </c>
      <c r="F683" s="7">
        <v>42339</v>
      </c>
      <c r="G683" t="s">
        <v>92</v>
      </c>
      <c r="H683" s="14">
        <v>395.1</v>
      </c>
    </row>
    <row r="684" spans="1:8" hidden="1" x14ac:dyDescent="0.35">
      <c r="A684" t="s">
        <v>305</v>
      </c>
      <c r="B684" t="s">
        <v>23</v>
      </c>
      <c r="C684" t="s">
        <v>12</v>
      </c>
      <c r="D684">
        <v>112414</v>
      </c>
      <c r="F684" s="7">
        <v>42339</v>
      </c>
      <c r="G684" t="s">
        <v>115</v>
      </c>
      <c r="H684" s="14">
        <v>0.45</v>
      </c>
    </row>
    <row r="685" spans="1:8" hidden="1" x14ac:dyDescent="0.35">
      <c r="A685" t="s">
        <v>305</v>
      </c>
      <c r="B685" t="s">
        <v>23</v>
      </c>
      <c r="C685" t="s">
        <v>12</v>
      </c>
      <c r="D685">
        <v>112414</v>
      </c>
      <c r="F685" s="7">
        <v>42339</v>
      </c>
      <c r="G685" t="s">
        <v>116</v>
      </c>
      <c r="H685" s="14">
        <v>0.01</v>
      </c>
    </row>
    <row r="686" spans="1:8" hidden="1" x14ac:dyDescent="0.35">
      <c r="A686" t="s">
        <v>305</v>
      </c>
      <c r="B686" t="s">
        <v>23</v>
      </c>
      <c r="C686" t="s">
        <v>12</v>
      </c>
      <c r="D686">
        <v>112414</v>
      </c>
      <c r="F686" s="7">
        <v>42339</v>
      </c>
      <c r="G686" t="s">
        <v>213</v>
      </c>
      <c r="H686" s="14">
        <v>-0.33</v>
      </c>
    </row>
    <row r="687" spans="1:8" x14ac:dyDescent="0.35">
      <c r="A687" t="s">
        <v>305</v>
      </c>
      <c r="B687" t="s">
        <v>23</v>
      </c>
      <c r="C687" t="s">
        <v>12</v>
      </c>
      <c r="D687">
        <v>112414</v>
      </c>
      <c r="F687" s="7">
        <v>42339</v>
      </c>
      <c r="G687" t="s">
        <v>95</v>
      </c>
      <c r="H687" s="14">
        <v>-69.450000000000031</v>
      </c>
    </row>
    <row r="688" spans="1:8" hidden="1" x14ac:dyDescent="0.35">
      <c r="A688" t="s">
        <v>305</v>
      </c>
      <c r="B688" t="s">
        <v>23</v>
      </c>
      <c r="C688" t="s">
        <v>12</v>
      </c>
      <c r="D688">
        <v>112414</v>
      </c>
      <c r="F688" s="7">
        <v>42339</v>
      </c>
      <c r="G688" t="s">
        <v>125</v>
      </c>
      <c r="H688" s="14">
        <v>-325.77999999999997</v>
      </c>
    </row>
    <row r="689" spans="1:8" hidden="1" x14ac:dyDescent="0.35">
      <c r="A689" t="s">
        <v>305</v>
      </c>
      <c r="B689" t="s">
        <v>24</v>
      </c>
      <c r="C689" t="s">
        <v>12</v>
      </c>
      <c r="D689">
        <v>112414</v>
      </c>
      <c r="F689" s="7">
        <v>42339</v>
      </c>
      <c r="G689" t="s">
        <v>92</v>
      </c>
      <c r="H689" s="14">
        <v>330.71</v>
      </c>
    </row>
    <row r="690" spans="1:8" hidden="1" x14ac:dyDescent="0.35">
      <c r="A690" t="s">
        <v>305</v>
      </c>
      <c r="B690" t="s">
        <v>24</v>
      </c>
      <c r="C690" t="s">
        <v>12</v>
      </c>
      <c r="D690">
        <v>112414</v>
      </c>
      <c r="F690" s="7">
        <v>42339</v>
      </c>
      <c r="G690" t="s">
        <v>115</v>
      </c>
      <c r="H690" s="14">
        <v>0.37</v>
      </c>
    </row>
    <row r="691" spans="1:8" hidden="1" x14ac:dyDescent="0.35">
      <c r="A691" t="s">
        <v>305</v>
      </c>
      <c r="B691" t="s">
        <v>24</v>
      </c>
      <c r="C691" t="s">
        <v>12</v>
      </c>
      <c r="D691">
        <v>112414</v>
      </c>
      <c r="F691" s="7">
        <v>42339</v>
      </c>
      <c r="G691" t="s">
        <v>116</v>
      </c>
      <c r="H691" s="14">
        <v>0.01</v>
      </c>
    </row>
    <row r="692" spans="1:8" hidden="1" x14ac:dyDescent="0.35">
      <c r="A692" t="s">
        <v>305</v>
      </c>
      <c r="B692" t="s">
        <v>24</v>
      </c>
      <c r="C692" t="s">
        <v>12</v>
      </c>
      <c r="D692">
        <v>112414</v>
      </c>
      <c r="F692" s="7">
        <v>42339</v>
      </c>
      <c r="G692" t="s">
        <v>214</v>
      </c>
      <c r="H692" s="14">
        <v>-0.34</v>
      </c>
    </row>
    <row r="693" spans="1:8" x14ac:dyDescent="0.35">
      <c r="A693" t="s">
        <v>305</v>
      </c>
      <c r="B693" t="s">
        <v>24</v>
      </c>
      <c r="C693" t="s">
        <v>12</v>
      </c>
      <c r="D693">
        <v>112414</v>
      </c>
      <c r="F693" s="7">
        <v>42339</v>
      </c>
      <c r="G693" t="s">
        <v>95</v>
      </c>
      <c r="H693" s="14">
        <v>-4.8999999999999524</v>
      </c>
    </row>
    <row r="694" spans="1:8" hidden="1" x14ac:dyDescent="0.35">
      <c r="A694" t="s">
        <v>305</v>
      </c>
      <c r="B694" t="s">
        <v>24</v>
      </c>
      <c r="C694" t="s">
        <v>12</v>
      </c>
      <c r="D694">
        <v>112414</v>
      </c>
      <c r="F694" s="7">
        <v>42339</v>
      </c>
      <c r="G694" t="s">
        <v>126</v>
      </c>
      <c r="H694" s="14">
        <v>-325.85000000000002</v>
      </c>
    </row>
    <row r="695" spans="1:8" hidden="1" x14ac:dyDescent="0.35">
      <c r="A695" t="s">
        <v>305</v>
      </c>
      <c r="B695" t="s">
        <v>25</v>
      </c>
      <c r="C695" t="s">
        <v>12</v>
      </c>
      <c r="D695">
        <v>112414</v>
      </c>
      <c r="F695" s="7">
        <v>42339</v>
      </c>
      <c r="G695" t="s">
        <v>92</v>
      </c>
      <c r="H695" s="14">
        <v>730.04</v>
      </c>
    </row>
    <row r="696" spans="1:8" hidden="1" x14ac:dyDescent="0.35">
      <c r="A696" t="s">
        <v>305</v>
      </c>
      <c r="B696" t="s">
        <v>25</v>
      </c>
      <c r="C696" t="s">
        <v>12</v>
      </c>
      <c r="D696">
        <v>112414</v>
      </c>
      <c r="F696" s="7">
        <v>42339</v>
      </c>
      <c r="G696" t="s">
        <v>115</v>
      </c>
      <c r="H696" s="14">
        <v>0.81</v>
      </c>
    </row>
    <row r="697" spans="1:8" hidden="1" x14ac:dyDescent="0.35">
      <c r="A697" t="s">
        <v>305</v>
      </c>
      <c r="B697" t="s">
        <v>25</v>
      </c>
      <c r="C697" t="s">
        <v>12</v>
      </c>
      <c r="D697">
        <v>112414</v>
      </c>
      <c r="F697" s="7">
        <v>42339</v>
      </c>
      <c r="G697" t="s">
        <v>116</v>
      </c>
      <c r="H697" s="14">
        <v>0.02</v>
      </c>
    </row>
    <row r="698" spans="1:8" hidden="1" x14ac:dyDescent="0.35">
      <c r="A698" t="s">
        <v>305</v>
      </c>
      <c r="B698" t="s">
        <v>25</v>
      </c>
      <c r="C698" t="s">
        <v>12</v>
      </c>
      <c r="D698">
        <v>112414</v>
      </c>
      <c r="F698" s="7">
        <v>42339</v>
      </c>
      <c r="G698" t="s">
        <v>215</v>
      </c>
      <c r="H698" s="14">
        <v>-0.33</v>
      </c>
    </row>
    <row r="699" spans="1:8" hidden="1" x14ac:dyDescent="0.35">
      <c r="A699" t="s">
        <v>305</v>
      </c>
      <c r="B699" t="s">
        <v>25</v>
      </c>
      <c r="C699" t="s">
        <v>12</v>
      </c>
      <c r="D699">
        <v>112414</v>
      </c>
      <c r="F699" s="7">
        <v>42339</v>
      </c>
      <c r="G699" t="s">
        <v>127</v>
      </c>
      <c r="H699" s="14">
        <v>-325.38</v>
      </c>
    </row>
    <row r="700" spans="1:8" x14ac:dyDescent="0.35">
      <c r="A700" t="s">
        <v>305</v>
      </c>
      <c r="B700" t="s">
        <v>25</v>
      </c>
      <c r="C700" t="s">
        <v>12</v>
      </c>
      <c r="D700">
        <v>112414</v>
      </c>
      <c r="F700" s="7">
        <v>42339</v>
      </c>
      <c r="G700" t="s">
        <v>95</v>
      </c>
      <c r="H700" s="14">
        <v>-405.16</v>
      </c>
    </row>
    <row r="701" spans="1:8" hidden="1" x14ac:dyDescent="0.35">
      <c r="A701" t="s">
        <v>305</v>
      </c>
      <c r="B701" t="s">
        <v>26</v>
      </c>
      <c r="C701" t="s">
        <v>12</v>
      </c>
      <c r="D701">
        <v>112414</v>
      </c>
      <c r="F701" s="7">
        <v>42339</v>
      </c>
      <c r="G701" t="s">
        <v>92</v>
      </c>
      <c r="H701" s="14">
        <v>299.20999999999998</v>
      </c>
    </row>
    <row r="702" spans="1:8" hidden="1" x14ac:dyDescent="0.35">
      <c r="A702" t="s">
        <v>305</v>
      </c>
      <c r="B702" t="s">
        <v>26</v>
      </c>
      <c r="C702" t="s">
        <v>12</v>
      </c>
      <c r="D702">
        <v>112414</v>
      </c>
      <c r="F702" s="7">
        <v>42339</v>
      </c>
      <c r="G702" t="s">
        <v>96</v>
      </c>
      <c r="H702" s="14">
        <v>26.650000000000048</v>
      </c>
    </row>
    <row r="703" spans="1:8" hidden="1" x14ac:dyDescent="0.35">
      <c r="A703" t="s">
        <v>305</v>
      </c>
      <c r="B703" t="s">
        <v>26</v>
      </c>
      <c r="C703" t="s">
        <v>12</v>
      </c>
      <c r="D703">
        <v>112414</v>
      </c>
      <c r="F703" s="7">
        <v>42339</v>
      </c>
      <c r="G703" t="s">
        <v>115</v>
      </c>
      <c r="H703" s="14">
        <v>0.33</v>
      </c>
    </row>
    <row r="704" spans="1:8" hidden="1" x14ac:dyDescent="0.35">
      <c r="A704" t="s">
        <v>305</v>
      </c>
      <c r="B704" t="s">
        <v>26</v>
      </c>
      <c r="C704" t="s">
        <v>12</v>
      </c>
      <c r="D704">
        <v>112414</v>
      </c>
      <c r="F704" s="7">
        <v>42339</v>
      </c>
      <c r="G704" t="s">
        <v>116</v>
      </c>
      <c r="H704" s="14">
        <v>0.01</v>
      </c>
    </row>
    <row r="705" spans="1:8" hidden="1" x14ac:dyDescent="0.35">
      <c r="A705" t="s">
        <v>305</v>
      </c>
      <c r="B705" t="s">
        <v>26</v>
      </c>
      <c r="C705" t="s">
        <v>12</v>
      </c>
      <c r="D705">
        <v>112414</v>
      </c>
      <c r="F705" s="7">
        <v>42339</v>
      </c>
      <c r="G705" t="s">
        <v>216</v>
      </c>
      <c r="H705" s="14">
        <v>-0.33</v>
      </c>
    </row>
    <row r="706" spans="1:8" hidden="1" x14ac:dyDescent="0.35">
      <c r="A706" t="s">
        <v>305</v>
      </c>
      <c r="B706" t="s">
        <v>26</v>
      </c>
      <c r="C706" t="s">
        <v>12</v>
      </c>
      <c r="D706">
        <v>112414</v>
      </c>
      <c r="F706" s="7">
        <v>42339</v>
      </c>
      <c r="G706" t="s">
        <v>128</v>
      </c>
      <c r="H706" s="14">
        <v>-325.87</v>
      </c>
    </row>
    <row r="707" spans="1:8" hidden="1" x14ac:dyDescent="0.35">
      <c r="A707" t="s">
        <v>305</v>
      </c>
      <c r="B707" t="s">
        <v>27</v>
      </c>
      <c r="C707" t="s">
        <v>12</v>
      </c>
      <c r="D707">
        <v>112414</v>
      </c>
      <c r="F707" s="7">
        <v>42339</v>
      </c>
      <c r="G707" t="s">
        <v>92</v>
      </c>
      <c r="H707" s="14">
        <v>342.74</v>
      </c>
    </row>
    <row r="708" spans="1:8" hidden="1" x14ac:dyDescent="0.35">
      <c r="A708" t="s">
        <v>305</v>
      </c>
      <c r="B708" t="s">
        <v>27</v>
      </c>
      <c r="C708" t="s">
        <v>12</v>
      </c>
      <c r="D708">
        <v>112414</v>
      </c>
      <c r="F708" s="7">
        <v>42339</v>
      </c>
      <c r="G708" t="s">
        <v>115</v>
      </c>
      <c r="H708" s="14">
        <v>0.38</v>
      </c>
    </row>
    <row r="709" spans="1:8" hidden="1" x14ac:dyDescent="0.35">
      <c r="A709" t="s">
        <v>305</v>
      </c>
      <c r="B709" t="s">
        <v>27</v>
      </c>
      <c r="C709" t="s">
        <v>12</v>
      </c>
      <c r="D709">
        <v>112414</v>
      </c>
      <c r="F709" s="7">
        <v>42339</v>
      </c>
      <c r="G709" t="s">
        <v>116</v>
      </c>
      <c r="H709" s="14">
        <v>0.01</v>
      </c>
    </row>
    <row r="710" spans="1:8" hidden="1" x14ac:dyDescent="0.35">
      <c r="A710" t="s">
        <v>305</v>
      </c>
      <c r="B710" t="s">
        <v>27</v>
      </c>
      <c r="C710" t="s">
        <v>12</v>
      </c>
      <c r="D710">
        <v>112414</v>
      </c>
      <c r="F710" s="7">
        <v>42339</v>
      </c>
      <c r="G710" t="s">
        <v>217</v>
      </c>
      <c r="H710" s="14">
        <v>-0.33</v>
      </c>
    </row>
    <row r="711" spans="1:8" x14ac:dyDescent="0.35">
      <c r="A711" t="s">
        <v>305</v>
      </c>
      <c r="B711" t="s">
        <v>27</v>
      </c>
      <c r="C711" t="s">
        <v>12</v>
      </c>
      <c r="D711">
        <v>112414</v>
      </c>
      <c r="F711" s="7">
        <v>42339</v>
      </c>
      <c r="G711" t="s">
        <v>95</v>
      </c>
      <c r="H711" s="14">
        <v>-17.199999999999974</v>
      </c>
    </row>
    <row r="712" spans="1:8" hidden="1" x14ac:dyDescent="0.35">
      <c r="A712" t="s">
        <v>305</v>
      </c>
      <c r="B712" t="s">
        <v>27</v>
      </c>
      <c r="C712" t="s">
        <v>12</v>
      </c>
      <c r="D712">
        <v>112414</v>
      </c>
      <c r="F712" s="7">
        <v>42339</v>
      </c>
      <c r="G712" t="s">
        <v>129</v>
      </c>
      <c r="H712" s="14">
        <v>-325.60000000000002</v>
      </c>
    </row>
    <row r="713" spans="1:8" hidden="1" x14ac:dyDescent="0.35">
      <c r="A713" t="s">
        <v>305</v>
      </c>
      <c r="B713" t="s">
        <v>28</v>
      </c>
      <c r="C713" t="s">
        <v>12</v>
      </c>
      <c r="D713">
        <v>112414</v>
      </c>
      <c r="F713" s="7">
        <v>42339</v>
      </c>
      <c r="G713" t="s">
        <v>92</v>
      </c>
      <c r="H713" s="14">
        <v>360.47</v>
      </c>
    </row>
    <row r="714" spans="1:8" hidden="1" x14ac:dyDescent="0.35">
      <c r="A714" t="s">
        <v>305</v>
      </c>
      <c r="B714" t="s">
        <v>28</v>
      </c>
      <c r="C714" t="s">
        <v>12</v>
      </c>
      <c r="D714">
        <v>112414</v>
      </c>
      <c r="F714" s="7">
        <v>42339</v>
      </c>
      <c r="G714" t="s">
        <v>115</v>
      </c>
      <c r="H714" s="14">
        <v>0.41</v>
      </c>
    </row>
    <row r="715" spans="1:8" hidden="1" x14ac:dyDescent="0.35">
      <c r="A715" t="s">
        <v>305</v>
      </c>
      <c r="B715" t="s">
        <v>28</v>
      </c>
      <c r="C715" t="s">
        <v>12</v>
      </c>
      <c r="D715">
        <v>112414</v>
      </c>
      <c r="F715" s="7">
        <v>42339</v>
      </c>
      <c r="G715" t="s">
        <v>116</v>
      </c>
      <c r="H715" s="14">
        <v>0.01</v>
      </c>
    </row>
    <row r="716" spans="1:8" hidden="1" x14ac:dyDescent="0.35">
      <c r="A716" t="s">
        <v>305</v>
      </c>
      <c r="B716" t="s">
        <v>28</v>
      </c>
      <c r="C716" t="s">
        <v>12</v>
      </c>
      <c r="D716">
        <v>112414</v>
      </c>
      <c r="F716" s="7">
        <v>42339</v>
      </c>
      <c r="G716" t="s">
        <v>218</v>
      </c>
      <c r="H716" s="14">
        <v>-0.33</v>
      </c>
    </row>
    <row r="717" spans="1:8" x14ac:dyDescent="0.35">
      <c r="A717" t="s">
        <v>305</v>
      </c>
      <c r="B717" t="s">
        <v>28</v>
      </c>
      <c r="C717" t="s">
        <v>12</v>
      </c>
      <c r="D717">
        <v>112414</v>
      </c>
      <c r="F717" s="7">
        <v>42339</v>
      </c>
      <c r="G717" t="s">
        <v>95</v>
      </c>
      <c r="H717" s="14">
        <v>-34.460000000000022</v>
      </c>
    </row>
    <row r="718" spans="1:8" hidden="1" x14ac:dyDescent="0.35">
      <c r="A718" t="s">
        <v>305</v>
      </c>
      <c r="B718" t="s">
        <v>28</v>
      </c>
      <c r="C718" t="s">
        <v>12</v>
      </c>
      <c r="D718">
        <v>112414</v>
      </c>
      <c r="F718" s="7">
        <v>42339</v>
      </c>
      <c r="G718" t="s">
        <v>130</v>
      </c>
      <c r="H718" s="14">
        <v>-326.10000000000002</v>
      </c>
    </row>
    <row r="719" spans="1:8" hidden="1" x14ac:dyDescent="0.35">
      <c r="A719" t="s">
        <v>305</v>
      </c>
      <c r="B719" t="s">
        <v>29</v>
      </c>
      <c r="C719" t="s">
        <v>12</v>
      </c>
      <c r="D719">
        <v>112414</v>
      </c>
      <c r="F719" s="7">
        <v>42339</v>
      </c>
      <c r="G719" t="s">
        <v>92</v>
      </c>
      <c r="H719" s="14">
        <v>354.89</v>
      </c>
    </row>
    <row r="720" spans="1:8" hidden="1" x14ac:dyDescent="0.35">
      <c r="A720" t="s">
        <v>305</v>
      </c>
      <c r="B720" t="s">
        <v>29</v>
      </c>
      <c r="C720" t="s">
        <v>12</v>
      </c>
      <c r="D720">
        <v>112414</v>
      </c>
      <c r="F720" s="7">
        <v>42339</v>
      </c>
      <c r="G720" t="s">
        <v>115</v>
      </c>
      <c r="H720" s="14">
        <v>0.39</v>
      </c>
    </row>
    <row r="721" spans="1:8" hidden="1" x14ac:dyDescent="0.35">
      <c r="A721" t="s">
        <v>305</v>
      </c>
      <c r="B721" t="s">
        <v>29</v>
      </c>
      <c r="C721" t="s">
        <v>12</v>
      </c>
      <c r="D721">
        <v>112414</v>
      </c>
      <c r="F721" s="7">
        <v>42339</v>
      </c>
      <c r="G721" t="s">
        <v>116</v>
      </c>
      <c r="H721" s="14">
        <v>0.01</v>
      </c>
    </row>
    <row r="722" spans="1:8" hidden="1" x14ac:dyDescent="0.35">
      <c r="A722" t="s">
        <v>305</v>
      </c>
      <c r="B722" t="s">
        <v>29</v>
      </c>
      <c r="C722" t="s">
        <v>12</v>
      </c>
      <c r="D722">
        <v>112414</v>
      </c>
      <c r="F722" s="7">
        <v>42339</v>
      </c>
      <c r="G722" t="s">
        <v>219</v>
      </c>
      <c r="H722" s="14">
        <v>-0.33</v>
      </c>
    </row>
    <row r="723" spans="1:8" x14ac:dyDescent="0.35">
      <c r="A723" t="s">
        <v>305</v>
      </c>
      <c r="B723" t="s">
        <v>29</v>
      </c>
      <c r="C723" t="s">
        <v>12</v>
      </c>
      <c r="D723">
        <v>112414</v>
      </c>
      <c r="F723" s="7">
        <v>42339</v>
      </c>
      <c r="G723" t="s">
        <v>95</v>
      </c>
      <c r="H723" s="14">
        <v>-28.749999999999986</v>
      </c>
    </row>
    <row r="724" spans="1:8" hidden="1" x14ac:dyDescent="0.35">
      <c r="A724" t="s">
        <v>305</v>
      </c>
      <c r="B724" t="s">
        <v>29</v>
      </c>
      <c r="C724" t="s">
        <v>12</v>
      </c>
      <c r="D724">
        <v>112414</v>
      </c>
      <c r="F724" s="7">
        <v>42339</v>
      </c>
      <c r="G724" t="s">
        <v>131</v>
      </c>
      <c r="H724" s="14">
        <v>-326.20999999999998</v>
      </c>
    </row>
    <row r="725" spans="1:8" hidden="1" x14ac:dyDescent="0.35">
      <c r="A725" t="s">
        <v>305</v>
      </c>
      <c r="B725" t="s">
        <v>30</v>
      </c>
      <c r="C725" t="s">
        <v>12</v>
      </c>
      <c r="D725">
        <v>112414</v>
      </c>
      <c r="F725" s="7">
        <v>42339</v>
      </c>
      <c r="G725" t="s">
        <v>132</v>
      </c>
      <c r="H725" s="14">
        <v>0</v>
      </c>
    </row>
    <row r="726" spans="1:8" hidden="1" x14ac:dyDescent="0.35">
      <c r="A726" t="s">
        <v>305</v>
      </c>
      <c r="B726" t="s">
        <v>30</v>
      </c>
      <c r="C726" t="s">
        <v>12</v>
      </c>
      <c r="D726">
        <v>112414</v>
      </c>
      <c r="F726" s="7">
        <v>42339</v>
      </c>
      <c r="G726" t="s">
        <v>220</v>
      </c>
      <c r="H726" s="14">
        <v>0</v>
      </c>
    </row>
    <row r="727" spans="1:8" x14ac:dyDescent="0.35">
      <c r="A727" t="s">
        <v>305</v>
      </c>
      <c r="B727" t="s">
        <v>30</v>
      </c>
      <c r="C727" t="s">
        <v>12</v>
      </c>
      <c r="D727">
        <v>112414</v>
      </c>
      <c r="F727" s="7">
        <v>42339</v>
      </c>
      <c r="G727" t="s">
        <v>95</v>
      </c>
      <c r="H727" s="14">
        <v>0</v>
      </c>
    </row>
    <row r="728" spans="1:8" hidden="1" x14ac:dyDescent="0.35">
      <c r="A728" t="s">
        <v>305</v>
      </c>
      <c r="B728" t="s">
        <v>30</v>
      </c>
      <c r="C728" t="s">
        <v>12</v>
      </c>
      <c r="D728">
        <v>112414</v>
      </c>
      <c r="F728" s="7">
        <v>42339</v>
      </c>
      <c r="G728" t="s">
        <v>115</v>
      </c>
      <c r="H728" s="14">
        <v>0</v>
      </c>
    </row>
    <row r="729" spans="1:8" hidden="1" x14ac:dyDescent="0.35">
      <c r="A729" t="s">
        <v>305</v>
      </c>
      <c r="B729" t="s">
        <v>30</v>
      </c>
      <c r="C729" t="s">
        <v>12</v>
      </c>
      <c r="D729">
        <v>112414</v>
      </c>
      <c r="F729" s="7">
        <v>42339</v>
      </c>
      <c r="G729" t="s">
        <v>116</v>
      </c>
      <c r="H729" s="14">
        <v>0</v>
      </c>
    </row>
    <row r="730" spans="1:8" hidden="1" x14ac:dyDescent="0.35">
      <c r="A730" t="s">
        <v>305</v>
      </c>
      <c r="B730" t="s">
        <v>30</v>
      </c>
      <c r="C730" t="s">
        <v>12</v>
      </c>
      <c r="D730">
        <v>112414</v>
      </c>
      <c r="F730" s="7">
        <v>42339</v>
      </c>
      <c r="G730" t="s">
        <v>92</v>
      </c>
      <c r="H730" s="14">
        <v>0</v>
      </c>
    </row>
    <row r="731" spans="1:8" hidden="1" x14ac:dyDescent="0.35">
      <c r="A731" t="s">
        <v>305</v>
      </c>
      <c r="B731" t="s">
        <v>31</v>
      </c>
      <c r="C731" t="s">
        <v>12</v>
      </c>
      <c r="D731">
        <v>112414</v>
      </c>
      <c r="F731" s="7">
        <v>42339</v>
      </c>
      <c r="G731" t="s">
        <v>92</v>
      </c>
      <c r="H731" s="14">
        <v>212.65</v>
      </c>
    </row>
    <row r="732" spans="1:8" hidden="1" x14ac:dyDescent="0.35">
      <c r="A732" t="s">
        <v>305</v>
      </c>
      <c r="B732" t="s">
        <v>31</v>
      </c>
      <c r="C732" t="s">
        <v>12</v>
      </c>
      <c r="D732">
        <v>112414</v>
      </c>
      <c r="F732" s="7">
        <v>42339</v>
      </c>
      <c r="G732" t="s">
        <v>96</v>
      </c>
      <c r="H732" s="14">
        <v>113.30999999999999</v>
      </c>
    </row>
    <row r="733" spans="1:8" hidden="1" x14ac:dyDescent="0.35">
      <c r="A733" t="s">
        <v>305</v>
      </c>
      <c r="B733" t="s">
        <v>31</v>
      </c>
      <c r="C733" t="s">
        <v>12</v>
      </c>
      <c r="D733">
        <v>112414</v>
      </c>
      <c r="F733" s="7">
        <v>42339</v>
      </c>
      <c r="G733" t="s">
        <v>115</v>
      </c>
      <c r="H733" s="14">
        <v>0.23</v>
      </c>
    </row>
    <row r="734" spans="1:8" hidden="1" x14ac:dyDescent="0.35">
      <c r="A734" t="s">
        <v>305</v>
      </c>
      <c r="B734" t="s">
        <v>31</v>
      </c>
      <c r="C734" t="s">
        <v>12</v>
      </c>
      <c r="D734">
        <v>112414</v>
      </c>
      <c r="F734" s="7">
        <v>42339</v>
      </c>
      <c r="G734" t="s">
        <v>116</v>
      </c>
      <c r="H734" s="14">
        <v>0.01</v>
      </c>
    </row>
    <row r="735" spans="1:8" hidden="1" x14ac:dyDescent="0.35">
      <c r="A735" t="s">
        <v>305</v>
      </c>
      <c r="B735" t="s">
        <v>31</v>
      </c>
      <c r="C735" t="s">
        <v>12</v>
      </c>
      <c r="D735">
        <v>112414</v>
      </c>
      <c r="F735" s="7">
        <v>42339</v>
      </c>
      <c r="G735" t="s">
        <v>221</v>
      </c>
      <c r="H735" s="14">
        <v>-0.33</v>
      </c>
    </row>
    <row r="736" spans="1:8" hidden="1" x14ac:dyDescent="0.35">
      <c r="A736" t="s">
        <v>305</v>
      </c>
      <c r="B736" t="s">
        <v>31</v>
      </c>
      <c r="C736" t="s">
        <v>12</v>
      </c>
      <c r="D736">
        <v>112414</v>
      </c>
      <c r="F736" s="7">
        <v>42339</v>
      </c>
      <c r="G736" t="s">
        <v>133</v>
      </c>
      <c r="H736" s="14">
        <v>-325.87</v>
      </c>
    </row>
    <row r="737" spans="1:8" hidden="1" x14ac:dyDescent="0.35">
      <c r="A737" t="s">
        <v>305</v>
      </c>
      <c r="B737" t="s">
        <v>32</v>
      </c>
      <c r="C737" t="s">
        <v>12</v>
      </c>
      <c r="D737">
        <v>112414</v>
      </c>
      <c r="F737" s="7">
        <v>42339</v>
      </c>
      <c r="G737" t="s">
        <v>92</v>
      </c>
      <c r="H737" s="14">
        <v>243.44</v>
      </c>
    </row>
    <row r="738" spans="1:8" hidden="1" x14ac:dyDescent="0.35">
      <c r="A738" t="s">
        <v>305</v>
      </c>
      <c r="B738" t="s">
        <v>32</v>
      </c>
      <c r="C738" t="s">
        <v>12</v>
      </c>
      <c r="D738">
        <v>112414</v>
      </c>
      <c r="F738" s="7">
        <v>42339</v>
      </c>
      <c r="G738" t="s">
        <v>96</v>
      </c>
      <c r="H738" s="14">
        <v>82.449999999999974</v>
      </c>
    </row>
    <row r="739" spans="1:8" hidden="1" x14ac:dyDescent="0.35">
      <c r="A739" t="s">
        <v>305</v>
      </c>
      <c r="B739" t="s">
        <v>32</v>
      </c>
      <c r="C739" t="s">
        <v>12</v>
      </c>
      <c r="D739">
        <v>112414</v>
      </c>
      <c r="F739" s="7">
        <v>42339</v>
      </c>
      <c r="G739" t="s">
        <v>115</v>
      </c>
      <c r="H739" s="14">
        <v>0.27</v>
      </c>
    </row>
    <row r="740" spans="1:8" hidden="1" x14ac:dyDescent="0.35">
      <c r="A740" t="s">
        <v>305</v>
      </c>
      <c r="B740" t="s">
        <v>32</v>
      </c>
      <c r="C740" t="s">
        <v>12</v>
      </c>
      <c r="D740">
        <v>112414</v>
      </c>
      <c r="F740" s="7">
        <v>42339</v>
      </c>
      <c r="G740" t="s">
        <v>116</v>
      </c>
      <c r="H740" s="14">
        <v>0.01</v>
      </c>
    </row>
    <row r="741" spans="1:8" hidden="1" x14ac:dyDescent="0.35">
      <c r="A741" t="s">
        <v>305</v>
      </c>
      <c r="B741" t="s">
        <v>32</v>
      </c>
      <c r="C741" t="s">
        <v>12</v>
      </c>
      <c r="D741">
        <v>112414</v>
      </c>
      <c r="F741" s="7">
        <v>42339</v>
      </c>
      <c r="G741" t="s">
        <v>222</v>
      </c>
      <c r="H741" s="14">
        <v>-0.33</v>
      </c>
    </row>
    <row r="742" spans="1:8" hidden="1" x14ac:dyDescent="0.35">
      <c r="A742" t="s">
        <v>305</v>
      </c>
      <c r="B742" t="s">
        <v>32</v>
      </c>
      <c r="C742" t="s">
        <v>12</v>
      </c>
      <c r="D742">
        <v>112414</v>
      </c>
      <c r="F742" s="7">
        <v>42339</v>
      </c>
      <c r="G742" t="s">
        <v>134</v>
      </c>
      <c r="H742" s="14">
        <v>-325.83999999999997</v>
      </c>
    </row>
    <row r="743" spans="1:8" hidden="1" x14ac:dyDescent="0.35">
      <c r="A743" t="s">
        <v>305</v>
      </c>
      <c r="B743" t="s">
        <v>33</v>
      </c>
      <c r="C743" t="s">
        <v>12</v>
      </c>
      <c r="D743">
        <v>112414</v>
      </c>
      <c r="F743" s="7">
        <v>42339</v>
      </c>
      <c r="G743" t="s">
        <v>96</v>
      </c>
      <c r="H743" s="14">
        <v>170.39999999999998</v>
      </c>
    </row>
    <row r="744" spans="1:8" hidden="1" x14ac:dyDescent="0.35">
      <c r="A744" t="s">
        <v>305</v>
      </c>
      <c r="B744" t="s">
        <v>33</v>
      </c>
      <c r="C744" t="s">
        <v>12</v>
      </c>
      <c r="D744">
        <v>112414</v>
      </c>
      <c r="F744" s="7">
        <v>42339</v>
      </c>
      <c r="G744" t="s">
        <v>92</v>
      </c>
      <c r="H744" s="14">
        <v>155.78</v>
      </c>
    </row>
    <row r="745" spans="1:8" hidden="1" x14ac:dyDescent="0.35">
      <c r="A745" t="s">
        <v>305</v>
      </c>
      <c r="B745" t="s">
        <v>33</v>
      </c>
      <c r="C745" t="s">
        <v>12</v>
      </c>
      <c r="D745">
        <v>112414</v>
      </c>
      <c r="F745" s="7">
        <v>42339</v>
      </c>
      <c r="G745" t="s">
        <v>115</v>
      </c>
      <c r="H745" s="14">
        <v>0.17</v>
      </c>
    </row>
    <row r="746" spans="1:8" hidden="1" x14ac:dyDescent="0.35">
      <c r="A746" t="s">
        <v>305</v>
      </c>
      <c r="B746" t="s">
        <v>33</v>
      </c>
      <c r="C746" t="s">
        <v>12</v>
      </c>
      <c r="D746">
        <v>112414</v>
      </c>
      <c r="F746" s="7">
        <v>42339</v>
      </c>
      <c r="G746" t="s">
        <v>116</v>
      </c>
      <c r="H746" s="14">
        <v>0.01</v>
      </c>
    </row>
    <row r="747" spans="1:8" hidden="1" x14ac:dyDescent="0.35">
      <c r="A747" t="s">
        <v>305</v>
      </c>
      <c r="B747" t="s">
        <v>33</v>
      </c>
      <c r="C747" t="s">
        <v>12</v>
      </c>
      <c r="D747">
        <v>112414</v>
      </c>
      <c r="F747" s="7">
        <v>42339</v>
      </c>
      <c r="G747" t="s">
        <v>223</v>
      </c>
      <c r="H747" s="14">
        <v>-0.33</v>
      </c>
    </row>
    <row r="748" spans="1:8" hidden="1" x14ac:dyDescent="0.35">
      <c r="A748" t="s">
        <v>305</v>
      </c>
      <c r="B748" t="s">
        <v>33</v>
      </c>
      <c r="C748" t="s">
        <v>12</v>
      </c>
      <c r="D748">
        <v>112414</v>
      </c>
      <c r="F748" s="7">
        <v>42339</v>
      </c>
      <c r="G748" t="s">
        <v>135</v>
      </c>
      <c r="H748" s="14">
        <v>-326.02999999999997</v>
      </c>
    </row>
    <row r="749" spans="1:8" hidden="1" x14ac:dyDescent="0.35">
      <c r="A749" t="s">
        <v>305</v>
      </c>
      <c r="B749" t="s">
        <v>34</v>
      </c>
      <c r="C749" t="s">
        <v>12</v>
      </c>
      <c r="D749">
        <v>112414</v>
      </c>
      <c r="F749" s="7">
        <v>42339</v>
      </c>
      <c r="G749" t="s">
        <v>92</v>
      </c>
      <c r="H749" s="14">
        <v>406.5</v>
      </c>
    </row>
    <row r="750" spans="1:8" hidden="1" x14ac:dyDescent="0.35">
      <c r="A750" t="s">
        <v>305</v>
      </c>
      <c r="B750" t="s">
        <v>34</v>
      </c>
      <c r="C750" t="s">
        <v>12</v>
      </c>
      <c r="D750">
        <v>112414</v>
      </c>
      <c r="F750" s="7">
        <v>42339</v>
      </c>
      <c r="G750" t="s">
        <v>115</v>
      </c>
      <c r="H750" s="14">
        <v>0.46</v>
      </c>
    </row>
    <row r="751" spans="1:8" hidden="1" x14ac:dyDescent="0.35">
      <c r="A751" t="s">
        <v>305</v>
      </c>
      <c r="B751" t="s">
        <v>34</v>
      </c>
      <c r="C751" t="s">
        <v>12</v>
      </c>
      <c r="D751">
        <v>112414</v>
      </c>
      <c r="F751" s="7">
        <v>42339</v>
      </c>
      <c r="G751" t="s">
        <v>116</v>
      </c>
      <c r="H751" s="14">
        <v>0.01</v>
      </c>
    </row>
    <row r="752" spans="1:8" hidden="1" x14ac:dyDescent="0.35">
      <c r="A752" t="s">
        <v>305</v>
      </c>
      <c r="B752" t="s">
        <v>34</v>
      </c>
      <c r="C752" t="s">
        <v>12</v>
      </c>
      <c r="D752">
        <v>112414</v>
      </c>
      <c r="F752" s="7">
        <v>42339</v>
      </c>
      <c r="G752" t="s">
        <v>224</v>
      </c>
      <c r="H752" s="14">
        <v>-0.34</v>
      </c>
    </row>
    <row r="753" spans="1:8" x14ac:dyDescent="0.35">
      <c r="A753" t="s">
        <v>305</v>
      </c>
      <c r="B753" t="s">
        <v>34</v>
      </c>
      <c r="C753" t="s">
        <v>12</v>
      </c>
      <c r="D753">
        <v>112414</v>
      </c>
      <c r="F753" s="7">
        <v>42339</v>
      </c>
      <c r="G753" t="s">
        <v>95</v>
      </c>
      <c r="H753" s="14">
        <v>-80.820000000000022</v>
      </c>
    </row>
    <row r="754" spans="1:8" hidden="1" x14ac:dyDescent="0.35">
      <c r="A754" t="s">
        <v>305</v>
      </c>
      <c r="B754" t="s">
        <v>34</v>
      </c>
      <c r="C754" t="s">
        <v>12</v>
      </c>
      <c r="D754">
        <v>112414</v>
      </c>
      <c r="F754" s="7">
        <v>42339</v>
      </c>
      <c r="G754" t="s">
        <v>136</v>
      </c>
      <c r="H754" s="14">
        <v>-325.81</v>
      </c>
    </row>
    <row r="755" spans="1:8" hidden="1" x14ac:dyDescent="0.35">
      <c r="A755" t="s">
        <v>305</v>
      </c>
      <c r="B755" t="s">
        <v>35</v>
      </c>
      <c r="C755" t="s">
        <v>12</v>
      </c>
      <c r="D755">
        <v>112414</v>
      </c>
      <c r="F755" s="7">
        <v>42339</v>
      </c>
      <c r="G755" t="s">
        <v>96</v>
      </c>
      <c r="H755" s="14">
        <v>234.65</v>
      </c>
    </row>
    <row r="756" spans="1:8" hidden="1" x14ac:dyDescent="0.35">
      <c r="A756" t="s">
        <v>305</v>
      </c>
      <c r="B756" t="s">
        <v>35</v>
      </c>
      <c r="C756" t="s">
        <v>12</v>
      </c>
      <c r="D756">
        <v>112414</v>
      </c>
      <c r="F756" s="7">
        <v>42339</v>
      </c>
      <c r="G756" t="s">
        <v>92</v>
      </c>
      <c r="H756" s="14">
        <v>91.38</v>
      </c>
    </row>
    <row r="757" spans="1:8" hidden="1" x14ac:dyDescent="0.35">
      <c r="A757" t="s">
        <v>305</v>
      </c>
      <c r="B757" t="s">
        <v>35</v>
      </c>
      <c r="C757" t="s">
        <v>12</v>
      </c>
      <c r="D757">
        <v>112414</v>
      </c>
      <c r="F757" s="7">
        <v>42339</v>
      </c>
      <c r="G757" t="s">
        <v>115</v>
      </c>
      <c r="H757" s="14">
        <v>0.11</v>
      </c>
    </row>
    <row r="758" spans="1:8" hidden="1" x14ac:dyDescent="0.35">
      <c r="A758" t="s">
        <v>305</v>
      </c>
      <c r="B758" t="s">
        <v>35</v>
      </c>
      <c r="C758" t="s">
        <v>12</v>
      </c>
      <c r="D758">
        <v>112414</v>
      </c>
      <c r="F758" s="7">
        <v>42339</v>
      </c>
      <c r="G758" t="s">
        <v>116</v>
      </c>
      <c r="H758" s="14">
        <v>0.01</v>
      </c>
    </row>
    <row r="759" spans="1:8" hidden="1" x14ac:dyDescent="0.35">
      <c r="A759" t="s">
        <v>305</v>
      </c>
      <c r="B759" t="s">
        <v>35</v>
      </c>
      <c r="C759" t="s">
        <v>12</v>
      </c>
      <c r="D759">
        <v>112414</v>
      </c>
      <c r="F759" s="7">
        <v>42339</v>
      </c>
      <c r="G759" t="s">
        <v>225</v>
      </c>
      <c r="H759" s="14">
        <v>-0.33</v>
      </c>
    </row>
    <row r="760" spans="1:8" hidden="1" x14ac:dyDescent="0.35">
      <c r="A760" t="s">
        <v>305</v>
      </c>
      <c r="B760" t="s">
        <v>35</v>
      </c>
      <c r="C760" t="s">
        <v>12</v>
      </c>
      <c r="D760">
        <v>112414</v>
      </c>
      <c r="F760" s="7">
        <v>42339</v>
      </c>
      <c r="G760" t="s">
        <v>137</v>
      </c>
      <c r="H760" s="14">
        <v>-325.82</v>
      </c>
    </row>
    <row r="761" spans="1:8" hidden="1" x14ac:dyDescent="0.35">
      <c r="A761" t="s">
        <v>305</v>
      </c>
      <c r="B761" t="s">
        <v>36</v>
      </c>
      <c r="C761" t="s">
        <v>12</v>
      </c>
      <c r="D761">
        <v>112414</v>
      </c>
      <c r="F761" s="7">
        <v>42339</v>
      </c>
      <c r="G761" t="s">
        <v>92</v>
      </c>
      <c r="H761" s="14">
        <v>332.36</v>
      </c>
    </row>
    <row r="762" spans="1:8" hidden="1" x14ac:dyDescent="0.35">
      <c r="A762" t="s">
        <v>305</v>
      </c>
      <c r="B762" t="s">
        <v>36</v>
      </c>
      <c r="C762" t="s">
        <v>12</v>
      </c>
      <c r="D762">
        <v>112414</v>
      </c>
      <c r="F762" s="7">
        <v>42339</v>
      </c>
      <c r="G762" t="s">
        <v>115</v>
      </c>
      <c r="H762" s="14">
        <v>0.38</v>
      </c>
    </row>
    <row r="763" spans="1:8" hidden="1" x14ac:dyDescent="0.35">
      <c r="A763" t="s">
        <v>305</v>
      </c>
      <c r="B763" t="s">
        <v>36</v>
      </c>
      <c r="C763" t="s">
        <v>12</v>
      </c>
      <c r="D763">
        <v>112414</v>
      </c>
      <c r="F763" s="7">
        <v>42339</v>
      </c>
      <c r="G763" t="s">
        <v>116</v>
      </c>
      <c r="H763" s="14">
        <v>0.01</v>
      </c>
    </row>
    <row r="764" spans="1:8" hidden="1" x14ac:dyDescent="0.35">
      <c r="A764" t="s">
        <v>305</v>
      </c>
      <c r="B764" t="s">
        <v>36</v>
      </c>
      <c r="C764" t="s">
        <v>12</v>
      </c>
      <c r="D764">
        <v>112414</v>
      </c>
      <c r="F764" s="7">
        <v>42339</v>
      </c>
      <c r="G764" t="s">
        <v>226</v>
      </c>
      <c r="H764" s="14">
        <v>-0.33</v>
      </c>
    </row>
    <row r="765" spans="1:8" x14ac:dyDescent="0.35">
      <c r="A765" t="s">
        <v>305</v>
      </c>
      <c r="B765" t="s">
        <v>36</v>
      </c>
      <c r="C765" t="s">
        <v>12</v>
      </c>
      <c r="D765">
        <v>112414</v>
      </c>
      <c r="F765" s="7">
        <v>42339</v>
      </c>
      <c r="G765" t="s">
        <v>95</v>
      </c>
      <c r="H765" s="14">
        <v>-6.6299999999999795</v>
      </c>
    </row>
    <row r="766" spans="1:8" hidden="1" x14ac:dyDescent="0.35">
      <c r="A766" t="s">
        <v>305</v>
      </c>
      <c r="B766" t="s">
        <v>36</v>
      </c>
      <c r="C766" t="s">
        <v>12</v>
      </c>
      <c r="D766">
        <v>112414</v>
      </c>
      <c r="F766" s="7">
        <v>42339</v>
      </c>
      <c r="G766" t="s">
        <v>138</v>
      </c>
      <c r="H766" s="14">
        <v>-325.79000000000002</v>
      </c>
    </row>
    <row r="767" spans="1:8" hidden="1" x14ac:dyDescent="0.35">
      <c r="A767" t="s">
        <v>305</v>
      </c>
      <c r="B767" t="s">
        <v>37</v>
      </c>
      <c r="C767" t="s">
        <v>12</v>
      </c>
      <c r="D767">
        <v>112414</v>
      </c>
      <c r="F767" s="7">
        <v>42339</v>
      </c>
      <c r="G767" t="s">
        <v>92</v>
      </c>
      <c r="H767" s="14">
        <v>327.61</v>
      </c>
    </row>
    <row r="768" spans="1:8" hidden="1" x14ac:dyDescent="0.35">
      <c r="A768" t="s">
        <v>305</v>
      </c>
      <c r="B768" t="s">
        <v>37</v>
      </c>
      <c r="C768" t="s">
        <v>12</v>
      </c>
      <c r="D768">
        <v>112414</v>
      </c>
      <c r="F768" s="7">
        <v>42339</v>
      </c>
      <c r="G768" t="s">
        <v>115</v>
      </c>
      <c r="H768" s="14">
        <v>0.37</v>
      </c>
    </row>
    <row r="769" spans="1:8" hidden="1" x14ac:dyDescent="0.35">
      <c r="A769" t="s">
        <v>305</v>
      </c>
      <c r="B769" t="s">
        <v>37</v>
      </c>
      <c r="C769" t="s">
        <v>12</v>
      </c>
      <c r="D769">
        <v>112414</v>
      </c>
      <c r="F769" s="7">
        <v>42339</v>
      </c>
      <c r="G769" t="s">
        <v>116</v>
      </c>
      <c r="H769" s="14">
        <v>0.01</v>
      </c>
    </row>
    <row r="770" spans="1:8" hidden="1" x14ac:dyDescent="0.35">
      <c r="A770" t="s">
        <v>305</v>
      </c>
      <c r="B770" t="s">
        <v>37</v>
      </c>
      <c r="C770" t="s">
        <v>12</v>
      </c>
      <c r="D770">
        <v>112414</v>
      </c>
      <c r="F770" s="7">
        <v>42339</v>
      </c>
      <c r="G770" t="s">
        <v>227</v>
      </c>
      <c r="H770" s="14">
        <v>-0.33</v>
      </c>
    </row>
    <row r="771" spans="1:8" x14ac:dyDescent="0.35">
      <c r="A771" t="s">
        <v>305</v>
      </c>
      <c r="B771" t="s">
        <v>37</v>
      </c>
      <c r="C771" t="s">
        <v>12</v>
      </c>
      <c r="D771">
        <v>112414</v>
      </c>
      <c r="F771" s="7">
        <v>42339</v>
      </c>
      <c r="G771" t="s">
        <v>95</v>
      </c>
      <c r="H771" s="14">
        <v>-1.8099999999999863</v>
      </c>
    </row>
    <row r="772" spans="1:8" hidden="1" x14ac:dyDescent="0.35">
      <c r="A772" t="s">
        <v>305</v>
      </c>
      <c r="B772" t="s">
        <v>37</v>
      </c>
      <c r="C772" t="s">
        <v>12</v>
      </c>
      <c r="D772">
        <v>112414</v>
      </c>
      <c r="F772" s="7">
        <v>42339</v>
      </c>
      <c r="G772" t="s">
        <v>139</v>
      </c>
      <c r="H772" s="14">
        <v>-325.85000000000002</v>
      </c>
    </row>
    <row r="773" spans="1:8" hidden="1" x14ac:dyDescent="0.35">
      <c r="A773" t="s">
        <v>305</v>
      </c>
      <c r="B773" t="s">
        <v>38</v>
      </c>
      <c r="C773" t="s">
        <v>12</v>
      </c>
      <c r="D773">
        <v>112414</v>
      </c>
      <c r="F773" s="7">
        <v>42339</v>
      </c>
      <c r="G773" t="s">
        <v>92</v>
      </c>
      <c r="H773" s="14">
        <v>368</v>
      </c>
    </row>
    <row r="774" spans="1:8" hidden="1" x14ac:dyDescent="0.35">
      <c r="A774" t="s">
        <v>305</v>
      </c>
      <c r="B774" t="s">
        <v>38</v>
      </c>
      <c r="C774" t="s">
        <v>12</v>
      </c>
      <c r="D774">
        <v>112414</v>
      </c>
      <c r="F774" s="7">
        <v>42339</v>
      </c>
      <c r="G774" t="s">
        <v>115</v>
      </c>
      <c r="H774" s="14">
        <v>0.41</v>
      </c>
    </row>
    <row r="775" spans="1:8" hidden="1" x14ac:dyDescent="0.35">
      <c r="A775" t="s">
        <v>305</v>
      </c>
      <c r="B775" t="s">
        <v>38</v>
      </c>
      <c r="C775" t="s">
        <v>12</v>
      </c>
      <c r="D775">
        <v>112414</v>
      </c>
      <c r="F775" s="7">
        <v>42339</v>
      </c>
      <c r="G775" t="s">
        <v>116</v>
      </c>
      <c r="H775" s="14">
        <v>0.01</v>
      </c>
    </row>
    <row r="776" spans="1:8" hidden="1" x14ac:dyDescent="0.35">
      <c r="A776" t="s">
        <v>305</v>
      </c>
      <c r="B776" t="s">
        <v>38</v>
      </c>
      <c r="C776" t="s">
        <v>12</v>
      </c>
      <c r="D776">
        <v>112414</v>
      </c>
      <c r="F776" s="7">
        <v>42339</v>
      </c>
      <c r="G776" t="s">
        <v>228</v>
      </c>
      <c r="H776" s="14">
        <v>-0.33</v>
      </c>
    </row>
    <row r="777" spans="1:8" x14ac:dyDescent="0.35">
      <c r="A777" t="s">
        <v>305</v>
      </c>
      <c r="B777" t="s">
        <v>38</v>
      </c>
      <c r="C777" t="s">
        <v>12</v>
      </c>
      <c r="D777">
        <v>112414</v>
      </c>
      <c r="F777" s="7">
        <v>42339</v>
      </c>
      <c r="G777" t="s">
        <v>95</v>
      </c>
      <c r="H777" s="14">
        <v>-42.450000000000031</v>
      </c>
    </row>
    <row r="778" spans="1:8" hidden="1" x14ac:dyDescent="0.35">
      <c r="A778" t="s">
        <v>305</v>
      </c>
      <c r="B778" t="s">
        <v>38</v>
      </c>
      <c r="C778" t="s">
        <v>12</v>
      </c>
      <c r="D778">
        <v>112414</v>
      </c>
      <c r="F778" s="7">
        <v>42339</v>
      </c>
      <c r="G778" t="s">
        <v>140</v>
      </c>
      <c r="H778" s="14">
        <v>-325.64</v>
      </c>
    </row>
    <row r="779" spans="1:8" hidden="1" x14ac:dyDescent="0.35">
      <c r="A779" t="s">
        <v>305</v>
      </c>
      <c r="B779" t="s">
        <v>39</v>
      </c>
      <c r="C779" t="s">
        <v>12</v>
      </c>
      <c r="D779">
        <v>112414</v>
      </c>
      <c r="F779" s="7">
        <v>42339</v>
      </c>
      <c r="G779" t="s">
        <v>92</v>
      </c>
      <c r="H779" s="14">
        <v>424.79</v>
      </c>
    </row>
    <row r="780" spans="1:8" hidden="1" x14ac:dyDescent="0.35">
      <c r="A780" t="s">
        <v>305</v>
      </c>
      <c r="B780" t="s">
        <v>39</v>
      </c>
      <c r="C780" t="s">
        <v>12</v>
      </c>
      <c r="D780">
        <v>112414</v>
      </c>
      <c r="F780" s="7">
        <v>42339</v>
      </c>
      <c r="G780" t="s">
        <v>115</v>
      </c>
      <c r="H780" s="14">
        <v>0.48</v>
      </c>
    </row>
    <row r="781" spans="1:8" hidden="1" x14ac:dyDescent="0.35">
      <c r="A781" t="s">
        <v>305</v>
      </c>
      <c r="B781" t="s">
        <v>39</v>
      </c>
      <c r="C781" t="s">
        <v>12</v>
      </c>
      <c r="D781">
        <v>112414</v>
      </c>
      <c r="F781" s="7">
        <v>42339</v>
      </c>
      <c r="G781" t="s">
        <v>116</v>
      </c>
      <c r="H781" s="14">
        <v>0.01</v>
      </c>
    </row>
    <row r="782" spans="1:8" hidden="1" x14ac:dyDescent="0.35">
      <c r="A782" t="s">
        <v>305</v>
      </c>
      <c r="B782" t="s">
        <v>39</v>
      </c>
      <c r="C782" t="s">
        <v>12</v>
      </c>
      <c r="D782">
        <v>112414</v>
      </c>
      <c r="F782" s="7">
        <v>42339</v>
      </c>
      <c r="G782" t="s">
        <v>229</v>
      </c>
      <c r="H782" s="14">
        <v>-0.33</v>
      </c>
    </row>
    <row r="783" spans="1:8" x14ac:dyDescent="0.35">
      <c r="A783" t="s">
        <v>305</v>
      </c>
      <c r="B783" t="s">
        <v>39</v>
      </c>
      <c r="C783" t="s">
        <v>12</v>
      </c>
      <c r="D783">
        <v>112414</v>
      </c>
      <c r="F783" s="7">
        <v>42339</v>
      </c>
      <c r="G783" t="s">
        <v>95</v>
      </c>
      <c r="H783" s="14">
        <v>-99.19000000000004</v>
      </c>
    </row>
    <row r="784" spans="1:8" hidden="1" x14ac:dyDescent="0.35">
      <c r="A784" t="s">
        <v>305</v>
      </c>
      <c r="B784" t="s">
        <v>39</v>
      </c>
      <c r="C784" t="s">
        <v>12</v>
      </c>
      <c r="D784">
        <v>112414</v>
      </c>
      <c r="F784" s="7">
        <v>42339</v>
      </c>
      <c r="G784" t="s">
        <v>141</v>
      </c>
      <c r="H784" s="14">
        <v>-325.76</v>
      </c>
    </row>
    <row r="785" spans="1:8" hidden="1" x14ac:dyDescent="0.35">
      <c r="A785" t="s">
        <v>305</v>
      </c>
      <c r="B785" t="s">
        <v>40</v>
      </c>
      <c r="C785" t="s">
        <v>12</v>
      </c>
      <c r="D785">
        <v>112414</v>
      </c>
      <c r="F785" s="7">
        <v>42339</v>
      </c>
      <c r="G785" t="s">
        <v>92</v>
      </c>
      <c r="H785" s="14">
        <v>223.53</v>
      </c>
    </row>
    <row r="786" spans="1:8" hidden="1" x14ac:dyDescent="0.35">
      <c r="A786" t="s">
        <v>305</v>
      </c>
      <c r="B786" t="s">
        <v>40</v>
      </c>
      <c r="C786" t="s">
        <v>12</v>
      </c>
      <c r="D786">
        <v>112414</v>
      </c>
      <c r="F786" s="7">
        <v>42339</v>
      </c>
      <c r="G786" t="s">
        <v>96</v>
      </c>
      <c r="H786" s="14">
        <v>102.38999999999997</v>
      </c>
    </row>
    <row r="787" spans="1:8" hidden="1" x14ac:dyDescent="0.35">
      <c r="A787" t="s">
        <v>305</v>
      </c>
      <c r="B787" t="s">
        <v>40</v>
      </c>
      <c r="C787" t="s">
        <v>12</v>
      </c>
      <c r="D787">
        <v>112414</v>
      </c>
      <c r="F787" s="7">
        <v>42339</v>
      </c>
      <c r="G787" t="s">
        <v>115</v>
      </c>
      <c r="H787" s="14">
        <v>0.24</v>
      </c>
    </row>
    <row r="788" spans="1:8" hidden="1" x14ac:dyDescent="0.35">
      <c r="A788" t="s">
        <v>305</v>
      </c>
      <c r="B788" t="s">
        <v>40</v>
      </c>
      <c r="C788" t="s">
        <v>12</v>
      </c>
      <c r="D788">
        <v>112414</v>
      </c>
      <c r="F788" s="7">
        <v>42339</v>
      </c>
      <c r="G788" t="s">
        <v>116</v>
      </c>
      <c r="H788" s="14">
        <v>0.01</v>
      </c>
    </row>
    <row r="789" spans="1:8" hidden="1" x14ac:dyDescent="0.35">
      <c r="A789" t="s">
        <v>305</v>
      </c>
      <c r="B789" t="s">
        <v>40</v>
      </c>
      <c r="C789" t="s">
        <v>12</v>
      </c>
      <c r="D789">
        <v>112414</v>
      </c>
      <c r="F789" s="7">
        <v>42339</v>
      </c>
      <c r="G789" t="s">
        <v>230</v>
      </c>
      <c r="H789" s="14">
        <v>-0.33</v>
      </c>
    </row>
    <row r="790" spans="1:8" hidden="1" x14ac:dyDescent="0.35">
      <c r="A790" t="s">
        <v>305</v>
      </c>
      <c r="B790" t="s">
        <v>40</v>
      </c>
      <c r="C790" t="s">
        <v>12</v>
      </c>
      <c r="D790">
        <v>112414</v>
      </c>
      <c r="F790" s="7">
        <v>42339</v>
      </c>
      <c r="G790" t="s">
        <v>142</v>
      </c>
      <c r="H790" s="14">
        <v>-325.83999999999997</v>
      </c>
    </row>
    <row r="791" spans="1:8" hidden="1" x14ac:dyDescent="0.35">
      <c r="A791" t="s">
        <v>305</v>
      </c>
      <c r="B791" t="s">
        <v>41</v>
      </c>
      <c r="C791" t="s">
        <v>12</v>
      </c>
      <c r="D791">
        <v>112414</v>
      </c>
      <c r="F791" s="7">
        <v>42339</v>
      </c>
      <c r="G791" t="s">
        <v>96</v>
      </c>
      <c r="H791" s="14">
        <v>167.14</v>
      </c>
    </row>
    <row r="792" spans="1:8" hidden="1" x14ac:dyDescent="0.35">
      <c r="A792" t="s">
        <v>305</v>
      </c>
      <c r="B792" t="s">
        <v>41</v>
      </c>
      <c r="C792" t="s">
        <v>12</v>
      </c>
      <c r="D792">
        <v>112414</v>
      </c>
      <c r="F792" s="7">
        <v>42339</v>
      </c>
      <c r="G792" t="s">
        <v>92</v>
      </c>
      <c r="H792" s="14">
        <v>158.77000000000001</v>
      </c>
    </row>
    <row r="793" spans="1:8" hidden="1" x14ac:dyDescent="0.35">
      <c r="A793" t="s">
        <v>305</v>
      </c>
      <c r="B793" t="s">
        <v>41</v>
      </c>
      <c r="C793" t="s">
        <v>12</v>
      </c>
      <c r="D793">
        <v>112414</v>
      </c>
      <c r="F793" s="7">
        <v>42339</v>
      </c>
      <c r="G793" t="s">
        <v>115</v>
      </c>
      <c r="H793" s="14">
        <v>0.18</v>
      </c>
    </row>
    <row r="794" spans="1:8" hidden="1" x14ac:dyDescent="0.35">
      <c r="A794" t="s">
        <v>305</v>
      </c>
      <c r="B794" t="s">
        <v>41</v>
      </c>
      <c r="C794" t="s">
        <v>12</v>
      </c>
      <c r="D794">
        <v>112414</v>
      </c>
      <c r="F794" s="7">
        <v>42339</v>
      </c>
      <c r="G794" t="s">
        <v>116</v>
      </c>
      <c r="H794" s="14">
        <v>0.01</v>
      </c>
    </row>
    <row r="795" spans="1:8" hidden="1" x14ac:dyDescent="0.35">
      <c r="A795" t="s">
        <v>305</v>
      </c>
      <c r="B795" t="s">
        <v>41</v>
      </c>
      <c r="C795" t="s">
        <v>12</v>
      </c>
      <c r="D795">
        <v>112414</v>
      </c>
      <c r="F795" s="7">
        <v>42339</v>
      </c>
      <c r="G795" t="s">
        <v>231</v>
      </c>
      <c r="H795" s="14">
        <v>-0.33</v>
      </c>
    </row>
    <row r="796" spans="1:8" hidden="1" x14ac:dyDescent="0.35">
      <c r="A796" t="s">
        <v>305</v>
      </c>
      <c r="B796" t="s">
        <v>41</v>
      </c>
      <c r="C796" t="s">
        <v>12</v>
      </c>
      <c r="D796">
        <v>112414</v>
      </c>
      <c r="F796" s="7">
        <v>42339</v>
      </c>
      <c r="G796" t="s">
        <v>143</v>
      </c>
      <c r="H796" s="14">
        <v>-325.77</v>
      </c>
    </row>
    <row r="797" spans="1:8" hidden="1" x14ac:dyDescent="0.35">
      <c r="A797" t="s">
        <v>305</v>
      </c>
      <c r="B797" t="s">
        <v>42</v>
      </c>
      <c r="C797" t="s">
        <v>12</v>
      </c>
      <c r="D797">
        <v>112414</v>
      </c>
      <c r="F797" s="7">
        <v>42339</v>
      </c>
      <c r="G797" t="s">
        <v>92</v>
      </c>
      <c r="H797" s="14">
        <v>292.45</v>
      </c>
    </row>
    <row r="798" spans="1:8" hidden="1" x14ac:dyDescent="0.35">
      <c r="A798" t="s">
        <v>305</v>
      </c>
      <c r="B798" t="s">
        <v>42</v>
      </c>
      <c r="C798" t="s">
        <v>12</v>
      </c>
      <c r="D798">
        <v>112414</v>
      </c>
      <c r="F798" s="7">
        <v>42339</v>
      </c>
      <c r="G798" t="s">
        <v>96</v>
      </c>
      <c r="H798" s="14">
        <v>33.63000000000001</v>
      </c>
    </row>
    <row r="799" spans="1:8" hidden="1" x14ac:dyDescent="0.35">
      <c r="A799" t="s">
        <v>305</v>
      </c>
      <c r="B799" t="s">
        <v>42</v>
      </c>
      <c r="C799" t="s">
        <v>12</v>
      </c>
      <c r="D799">
        <v>112414</v>
      </c>
      <c r="F799" s="7">
        <v>42339</v>
      </c>
      <c r="G799" t="s">
        <v>115</v>
      </c>
      <c r="H799" s="14">
        <v>0.33</v>
      </c>
    </row>
    <row r="800" spans="1:8" hidden="1" x14ac:dyDescent="0.35">
      <c r="A800" t="s">
        <v>305</v>
      </c>
      <c r="B800" t="s">
        <v>42</v>
      </c>
      <c r="C800" t="s">
        <v>12</v>
      </c>
      <c r="D800">
        <v>112414</v>
      </c>
      <c r="F800" s="7">
        <v>42339</v>
      </c>
      <c r="G800" t="s">
        <v>116</v>
      </c>
      <c r="H800" s="14">
        <v>0.01</v>
      </c>
    </row>
    <row r="801" spans="1:8" hidden="1" x14ac:dyDescent="0.35">
      <c r="A801" t="s">
        <v>305</v>
      </c>
      <c r="B801" t="s">
        <v>42</v>
      </c>
      <c r="C801" t="s">
        <v>12</v>
      </c>
      <c r="D801">
        <v>112414</v>
      </c>
      <c r="F801" s="7">
        <v>42339</v>
      </c>
      <c r="G801" t="s">
        <v>232</v>
      </c>
      <c r="H801" s="14">
        <v>-0.33</v>
      </c>
    </row>
    <row r="802" spans="1:8" hidden="1" x14ac:dyDescent="0.35">
      <c r="A802" t="s">
        <v>305</v>
      </c>
      <c r="B802" t="s">
        <v>42</v>
      </c>
      <c r="C802" t="s">
        <v>12</v>
      </c>
      <c r="D802">
        <v>112414</v>
      </c>
      <c r="F802" s="7">
        <v>42339</v>
      </c>
      <c r="G802" t="s">
        <v>144</v>
      </c>
      <c r="H802" s="14">
        <v>-326.08999999999997</v>
      </c>
    </row>
    <row r="803" spans="1:8" hidden="1" x14ac:dyDescent="0.35">
      <c r="A803" t="s">
        <v>305</v>
      </c>
      <c r="B803" t="s">
        <v>43</v>
      </c>
      <c r="C803" t="s">
        <v>12</v>
      </c>
      <c r="D803">
        <v>112414</v>
      </c>
      <c r="F803" s="7">
        <v>42339</v>
      </c>
      <c r="G803" t="s">
        <v>92</v>
      </c>
      <c r="H803" s="14">
        <v>217.97</v>
      </c>
    </row>
    <row r="804" spans="1:8" hidden="1" x14ac:dyDescent="0.35">
      <c r="A804" t="s">
        <v>305</v>
      </c>
      <c r="B804" t="s">
        <v>43</v>
      </c>
      <c r="C804" t="s">
        <v>12</v>
      </c>
      <c r="D804">
        <v>112414</v>
      </c>
      <c r="F804" s="7">
        <v>42339</v>
      </c>
      <c r="G804" t="s">
        <v>96</v>
      </c>
      <c r="H804" s="14">
        <v>107.5</v>
      </c>
    </row>
    <row r="805" spans="1:8" hidden="1" x14ac:dyDescent="0.35">
      <c r="A805" t="s">
        <v>305</v>
      </c>
      <c r="B805" t="s">
        <v>43</v>
      </c>
      <c r="C805" t="s">
        <v>12</v>
      </c>
      <c r="D805">
        <v>112414</v>
      </c>
      <c r="F805" s="7">
        <v>42339</v>
      </c>
      <c r="G805" t="s">
        <v>115</v>
      </c>
      <c r="H805" s="14">
        <v>0.25</v>
      </c>
    </row>
    <row r="806" spans="1:8" hidden="1" x14ac:dyDescent="0.35">
      <c r="A806" t="s">
        <v>305</v>
      </c>
      <c r="B806" t="s">
        <v>43</v>
      </c>
      <c r="C806" t="s">
        <v>12</v>
      </c>
      <c r="D806">
        <v>112414</v>
      </c>
      <c r="F806" s="7">
        <v>42339</v>
      </c>
      <c r="G806" t="s">
        <v>116</v>
      </c>
      <c r="H806" s="14">
        <v>0.01</v>
      </c>
    </row>
    <row r="807" spans="1:8" hidden="1" x14ac:dyDescent="0.35">
      <c r="A807" t="s">
        <v>305</v>
      </c>
      <c r="B807" t="s">
        <v>43</v>
      </c>
      <c r="C807" t="s">
        <v>12</v>
      </c>
      <c r="D807">
        <v>112414</v>
      </c>
      <c r="F807" s="7">
        <v>42339</v>
      </c>
      <c r="G807" t="s">
        <v>233</v>
      </c>
      <c r="H807" s="14">
        <v>-0.34</v>
      </c>
    </row>
    <row r="808" spans="1:8" hidden="1" x14ac:dyDescent="0.35">
      <c r="A808" t="s">
        <v>305</v>
      </c>
      <c r="B808" t="s">
        <v>43</v>
      </c>
      <c r="C808" t="s">
        <v>12</v>
      </c>
      <c r="D808">
        <v>112414</v>
      </c>
      <c r="F808" s="7">
        <v>42339</v>
      </c>
      <c r="G808" t="s">
        <v>145</v>
      </c>
      <c r="H808" s="14">
        <v>-325.39</v>
      </c>
    </row>
    <row r="809" spans="1:8" hidden="1" x14ac:dyDescent="0.35">
      <c r="A809" t="s">
        <v>305</v>
      </c>
      <c r="B809" t="s">
        <v>44</v>
      </c>
      <c r="C809" t="s">
        <v>12</v>
      </c>
      <c r="D809">
        <v>112414</v>
      </c>
      <c r="F809" s="7">
        <v>42339</v>
      </c>
      <c r="G809" t="s">
        <v>92</v>
      </c>
      <c r="H809" s="14">
        <v>330.01</v>
      </c>
    </row>
    <row r="810" spans="1:8" hidden="1" x14ac:dyDescent="0.35">
      <c r="A810" t="s">
        <v>305</v>
      </c>
      <c r="B810" t="s">
        <v>44</v>
      </c>
      <c r="C810" t="s">
        <v>12</v>
      </c>
      <c r="D810">
        <v>112414</v>
      </c>
      <c r="F810" s="7">
        <v>42339</v>
      </c>
      <c r="G810" t="s">
        <v>115</v>
      </c>
      <c r="H810" s="14">
        <v>0.36</v>
      </c>
    </row>
    <row r="811" spans="1:8" hidden="1" x14ac:dyDescent="0.35">
      <c r="A811" t="s">
        <v>305</v>
      </c>
      <c r="B811" t="s">
        <v>44</v>
      </c>
      <c r="C811" t="s">
        <v>12</v>
      </c>
      <c r="D811">
        <v>112414</v>
      </c>
      <c r="F811" s="7">
        <v>42339</v>
      </c>
      <c r="G811" t="s">
        <v>116</v>
      </c>
      <c r="H811" s="14">
        <v>0.01</v>
      </c>
    </row>
    <row r="812" spans="1:8" hidden="1" x14ac:dyDescent="0.35">
      <c r="A812" t="s">
        <v>305</v>
      </c>
      <c r="B812" t="s">
        <v>44</v>
      </c>
      <c r="C812" t="s">
        <v>12</v>
      </c>
      <c r="D812">
        <v>112414</v>
      </c>
      <c r="F812" s="7">
        <v>42339</v>
      </c>
      <c r="G812" t="s">
        <v>234</v>
      </c>
      <c r="H812" s="14">
        <v>-0.33</v>
      </c>
    </row>
    <row r="813" spans="1:8" x14ac:dyDescent="0.35">
      <c r="A813" t="s">
        <v>305</v>
      </c>
      <c r="B813" t="s">
        <v>44</v>
      </c>
      <c r="C813" t="s">
        <v>12</v>
      </c>
      <c r="D813">
        <v>112414</v>
      </c>
      <c r="F813" s="7">
        <v>42339</v>
      </c>
      <c r="G813" t="s">
        <v>95</v>
      </c>
      <c r="H813" s="14">
        <v>-4.1299999999999795</v>
      </c>
    </row>
    <row r="814" spans="1:8" hidden="1" x14ac:dyDescent="0.35">
      <c r="A814" t="s">
        <v>305</v>
      </c>
      <c r="B814" t="s">
        <v>44</v>
      </c>
      <c r="C814" t="s">
        <v>12</v>
      </c>
      <c r="D814">
        <v>112414</v>
      </c>
      <c r="F814" s="7">
        <v>42339</v>
      </c>
      <c r="G814" t="s">
        <v>146</v>
      </c>
      <c r="H814" s="14">
        <v>-325.92</v>
      </c>
    </row>
    <row r="815" spans="1:8" hidden="1" x14ac:dyDescent="0.35">
      <c r="A815" t="s">
        <v>301</v>
      </c>
      <c r="B815" t="s">
        <v>24</v>
      </c>
      <c r="C815" t="s">
        <v>12</v>
      </c>
      <c r="D815">
        <v>22115</v>
      </c>
      <c r="F815" s="7">
        <v>42345</v>
      </c>
      <c r="G815" t="s">
        <v>109</v>
      </c>
      <c r="H815" s="14">
        <v>0</v>
      </c>
    </row>
    <row r="816" spans="1:8" hidden="1" x14ac:dyDescent="0.35">
      <c r="A816" t="s">
        <v>301</v>
      </c>
      <c r="B816" t="s">
        <v>24</v>
      </c>
      <c r="C816" t="s">
        <v>12</v>
      </c>
      <c r="D816">
        <v>22115</v>
      </c>
      <c r="F816" s="7">
        <v>42345</v>
      </c>
      <c r="G816" t="s">
        <v>92</v>
      </c>
      <c r="H816" s="14">
        <v>0</v>
      </c>
    </row>
    <row r="817" spans="1:8" hidden="1" x14ac:dyDescent="0.35">
      <c r="A817" t="s">
        <v>301</v>
      </c>
      <c r="B817" t="s">
        <v>24</v>
      </c>
      <c r="C817" t="s">
        <v>12</v>
      </c>
      <c r="D817">
        <v>52815</v>
      </c>
      <c r="F817" s="7">
        <v>42345</v>
      </c>
      <c r="G817" t="s">
        <v>92</v>
      </c>
      <c r="H817" s="14">
        <v>1.57</v>
      </c>
    </row>
    <row r="818" spans="1:8" hidden="1" x14ac:dyDescent="0.35">
      <c r="A818" t="s">
        <v>301</v>
      </c>
      <c r="B818" t="s">
        <v>24</v>
      </c>
      <c r="C818" t="s">
        <v>12</v>
      </c>
      <c r="D818">
        <v>52815</v>
      </c>
      <c r="F818" s="7">
        <v>42345</v>
      </c>
      <c r="G818" t="s">
        <v>109</v>
      </c>
      <c r="H818" s="14">
        <v>-1.57</v>
      </c>
    </row>
    <row r="819" spans="1:8" hidden="1" x14ac:dyDescent="0.35">
      <c r="A819" t="s">
        <v>301</v>
      </c>
      <c r="B819" t="s">
        <v>24</v>
      </c>
      <c r="C819" t="s">
        <v>12</v>
      </c>
      <c r="D819">
        <v>112414</v>
      </c>
      <c r="F819" s="7">
        <v>42345</v>
      </c>
      <c r="G819" t="s">
        <v>92</v>
      </c>
      <c r="H819" s="14">
        <v>1.66</v>
      </c>
    </row>
    <row r="820" spans="1:8" hidden="1" x14ac:dyDescent="0.35">
      <c r="A820" t="s">
        <v>301</v>
      </c>
      <c r="B820" t="s">
        <v>24</v>
      </c>
      <c r="C820" t="s">
        <v>12</v>
      </c>
      <c r="D820">
        <v>112414</v>
      </c>
      <c r="F820" s="7">
        <v>42345</v>
      </c>
      <c r="G820" t="s">
        <v>109</v>
      </c>
      <c r="H820" s="14">
        <v>-1.66</v>
      </c>
    </row>
    <row r="821" spans="1:8" hidden="1" x14ac:dyDescent="0.35">
      <c r="A821" t="s">
        <v>301</v>
      </c>
      <c r="B821" t="s">
        <v>28</v>
      </c>
      <c r="C821" t="s">
        <v>12</v>
      </c>
      <c r="D821">
        <v>22115</v>
      </c>
      <c r="F821" s="7">
        <v>42347</v>
      </c>
      <c r="G821" t="s">
        <v>92</v>
      </c>
      <c r="H821" s="14">
        <v>2.94</v>
      </c>
    </row>
    <row r="822" spans="1:8" hidden="1" x14ac:dyDescent="0.35">
      <c r="A822" t="s">
        <v>301</v>
      </c>
      <c r="B822" t="s">
        <v>28</v>
      </c>
      <c r="C822" t="s">
        <v>12</v>
      </c>
      <c r="D822">
        <v>22115</v>
      </c>
      <c r="F822" s="7">
        <v>42347</v>
      </c>
      <c r="G822" t="s">
        <v>109</v>
      </c>
      <c r="H822" s="14">
        <v>-2.94</v>
      </c>
    </row>
    <row r="823" spans="1:8" hidden="1" x14ac:dyDescent="0.35">
      <c r="A823" t="s">
        <v>301</v>
      </c>
      <c r="B823" t="s">
        <v>28</v>
      </c>
      <c r="C823" t="s">
        <v>12</v>
      </c>
      <c r="D823">
        <v>52815</v>
      </c>
      <c r="F823" s="7">
        <v>42347</v>
      </c>
      <c r="G823" t="s">
        <v>92</v>
      </c>
      <c r="H823" s="14">
        <v>2.8800000000000003</v>
      </c>
    </row>
    <row r="824" spans="1:8" hidden="1" x14ac:dyDescent="0.35">
      <c r="A824" t="s">
        <v>301</v>
      </c>
      <c r="B824" t="s">
        <v>28</v>
      </c>
      <c r="C824" t="s">
        <v>12</v>
      </c>
      <c r="D824">
        <v>52815</v>
      </c>
      <c r="F824" s="7">
        <v>42347</v>
      </c>
      <c r="G824" t="s">
        <v>109</v>
      </c>
      <c r="H824" s="14">
        <v>-2.8800000000000003</v>
      </c>
    </row>
    <row r="825" spans="1:8" hidden="1" x14ac:dyDescent="0.35">
      <c r="A825" t="s">
        <v>301</v>
      </c>
      <c r="B825" t="s">
        <v>28</v>
      </c>
      <c r="C825" t="s">
        <v>12</v>
      </c>
      <c r="D825">
        <v>112414</v>
      </c>
      <c r="F825" s="7">
        <v>42347</v>
      </c>
      <c r="G825" t="s">
        <v>92</v>
      </c>
      <c r="H825" s="14">
        <v>2.75</v>
      </c>
    </row>
    <row r="826" spans="1:8" hidden="1" x14ac:dyDescent="0.35">
      <c r="A826" t="s">
        <v>301</v>
      </c>
      <c r="B826" t="s">
        <v>28</v>
      </c>
      <c r="C826" t="s">
        <v>12</v>
      </c>
      <c r="D826">
        <v>112414</v>
      </c>
      <c r="F826" s="7">
        <v>42347</v>
      </c>
      <c r="G826" t="s">
        <v>109</v>
      </c>
      <c r="H826" s="14">
        <v>-2.75</v>
      </c>
    </row>
    <row r="827" spans="1:8" hidden="1" x14ac:dyDescent="0.35">
      <c r="A827" t="s">
        <v>301</v>
      </c>
      <c r="B827" t="s">
        <v>38</v>
      </c>
      <c r="C827" t="s">
        <v>12</v>
      </c>
      <c r="D827">
        <v>22115</v>
      </c>
      <c r="F827" s="7">
        <v>42348</v>
      </c>
      <c r="G827" t="s">
        <v>92</v>
      </c>
      <c r="H827" s="14">
        <v>2.2599999999999998</v>
      </c>
    </row>
    <row r="828" spans="1:8" hidden="1" x14ac:dyDescent="0.35">
      <c r="A828" t="s">
        <v>301</v>
      </c>
      <c r="B828" t="s">
        <v>38</v>
      </c>
      <c r="C828" t="s">
        <v>12</v>
      </c>
      <c r="D828">
        <v>22115</v>
      </c>
      <c r="F828" s="7">
        <v>42348</v>
      </c>
      <c r="G828" t="s">
        <v>92</v>
      </c>
      <c r="H828" s="14">
        <v>2.2599999999999998</v>
      </c>
    </row>
    <row r="829" spans="1:8" hidden="1" x14ac:dyDescent="0.35">
      <c r="A829" t="s">
        <v>301</v>
      </c>
      <c r="B829" t="s">
        <v>38</v>
      </c>
      <c r="C829" t="s">
        <v>12</v>
      </c>
      <c r="D829">
        <v>22115</v>
      </c>
      <c r="F829" s="7">
        <v>42348</v>
      </c>
      <c r="G829" t="s">
        <v>109</v>
      </c>
      <c r="H829" s="14">
        <v>-2.2599999999999998</v>
      </c>
    </row>
    <row r="830" spans="1:8" hidden="1" x14ac:dyDescent="0.35">
      <c r="A830" t="s">
        <v>301</v>
      </c>
      <c r="B830" t="s">
        <v>38</v>
      </c>
      <c r="C830" t="s">
        <v>12</v>
      </c>
      <c r="D830">
        <v>22115</v>
      </c>
      <c r="F830" s="7">
        <v>42348</v>
      </c>
      <c r="G830" t="s">
        <v>109</v>
      </c>
      <c r="H830" s="14">
        <v>-2.2599999999999998</v>
      </c>
    </row>
    <row r="831" spans="1:8" hidden="1" x14ac:dyDescent="0.35">
      <c r="A831" t="s">
        <v>301</v>
      </c>
      <c r="B831" t="s">
        <v>38</v>
      </c>
      <c r="C831" t="s">
        <v>12</v>
      </c>
      <c r="D831">
        <v>52815</v>
      </c>
      <c r="F831" s="7">
        <v>42348</v>
      </c>
      <c r="G831" t="s">
        <v>109</v>
      </c>
      <c r="H831" s="14">
        <v>0</v>
      </c>
    </row>
    <row r="832" spans="1:8" hidden="1" x14ac:dyDescent="0.35">
      <c r="A832" t="s">
        <v>301</v>
      </c>
      <c r="B832" t="s">
        <v>38</v>
      </c>
      <c r="C832" t="s">
        <v>12</v>
      </c>
      <c r="D832">
        <v>52815</v>
      </c>
      <c r="F832" s="7">
        <v>42348</v>
      </c>
      <c r="G832" t="s">
        <v>109</v>
      </c>
      <c r="H832" s="14">
        <v>0</v>
      </c>
    </row>
    <row r="833" spans="1:8" hidden="1" x14ac:dyDescent="0.35">
      <c r="A833" t="s">
        <v>301</v>
      </c>
      <c r="B833" t="s">
        <v>38</v>
      </c>
      <c r="C833" t="s">
        <v>12</v>
      </c>
      <c r="D833">
        <v>52815</v>
      </c>
      <c r="F833" s="7">
        <v>42348</v>
      </c>
      <c r="G833" t="s">
        <v>92</v>
      </c>
      <c r="H833" s="14">
        <v>0</v>
      </c>
    </row>
    <row r="834" spans="1:8" hidden="1" x14ac:dyDescent="0.35">
      <c r="A834" t="s">
        <v>301</v>
      </c>
      <c r="B834" t="s">
        <v>38</v>
      </c>
      <c r="C834" t="s">
        <v>12</v>
      </c>
      <c r="D834">
        <v>52815</v>
      </c>
      <c r="F834" s="7">
        <v>42348</v>
      </c>
      <c r="G834" t="s">
        <v>92</v>
      </c>
      <c r="H834" s="14">
        <v>0</v>
      </c>
    </row>
    <row r="835" spans="1:8" hidden="1" x14ac:dyDescent="0.35">
      <c r="A835" t="s">
        <v>301</v>
      </c>
      <c r="B835" t="s">
        <v>38</v>
      </c>
      <c r="C835" t="s">
        <v>12</v>
      </c>
      <c r="D835">
        <v>112414</v>
      </c>
      <c r="F835" s="7">
        <v>42348</v>
      </c>
      <c r="G835" t="s">
        <v>92</v>
      </c>
      <c r="H835" s="14">
        <v>2.5</v>
      </c>
    </row>
    <row r="836" spans="1:8" hidden="1" x14ac:dyDescent="0.35">
      <c r="A836" t="s">
        <v>301</v>
      </c>
      <c r="B836" t="s">
        <v>38</v>
      </c>
      <c r="C836" t="s">
        <v>12</v>
      </c>
      <c r="D836">
        <v>112414</v>
      </c>
      <c r="F836" s="7">
        <v>42348</v>
      </c>
      <c r="G836" t="s">
        <v>92</v>
      </c>
      <c r="H836" s="14">
        <v>2.5</v>
      </c>
    </row>
    <row r="837" spans="1:8" hidden="1" x14ac:dyDescent="0.35">
      <c r="A837" t="s">
        <v>301</v>
      </c>
      <c r="B837" t="s">
        <v>38</v>
      </c>
      <c r="C837" t="s">
        <v>12</v>
      </c>
      <c r="D837">
        <v>112414</v>
      </c>
      <c r="F837" s="7">
        <v>42348</v>
      </c>
      <c r="G837" t="s">
        <v>109</v>
      </c>
      <c r="H837" s="14">
        <v>-2.5</v>
      </c>
    </row>
    <row r="838" spans="1:8" hidden="1" x14ac:dyDescent="0.35">
      <c r="A838" t="s">
        <v>301</v>
      </c>
      <c r="B838" t="s">
        <v>38</v>
      </c>
      <c r="C838" t="s">
        <v>12</v>
      </c>
      <c r="D838">
        <v>112414</v>
      </c>
      <c r="F838" s="7">
        <v>42348</v>
      </c>
      <c r="G838" t="s">
        <v>109</v>
      </c>
      <c r="H838" s="14">
        <v>-2.5</v>
      </c>
    </row>
    <row r="839" spans="1:8" hidden="1" x14ac:dyDescent="0.35">
      <c r="A839" t="s">
        <v>301</v>
      </c>
      <c r="B839" t="s">
        <v>33</v>
      </c>
      <c r="C839" t="s">
        <v>12</v>
      </c>
      <c r="D839">
        <v>22115</v>
      </c>
      <c r="F839" s="7">
        <v>42349</v>
      </c>
      <c r="G839" t="s">
        <v>92</v>
      </c>
      <c r="H839" s="14">
        <v>7.44</v>
      </c>
    </row>
    <row r="840" spans="1:8" hidden="1" x14ac:dyDescent="0.35">
      <c r="A840" t="s">
        <v>301</v>
      </c>
      <c r="B840" t="s">
        <v>33</v>
      </c>
      <c r="C840" t="s">
        <v>12</v>
      </c>
      <c r="D840">
        <v>22115</v>
      </c>
      <c r="F840" s="7">
        <v>42349</v>
      </c>
      <c r="G840" t="s">
        <v>109</v>
      </c>
      <c r="H840" s="14">
        <v>-7.44</v>
      </c>
    </row>
    <row r="841" spans="1:8" hidden="1" x14ac:dyDescent="0.35">
      <c r="A841" t="s">
        <v>301</v>
      </c>
      <c r="B841" t="s">
        <v>33</v>
      </c>
      <c r="C841" t="s">
        <v>12</v>
      </c>
      <c r="D841">
        <v>52815</v>
      </c>
      <c r="F841" s="7">
        <v>42349</v>
      </c>
      <c r="G841" t="s">
        <v>92</v>
      </c>
      <c r="H841" s="14">
        <v>7.419999999999999</v>
      </c>
    </row>
    <row r="842" spans="1:8" hidden="1" x14ac:dyDescent="0.35">
      <c r="A842" t="s">
        <v>301</v>
      </c>
      <c r="B842" t="s">
        <v>33</v>
      </c>
      <c r="C842" t="s">
        <v>12</v>
      </c>
      <c r="D842">
        <v>52815</v>
      </c>
      <c r="F842" s="7">
        <v>42349</v>
      </c>
      <c r="G842" t="s">
        <v>109</v>
      </c>
      <c r="H842" s="14">
        <v>-7.419999999999999</v>
      </c>
    </row>
    <row r="843" spans="1:8" hidden="1" x14ac:dyDescent="0.35">
      <c r="A843" t="s">
        <v>301</v>
      </c>
      <c r="B843" t="s">
        <v>33</v>
      </c>
      <c r="C843" t="s">
        <v>12</v>
      </c>
      <c r="D843">
        <v>112414</v>
      </c>
      <c r="F843" s="7">
        <v>42349</v>
      </c>
      <c r="G843" t="s">
        <v>109</v>
      </c>
      <c r="H843" s="14">
        <v>0</v>
      </c>
    </row>
    <row r="844" spans="1:8" hidden="1" x14ac:dyDescent="0.35">
      <c r="A844" t="s">
        <v>301</v>
      </c>
      <c r="B844" t="s">
        <v>33</v>
      </c>
      <c r="C844" t="s">
        <v>12</v>
      </c>
      <c r="D844">
        <v>112414</v>
      </c>
      <c r="F844" s="7">
        <v>42349</v>
      </c>
      <c r="G844" t="s">
        <v>92</v>
      </c>
      <c r="H844" s="14">
        <v>0</v>
      </c>
    </row>
    <row r="845" spans="1:8" hidden="1" x14ac:dyDescent="0.35">
      <c r="A845" t="s">
        <v>301</v>
      </c>
      <c r="B845" t="s">
        <v>25</v>
      </c>
      <c r="C845" t="s">
        <v>12</v>
      </c>
      <c r="D845">
        <v>22115</v>
      </c>
      <c r="F845" s="7">
        <v>42353</v>
      </c>
      <c r="G845" t="s">
        <v>109</v>
      </c>
      <c r="H845" s="14">
        <v>0</v>
      </c>
    </row>
    <row r="846" spans="1:8" hidden="1" x14ac:dyDescent="0.35">
      <c r="A846" t="s">
        <v>301</v>
      </c>
      <c r="B846" t="s">
        <v>25</v>
      </c>
      <c r="C846" t="s">
        <v>12</v>
      </c>
      <c r="D846">
        <v>22115</v>
      </c>
      <c r="F846" s="7">
        <v>42353</v>
      </c>
      <c r="G846" t="s">
        <v>92</v>
      </c>
      <c r="H846" s="14">
        <v>0</v>
      </c>
    </row>
    <row r="847" spans="1:8" hidden="1" x14ac:dyDescent="0.35">
      <c r="A847" t="s">
        <v>301</v>
      </c>
      <c r="B847" t="s">
        <v>26</v>
      </c>
      <c r="C847" t="s">
        <v>12</v>
      </c>
      <c r="D847">
        <v>22115</v>
      </c>
      <c r="F847" s="7">
        <v>42353</v>
      </c>
      <c r="G847" t="s">
        <v>92</v>
      </c>
      <c r="H847" s="14">
        <v>3.3</v>
      </c>
    </row>
    <row r="848" spans="1:8" hidden="1" x14ac:dyDescent="0.35">
      <c r="A848" t="s">
        <v>301</v>
      </c>
      <c r="B848" t="s">
        <v>26</v>
      </c>
      <c r="C848" t="s">
        <v>12</v>
      </c>
      <c r="D848">
        <v>22115</v>
      </c>
      <c r="F848" s="7">
        <v>42353</v>
      </c>
      <c r="G848" t="s">
        <v>109</v>
      </c>
      <c r="H848" s="14">
        <v>-3.3</v>
      </c>
    </row>
    <row r="849" spans="1:8" hidden="1" x14ac:dyDescent="0.35">
      <c r="A849" t="s">
        <v>301</v>
      </c>
      <c r="B849" t="s">
        <v>53</v>
      </c>
      <c r="C849" t="s">
        <v>12</v>
      </c>
      <c r="D849">
        <v>22115</v>
      </c>
      <c r="F849" s="7">
        <v>42353</v>
      </c>
      <c r="G849" t="s">
        <v>92</v>
      </c>
      <c r="H849" s="14">
        <v>1.7</v>
      </c>
    </row>
    <row r="850" spans="1:8" hidden="1" x14ac:dyDescent="0.35">
      <c r="A850" t="s">
        <v>301</v>
      </c>
      <c r="B850" t="s">
        <v>53</v>
      </c>
      <c r="C850" t="s">
        <v>12</v>
      </c>
      <c r="D850">
        <v>22115</v>
      </c>
      <c r="F850" s="7">
        <v>42353</v>
      </c>
      <c r="G850" t="s">
        <v>109</v>
      </c>
      <c r="H850" s="14">
        <v>-1.7</v>
      </c>
    </row>
    <row r="851" spans="1:8" hidden="1" x14ac:dyDescent="0.35">
      <c r="A851" t="s">
        <v>301</v>
      </c>
      <c r="B851" t="s">
        <v>25</v>
      </c>
      <c r="C851" t="s">
        <v>12</v>
      </c>
      <c r="D851">
        <v>52815</v>
      </c>
      <c r="F851" s="7">
        <v>42353</v>
      </c>
      <c r="G851" t="s">
        <v>109</v>
      </c>
      <c r="H851" s="14">
        <v>0</v>
      </c>
    </row>
    <row r="852" spans="1:8" hidden="1" x14ac:dyDescent="0.35">
      <c r="A852" t="s">
        <v>301</v>
      </c>
      <c r="B852" t="s">
        <v>25</v>
      </c>
      <c r="C852" t="s">
        <v>12</v>
      </c>
      <c r="D852">
        <v>52815</v>
      </c>
      <c r="F852" s="7">
        <v>42353</v>
      </c>
      <c r="G852" t="s">
        <v>92</v>
      </c>
      <c r="H852" s="14">
        <v>0</v>
      </c>
    </row>
    <row r="853" spans="1:8" hidden="1" x14ac:dyDescent="0.35">
      <c r="A853" t="s">
        <v>301</v>
      </c>
      <c r="B853" t="s">
        <v>26</v>
      </c>
      <c r="C853" t="s">
        <v>12</v>
      </c>
      <c r="D853">
        <v>52815</v>
      </c>
      <c r="F853" s="7">
        <v>42353</v>
      </c>
      <c r="G853" t="s">
        <v>92</v>
      </c>
      <c r="H853" s="14">
        <v>3.0100000000000007</v>
      </c>
    </row>
    <row r="854" spans="1:8" hidden="1" x14ac:dyDescent="0.35">
      <c r="A854" t="s">
        <v>301</v>
      </c>
      <c r="B854" t="s">
        <v>26</v>
      </c>
      <c r="C854" t="s">
        <v>12</v>
      </c>
      <c r="D854">
        <v>52815</v>
      </c>
      <c r="F854" s="7">
        <v>42353</v>
      </c>
      <c r="G854" t="s">
        <v>109</v>
      </c>
      <c r="H854" s="14">
        <v>-3.0100000000000007</v>
      </c>
    </row>
    <row r="855" spans="1:8" hidden="1" x14ac:dyDescent="0.35">
      <c r="A855" t="s">
        <v>301</v>
      </c>
      <c r="B855" t="s">
        <v>53</v>
      </c>
      <c r="C855" t="s">
        <v>12</v>
      </c>
      <c r="D855">
        <v>52815</v>
      </c>
      <c r="F855" s="7">
        <v>42353</v>
      </c>
      <c r="G855" t="s">
        <v>109</v>
      </c>
      <c r="H855" s="14">
        <v>0</v>
      </c>
    </row>
    <row r="856" spans="1:8" hidden="1" x14ac:dyDescent="0.35">
      <c r="A856" t="s">
        <v>301</v>
      </c>
      <c r="B856" t="s">
        <v>53</v>
      </c>
      <c r="C856" t="s">
        <v>12</v>
      </c>
      <c r="D856">
        <v>52815</v>
      </c>
      <c r="F856" s="7">
        <v>42353</v>
      </c>
      <c r="G856" t="s">
        <v>92</v>
      </c>
      <c r="H856" s="14">
        <v>0</v>
      </c>
    </row>
    <row r="857" spans="1:8" hidden="1" x14ac:dyDescent="0.35">
      <c r="A857" t="s">
        <v>301</v>
      </c>
      <c r="B857" t="s">
        <v>25</v>
      </c>
      <c r="C857" t="s">
        <v>12</v>
      </c>
      <c r="D857">
        <v>112414</v>
      </c>
      <c r="F857" s="7">
        <v>42353</v>
      </c>
      <c r="G857" t="s">
        <v>92</v>
      </c>
      <c r="H857" s="14">
        <v>1.48</v>
      </c>
    </row>
    <row r="858" spans="1:8" hidden="1" x14ac:dyDescent="0.35">
      <c r="A858" t="s">
        <v>301</v>
      </c>
      <c r="B858" t="s">
        <v>25</v>
      </c>
      <c r="C858" t="s">
        <v>12</v>
      </c>
      <c r="D858">
        <v>112414</v>
      </c>
      <c r="F858" s="7">
        <v>42353</v>
      </c>
      <c r="G858" t="s">
        <v>109</v>
      </c>
      <c r="H858" s="14">
        <v>-1.48</v>
      </c>
    </row>
    <row r="859" spans="1:8" hidden="1" x14ac:dyDescent="0.35">
      <c r="A859" t="s">
        <v>301</v>
      </c>
      <c r="B859" t="s">
        <v>26</v>
      </c>
      <c r="C859" t="s">
        <v>12</v>
      </c>
      <c r="D859">
        <v>112414</v>
      </c>
      <c r="F859" s="7">
        <v>42353</v>
      </c>
      <c r="G859" t="s">
        <v>92</v>
      </c>
      <c r="H859" s="14">
        <v>3.11</v>
      </c>
    </row>
    <row r="860" spans="1:8" hidden="1" x14ac:dyDescent="0.35">
      <c r="A860" t="s">
        <v>301</v>
      </c>
      <c r="B860" t="s">
        <v>26</v>
      </c>
      <c r="C860" t="s">
        <v>12</v>
      </c>
      <c r="D860">
        <v>112414</v>
      </c>
      <c r="F860" s="7">
        <v>42353</v>
      </c>
      <c r="G860" t="s">
        <v>109</v>
      </c>
      <c r="H860" s="14">
        <v>-3.11</v>
      </c>
    </row>
    <row r="861" spans="1:8" hidden="1" x14ac:dyDescent="0.35">
      <c r="A861" t="s">
        <v>301</v>
      </c>
      <c r="B861" t="s">
        <v>53</v>
      </c>
      <c r="C861" t="s">
        <v>12</v>
      </c>
      <c r="D861">
        <v>112414</v>
      </c>
      <c r="F861" s="7">
        <v>42353</v>
      </c>
      <c r="G861" t="s">
        <v>109</v>
      </c>
      <c r="H861" s="14">
        <v>0</v>
      </c>
    </row>
    <row r="862" spans="1:8" hidden="1" x14ac:dyDescent="0.35">
      <c r="A862" t="s">
        <v>301</v>
      </c>
      <c r="B862" t="s">
        <v>53</v>
      </c>
      <c r="C862" t="s">
        <v>12</v>
      </c>
      <c r="D862">
        <v>112414</v>
      </c>
      <c r="F862" s="7">
        <v>42353</v>
      </c>
      <c r="G862" t="s">
        <v>92</v>
      </c>
      <c r="H862" s="14">
        <v>0</v>
      </c>
    </row>
    <row r="863" spans="1:8" hidden="1" x14ac:dyDescent="0.35">
      <c r="A863" t="s">
        <v>101</v>
      </c>
      <c r="C863" t="s">
        <v>12</v>
      </c>
      <c r="F863" s="7">
        <v>42359</v>
      </c>
      <c r="G863" t="s">
        <v>91</v>
      </c>
      <c r="H863" s="14">
        <v>8958.48</v>
      </c>
    </row>
    <row r="864" spans="1:8" hidden="1" x14ac:dyDescent="0.35">
      <c r="A864" t="s">
        <v>101</v>
      </c>
      <c r="C864" t="s">
        <v>12</v>
      </c>
      <c r="F864" s="7">
        <v>42359</v>
      </c>
      <c r="G864" t="s">
        <v>92</v>
      </c>
      <c r="H864" s="14">
        <v>-8958.48</v>
      </c>
    </row>
    <row r="865" spans="1:8" hidden="1" x14ac:dyDescent="0.35">
      <c r="A865" t="s">
        <v>301</v>
      </c>
      <c r="B865" t="s">
        <v>57</v>
      </c>
      <c r="C865" t="s">
        <v>12</v>
      </c>
      <c r="D865">
        <v>22115</v>
      </c>
      <c r="F865" s="7">
        <v>42368</v>
      </c>
      <c r="G865" t="s">
        <v>109</v>
      </c>
      <c r="H865" s="14">
        <v>0</v>
      </c>
    </row>
    <row r="866" spans="1:8" hidden="1" x14ac:dyDescent="0.35">
      <c r="A866" t="s">
        <v>301</v>
      </c>
      <c r="B866" t="s">
        <v>57</v>
      </c>
      <c r="C866" t="s">
        <v>12</v>
      </c>
      <c r="D866">
        <v>22115</v>
      </c>
      <c r="F866" s="7">
        <v>42368</v>
      </c>
      <c r="G866" t="s">
        <v>92</v>
      </c>
      <c r="H866" s="14">
        <v>0</v>
      </c>
    </row>
    <row r="867" spans="1:8" hidden="1" x14ac:dyDescent="0.35">
      <c r="A867" t="s">
        <v>301</v>
      </c>
      <c r="B867" t="s">
        <v>57</v>
      </c>
      <c r="C867" t="s">
        <v>12</v>
      </c>
      <c r="D867">
        <v>52815</v>
      </c>
      <c r="F867" s="7">
        <v>42368</v>
      </c>
      <c r="G867" t="s">
        <v>92</v>
      </c>
      <c r="H867" s="14">
        <v>1.29</v>
      </c>
    </row>
    <row r="868" spans="1:8" hidden="1" x14ac:dyDescent="0.35">
      <c r="A868" t="s">
        <v>301</v>
      </c>
      <c r="B868" t="s">
        <v>57</v>
      </c>
      <c r="C868" t="s">
        <v>12</v>
      </c>
      <c r="D868">
        <v>52815</v>
      </c>
      <c r="F868" s="7">
        <v>42368</v>
      </c>
      <c r="G868" t="s">
        <v>109</v>
      </c>
      <c r="H868" s="14">
        <v>-1.29</v>
      </c>
    </row>
    <row r="869" spans="1:8" hidden="1" x14ac:dyDescent="0.35">
      <c r="A869" t="s">
        <v>301</v>
      </c>
      <c r="B869" t="s">
        <v>57</v>
      </c>
      <c r="C869" t="s">
        <v>12</v>
      </c>
      <c r="D869">
        <v>112414</v>
      </c>
      <c r="F869" s="7">
        <v>42368</v>
      </c>
      <c r="G869" t="s">
        <v>109</v>
      </c>
      <c r="H869" s="14">
        <v>0</v>
      </c>
    </row>
    <row r="870" spans="1:8" hidden="1" x14ac:dyDescent="0.35">
      <c r="A870" t="s">
        <v>301</v>
      </c>
      <c r="B870" t="s">
        <v>57</v>
      </c>
      <c r="C870" t="s">
        <v>12</v>
      </c>
      <c r="D870">
        <v>112414</v>
      </c>
      <c r="F870" s="7">
        <v>42368</v>
      </c>
      <c r="G870" t="s">
        <v>92</v>
      </c>
      <c r="H870" s="14">
        <v>0</v>
      </c>
    </row>
    <row r="871" spans="1:8" hidden="1" x14ac:dyDescent="0.35">
      <c r="A871" t="s">
        <v>300</v>
      </c>
      <c r="B871" t="s">
        <v>47</v>
      </c>
      <c r="C871" t="s">
        <v>12</v>
      </c>
      <c r="D871">
        <v>22115</v>
      </c>
      <c r="F871" s="7">
        <v>42369</v>
      </c>
      <c r="G871" t="s">
        <v>92</v>
      </c>
      <c r="H871" s="14">
        <v>45.56</v>
      </c>
    </row>
    <row r="872" spans="1:8" hidden="1" x14ac:dyDescent="0.35">
      <c r="A872" t="s">
        <v>300</v>
      </c>
      <c r="B872" t="s">
        <v>47</v>
      </c>
      <c r="C872" t="s">
        <v>12</v>
      </c>
      <c r="D872">
        <v>22115</v>
      </c>
      <c r="F872" s="7">
        <v>42369</v>
      </c>
      <c r="G872" t="s">
        <v>152</v>
      </c>
      <c r="H872" s="14">
        <v>-45.56</v>
      </c>
    </row>
    <row r="873" spans="1:8" hidden="1" x14ac:dyDescent="0.35">
      <c r="A873" t="s">
        <v>300</v>
      </c>
      <c r="B873" t="s">
        <v>47</v>
      </c>
      <c r="C873" t="s">
        <v>12</v>
      </c>
      <c r="D873">
        <v>52815</v>
      </c>
      <c r="F873" s="7">
        <v>42369</v>
      </c>
      <c r="G873" t="s">
        <v>92</v>
      </c>
      <c r="H873" s="14">
        <v>38.47</v>
      </c>
    </row>
    <row r="874" spans="1:8" hidden="1" x14ac:dyDescent="0.35">
      <c r="A874" t="s">
        <v>300</v>
      </c>
      <c r="B874" t="s">
        <v>47</v>
      </c>
      <c r="C874" t="s">
        <v>12</v>
      </c>
      <c r="D874">
        <v>52815</v>
      </c>
      <c r="F874" s="7">
        <v>42369</v>
      </c>
      <c r="G874" t="s">
        <v>182</v>
      </c>
      <c r="H874" s="14">
        <v>-38.47</v>
      </c>
    </row>
    <row r="875" spans="1:8" hidden="1" x14ac:dyDescent="0.35">
      <c r="A875" t="s">
        <v>301</v>
      </c>
      <c r="B875" t="s">
        <v>47</v>
      </c>
      <c r="C875" t="s">
        <v>12</v>
      </c>
      <c r="D875">
        <v>22115</v>
      </c>
      <c r="F875" s="7">
        <v>42369</v>
      </c>
      <c r="G875" t="s">
        <v>92</v>
      </c>
      <c r="H875" s="14">
        <v>30.37</v>
      </c>
    </row>
    <row r="876" spans="1:8" hidden="1" x14ac:dyDescent="0.35">
      <c r="A876" t="s">
        <v>301</v>
      </c>
      <c r="B876" t="s">
        <v>47</v>
      </c>
      <c r="C876" t="s">
        <v>12</v>
      </c>
      <c r="D876">
        <v>22115</v>
      </c>
      <c r="F876" s="7">
        <v>42369</v>
      </c>
      <c r="G876" t="s">
        <v>109</v>
      </c>
      <c r="H876" s="14">
        <v>-30.37</v>
      </c>
    </row>
    <row r="877" spans="1:8" hidden="1" x14ac:dyDescent="0.35">
      <c r="A877" t="s">
        <v>301</v>
      </c>
      <c r="B877" t="s">
        <v>47</v>
      </c>
      <c r="C877" t="s">
        <v>12</v>
      </c>
      <c r="D877">
        <v>52815</v>
      </c>
      <c r="F877" s="7">
        <v>42369</v>
      </c>
      <c r="G877" t="s">
        <v>92</v>
      </c>
      <c r="H877" s="14">
        <v>25.650000000000002</v>
      </c>
    </row>
    <row r="878" spans="1:8" hidden="1" x14ac:dyDescent="0.35">
      <c r="A878" t="s">
        <v>301</v>
      </c>
      <c r="B878" t="s">
        <v>47</v>
      </c>
      <c r="C878" t="s">
        <v>12</v>
      </c>
      <c r="D878">
        <v>52815</v>
      </c>
      <c r="F878" s="7">
        <v>42369</v>
      </c>
      <c r="G878" t="s">
        <v>109</v>
      </c>
      <c r="H878" s="14">
        <v>-25.650000000000002</v>
      </c>
    </row>
    <row r="879" spans="1:8" hidden="1" x14ac:dyDescent="0.35">
      <c r="A879" t="s">
        <v>301</v>
      </c>
      <c r="B879" t="s">
        <v>47</v>
      </c>
      <c r="C879" t="s">
        <v>12</v>
      </c>
      <c r="D879">
        <v>112414</v>
      </c>
      <c r="F879" s="7">
        <v>42369</v>
      </c>
      <c r="G879" t="s">
        <v>109</v>
      </c>
      <c r="H879" s="14">
        <v>0</v>
      </c>
    </row>
    <row r="880" spans="1:8" hidden="1" x14ac:dyDescent="0.35">
      <c r="A880" t="s">
        <v>301</v>
      </c>
      <c r="B880" t="s">
        <v>47</v>
      </c>
      <c r="C880" t="s">
        <v>12</v>
      </c>
      <c r="D880">
        <v>112414</v>
      </c>
      <c r="F880" s="7">
        <v>42369</v>
      </c>
      <c r="G880" t="s">
        <v>92</v>
      </c>
      <c r="H880" s="14">
        <v>0</v>
      </c>
    </row>
    <row r="881" spans="1:8" hidden="1" x14ac:dyDescent="0.35">
      <c r="A881" t="s">
        <v>301</v>
      </c>
      <c r="B881" t="s">
        <v>58</v>
      </c>
      <c r="C881" t="s">
        <v>12</v>
      </c>
      <c r="D881">
        <v>22115</v>
      </c>
      <c r="F881" s="7">
        <v>42373</v>
      </c>
      <c r="G881" t="s">
        <v>109</v>
      </c>
      <c r="H881" s="14">
        <v>0</v>
      </c>
    </row>
    <row r="882" spans="1:8" hidden="1" x14ac:dyDescent="0.35">
      <c r="A882" t="s">
        <v>301</v>
      </c>
      <c r="B882" t="s">
        <v>58</v>
      </c>
      <c r="C882" t="s">
        <v>12</v>
      </c>
      <c r="D882">
        <v>22115</v>
      </c>
      <c r="F882" s="7">
        <v>42373</v>
      </c>
      <c r="G882" t="s">
        <v>92</v>
      </c>
      <c r="H882" s="14">
        <v>0</v>
      </c>
    </row>
    <row r="883" spans="1:8" hidden="1" x14ac:dyDescent="0.35">
      <c r="A883" t="s">
        <v>301</v>
      </c>
      <c r="B883" t="s">
        <v>43</v>
      </c>
      <c r="C883" t="s">
        <v>12</v>
      </c>
      <c r="D883">
        <v>22115</v>
      </c>
      <c r="F883" s="7">
        <v>42373</v>
      </c>
      <c r="G883" t="s">
        <v>109</v>
      </c>
      <c r="H883" s="14">
        <v>0</v>
      </c>
    </row>
    <row r="884" spans="1:8" hidden="1" x14ac:dyDescent="0.35">
      <c r="A884" t="s">
        <v>301</v>
      </c>
      <c r="B884" t="s">
        <v>43</v>
      </c>
      <c r="C884" t="s">
        <v>12</v>
      </c>
      <c r="D884">
        <v>22115</v>
      </c>
      <c r="F884" s="7">
        <v>42373</v>
      </c>
      <c r="G884" t="s">
        <v>92</v>
      </c>
      <c r="H884" s="14">
        <v>0</v>
      </c>
    </row>
    <row r="885" spans="1:8" hidden="1" x14ac:dyDescent="0.35">
      <c r="A885" t="s">
        <v>301</v>
      </c>
      <c r="B885" t="s">
        <v>58</v>
      </c>
      <c r="C885" t="s">
        <v>12</v>
      </c>
      <c r="D885">
        <v>52815</v>
      </c>
      <c r="F885" s="7">
        <v>42373</v>
      </c>
      <c r="G885" t="s">
        <v>92</v>
      </c>
      <c r="H885" s="14">
        <v>2.1</v>
      </c>
    </row>
    <row r="886" spans="1:8" hidden="1" x14ac:dyDescent="0.35">
      <c r="A886" t="s">
        <v>301</v>
      </c>
      <c r="B886" t="s">
        <v>58</v>
      </c>
      <c r="C886" t="s">
        <v>12</v>
      </c>
      <c r="D886">
        <v>52815</v>
      </c>
      <c r="F886" s="7">
        <v>42373</v>
      </c>
      <c r="G886" t="s">
        <v>109</v>
      </c>
      <c r="H886" s="14">
        <v>-2.1</v>
      </c>
    </row>
    <row r="887" spans="1:8" hidden="1" x14ac:dyDescent="0.35">
      <c r="A887" t="s">
        <v>301</v>
      </c>
      <c r="B887" t="s">
        <v>43</v>
      </c>
      <c r="C887" t="s">
        <v>12</v>
      </c>
      <c r="D887">
        <v>52815</v>
      </c>
      <c r="F887" s="7">
        <v>42373</v>
      </c>
      <c r="G887" t="s">
        <v>92</v>
      </c>
      <c r="H887" s="14">
        <v>2</v>
      </c>
    </row>
    <row r="888" spans="1:8" hidden="1" x14ac:dyDescent="0.35">
      <c r="A888" t="s">
        <v>301</v>
      </c>
      <c r="B888" t="s">
        <v>43</v>
      </c>
      <c r="C888" t="s">
        <v>12</v>
      </c>
      <c r="D888">
        <v>52815</v>
      </c>
      <c r="F888" s="7">
        <v>42373</v>
      </c>
      <c r="G888" t="s">
        <v>109</v>
      </c>
      <c r="H888" s="14">
        <v>-2</v>
      </c>
    </row>
    <row r="889" spans="1:8" hidden="1" x14ac:dyDescent="0.35">
      <c r="A889" t="s">
        <v>301</v>
      </c>
      <c r="B889" t="s">
        <v>58</v>
      </c>
      <c r="C889" t="s">
        <v>12</v>
      </c>
      <c r="D889">
        <v>112414</v>
      </c>
      <c r="F889" s="7">
        <v>42373</v>
      </c>
      <c r="G889" t="s">
        <v>109</v>
      </c>
      <c r="H889" s="14">
        <v>0</v>
      </c>
    </row>
    <row r="890" spans="1:8" hidden="1" x14ac:dyDescent="0.35">
      <c r="A890" t="s">
        <v>301</v>
      </c>
      <c r="B890" t="s">
        <v>58</v>
      </c>
      <c r="C890" t="s">
        <v>12</v>
      </c>
      <c r="D890">
        <v>112414</v>
      </c>
      <c r="F890" s="7">
        <v>42373</v>
      </c>
      <c r="G890" t="s">
        <v>92</v>
      </c>
      <c r="H890" s="14">
        <v>0</v>
      </c>
    </row>
    <row r="891" spans="1:8" hidden="1" x14ac:dyDescent="0.35">
      <c r="A891" t="s">
        <v>301</v>
      </c>
      <c r="B891" t="s">
        <v>43</v>
      </c>
      <c r="C891" t="s">
        <v>12</v>
      </c>
      <c r="D891">
        <v>112414</v>
      </c>
      <c r="F891" s="7">
        <v>42373</v>
      </c>
      <c r="G891" t="s">
        <v>109</v>
      </c>
      <c r="H891" s="14">
        <v>0</v>
      </c>
    </row>
    <row r="892" spans="1:8" hidden="1" x14ac:dyDescent="0.35">
      <c r="A892" t="s">
        <v>301</v>
      </c>
      <c r="B892" t="s">
        <v>43</v>
      </c>
      <c r="C892" t="s">
        <v>12</v>
      </c>
      <c r="D892">
        <v>112414</v>
      </c>
      <c r="F892" s="7">
        <v>42373</v>
      </c>
      <c r="G892" t="s">
        <v>92</v>
      </c>
      <c r="H892" s="14">
        <v>0</v>
      </c>
    </row>
    <row r="893" spans="1:8" hidden="1" x14ac:dyDescent="0.35">
      <c r="A893" t="s">
        <v>301</v>
      </c>
      <c r="B893" t="s">
        <v>48</v>
      </c>
      <c r="C893" t="s">
        <v>12</v>
      </c>
      <c r="D893">
        <v>22115</v>
      </c>
      <c r="F893" s="7">
        <v>42374</v>
      </c>
      <c r="G893" t="s">
        <v>92</v>
      </c>
      <c r="H893" s="14">
        <v>1.21</v>
      </c>
    </row>
    <row r="894" spans="1:8" hidden="1" x14ac:dyDescent="0.35">
      <c r="A894" t="s">
        <v>301</v>
      </c>
      <c r="B894" t="s">
        <v>48</v>
      </c>
      <c r="C894" t="s">
        <v>12</v>
      </c>
      <c r="D894">
        <v>22115</v>
      </c>
      <c r="F894" s="7">
        <v>42374</v>
      </c>
      <c r="G894" t="s">
        <v>109</v>
      </c>
      <c r="H894" s="14">
        <v>-1.21</v>
      </c>
    </row>
    <row r="895" spans="1:8" hidden="1" x14ac:dyDescent="0.35">
      <c r="A895" t="s">
        <v>301</v>
      </c>
      <c r="B895" t="s">
        <v>48</v>
      </c>
      <c r="C895" t="s">
        <v>12</v>
      </c>
      <c r="D895">
        <v>52815</v>
      </c>
      <c r="F895" s="7">
        <v>42374</v>
      </c>
      <c r="G895" t="s">
        <v>109</v>
      </c>
      <c r="H895" s="14">
        <v>0</v>
      </c>
    </row>
    <row r="896" spans="1:8" hidden="1" x14ac:dyDescent="0.35">
      <c r="A896" t="s">
        <v>301</v>
      </c>
      <c r="B896" t="s">
        <v>48</v>
      </c>
      <c r="C896" t="s">
        <v>12</v>
      </c>
      <c r="D896">
        <v>52815</v>
      </c>
      <c r="F896" s="7">
        <v>42374</v>
      </c>
      <c r="G896" t="s">
        <v>92</v>
      </c>
      <c r="H896" s="14">
        <v>0</v>
      </c>
    </row>
    <row r="897" spans="1:8" hidden="1" x14ac:dyDescent="0.35">
      <c r="A897" t="s">
        <v>301</v>
      </c>
      <c r="B897" t="s">
        <v>48</v>
      </c>
      <c r="C897" t="s">
        <v>12</v>
      </c>
      <c r="D897">
        <v>112414</v>
      </c>
      <c r="F897" s="7">
        <v>42374</v>
      </c>
      <c r="G897" t="s">
        <v>109</v>
      </c>
      <c r="H897" s="14">
        <v>0</v>
      </c>
    </row>
    <row r="898" spans="1:8" hidden="1" x14ac:dyDescent="0.35">
      <c r="A898" t="s">
        <v>301</v>
      </c>
      <c r="B898" t="s">
        <v>48</v>
      </c>
      <c r="C898" t="s">
        <v>12</v>
      </c>
      <c r="D898">
        <v>112414</v>
      </c>
      <c r="F898" s="7">
        <v>42374</v>
      </c>
      <c r="G898" t="s">
        <v>92</v>
      </c>
      <c r="H898" s="14">
        <v>0</v>
      </c>
    </row>
    <row r="899" spans="1:8" hidden="1" x14ac:dyDescent="0.35">
      <c r="A899" t="s">
        <v>301</v>
      </c>
      <c r="B899" t="s">
        <v>56</v>
      </c>
      <c r="C899" t="s">
        <v>12</v>
      </c>
      <c r="D899">
        <v>22115</v>
      </c>
      <c r="F899" s="7">
        <v>42384</v>
      </c>
      <c r="G899" t="s">
        <v>109</v>
      </c>
      <c r="H899" s="14">
        <v>0</v>
      </c>
    </row>
    <row r="900" spans="1:8" hidden="1" x14ac:dyDescent="0.35">
      <c r="A900" t="s">
        <v>301</v>
      </c>
      <c r="B900" t="s">
        <v>56</v>
      </c>
      <c r="C900" t="s">
        <v>12</v>
      </c>
      <c r="D900">
        <v>22115</v>
      </c>
      <c r="F900" s="7">
        <v>42384</v>
      </c>
      <c r="G900" t="s">
        <v>92</v>
      </c>
      <c r="H900" s="14">
        <v>0</v>
      </c>
    </row>
    <row r="901" spans="1:8" hidden="1" x14ac:dyDescent="0.35">
      <c r="A901" t="s">
        <v>301</v>
      </c>
      <c r="B901" t="s">
        <v>56</v>
      </c>
      <c r="C901" t="s">
        <v>12</v>
      </c>
      <c r="D901">
        <v>52815</v>
      </c>
      <c r="F901" s="7">
        <v>42384</v>
      </c>
      <c r="G901" t="s">
        <v>92</v>
      </c>
      <c r="H901" s="14">
        <v>2.4500000000000002</v>
      </c>
    </row>
    <row r="902" spans="1:8" hidden="1" x14ac:dyDescent="0.35">
      <c r="A902" t="s">
        <v>301</v>
      </c>
      <c r="B902" t="s">
        <v>56</v>
      </c>
      <c r="C902" t="s">
        <v>12</v>
      </c>
      <c r="D902">
        <v>52815</v>
      </c>
      <c r="F902" s="7">
        <v>42384</v>
      </c>
      <c r="G902" t="s">
        <v>109</v>
      </c>
      <c r="H902" s="14">
        <v>-2.4500000000000002</v>
      </c>
    </row>
    <row r="903" spans="1:8" hidden="1" x14ac:dyDescent="0.35">
      <c r="A903" t="s">
        <v>301</v>
      </c>
      <c r="B903" t="s">
        <v>56</v>
      </c>
      <c r="C903" t="s">
        <v>12</v>
      </c>
      <c r="D903">
        <v>112414</v>
      </c>
      <c r="F903" s="7">
        <v>42384</v>
      </c>
      <c r="G903" t="s">
        <v>109</v>
      </c>
      <c r="H903" s="14">
        <v>0</v>
      </c>
    </row>
    <row r="904" spans="1:8" hidden="1" x14ac:dyDescent="0.35">
      <c r="A904" t="s">
        <v>301</v>
      </c>
      <c r="B904" t="s">
        <v>56</v>
      </c>
      <c r="C904" t="s">
        <v>12</v>
      </c>
      <c r="D904">
        <v>112414</v>
      </c>
      <c r="F904" s="7">
        <v>42384</v>
      </c>
      <c r="G904" t="s">
        <v>92</v>
      </c>
      <c r="H904" s="14">
        <v>0</v>
      </c>
    </row>
    <row r="905" spans="1:8" hidden="1" x14ac:dyDescent="0.35">
      <c r="A905" t="s">
        <v>301</v>
      </c>
      <c r="B905" t="s">
        <v>22</v>
      </c>
      <c r="C905" t="s">
        <v>12</v>
      </c>
      <c r="D905">
        <v>22115</v>
      </c>
      <c r="F905" s="7">
        <v>42389</v>
      </c>
      <c r="G905" t="s">
        <v>109</v>
      </c>
      <c r="H905" s="14">
        <v>0</v>
      </c>
    </row>
    <row r="906" spans="1:8" hidden="1" x14ac:dyDescent="0.35">
      <c r="A906" t="s">
        <v>301</v>
      </c>
      <c r="B906" t="s">
        <v>22</v>
      </c>
      <c r="C906" t="s">
        <v>12</v>
      </c>
      <c r="D906">
        <v>22115</v>
      </c>
      <c r="F906" s="7">
        <v>42389</v>
      </c>
      <c r="G906" t="s">
        <v>92</v>
      </c>
      <c r="H906" s="14">
        <v>0</v>
      </c>
    </row>
    <row r="907" spans="1:8" hidden="1" x14ac:dyDescent="0.35">
      <c r="A907" t="s">
        <v>301</v>
      </c>
      <c r="B907" t="s">
        <v>22</v>
      </c>
      <c r="C907" t="s">
        <v>12</v>
      </c>
      <c r="D907">
        <v>52815</v>
      </c>
      <c r="F907" s="7">
        <v>42389</v>
      </c>
      <c r="G907" t="s">
        <v>92</v>
      </c>
      <c r="H907" s="14">
        <v>2.42</v>
      </c>
    </row>
    <row r="908" spans="1:8" hidden="1" x14ac:dyDescent="0.35">
      <c r="A908" t="s">
        <v>301</v>
      </c>
      <c r="B908" t="s">
        <v>22</v>
      </c>
      <c r="C908" t="s">
        <v>12</v>
      </c>
      <c r="D908">
        <v>52815</v>
      </c>
      <c r="F908" s="7">
        <v>42389</v>
      </c>
      <c r="G908" t="s">
        <v>109</v>
      </c>
      <c r="H908" s="14">
        <v>-2.42</v>
      </c>
    </row>
    <row r="909" spans="1:8" hidden="1" x14ac:dyDescent="0.35">
      <c r="A909" t="s">
        <v>301</v>
      </c>
      <c r="B909" t="s">
        <v>22</v>
      </c>
      <c r="C909" t="s">
        <v>12</v>
      </c>
      <c r="D909">
        <v>112414</v>
      </c>
      <c r="F909" s="7">
        <v>42389</v>
      </c>
      <c r="G909" t="s">
        <v>109</v>
      </c>
      <c r="H909" s="14">
        <v>0</v>
      </c>
    </row>
    <row r="910" spans="1:8" hidden="1" x14ac:dyDescent="0.35">
      <c r="A910" t="s">
        <v>301</v>
      </c>
      <c r="B910" t="s">
        <v>22</v>
      </c>
      <c r="C910" t="s">
        <v>12</v>
      </c>
      <c r="D910">
        <v>112414</v>
      </c>
      <c r="F910" s="7">
        <v>42389</v>
      </c>
      <c r="G910" t="s">
        <v>92</v>
      </c>
      <c r="H910" s="14">
        <v>0</v>
      </c>
    </row>
    <row r="911" spans="1:8" hidden="1" x14ac:dyDescent="0.35">
      <c r="A911" t="s">
        <v>301</v>
      </c>
      <c r="B911" t="s">
        <v>27</v>
      </c>
      <c r="C911" t="s">
        <v>12</v>
      </c>
      <c r="D911">
        <v>22115</v>
      </c>
      <c r="F911" s="7">
        <v>42396</v>
      </c>
      <c r="G911" t="s">
        <v>92</v>
      </c>
      <c r="H911" s="14">
        <v>1.26</v>
      </c>
    </row>
    <row r="912" spans="1:8" hidden="1" x14ac:dyDescent="0.35">
      <c r="A912" t="s">
        <v>301</v>
      </c>
      <c r="B912" t="s">
        <v>27</v>
      </c>
      <c r="C912" t="s">
        <v>12</v>
      </c>
      <c r="D912">
        <v>22115</v>
      </c>
      <c r="F912" s="7">
        <v>42396</v>
      </c>
      <c r="G912" t="s">
        <v>109</v>
      </c>
      <c r="H912" s="14">
        <v>-1.26</v>
      </c>
    </row>
    <row r="913" spans="1:8" hidden="1" x14ac:dyDescent="0.35">
      <c r="A913" t="s">
        <v>301</v>
      </c>
      <c r="B913" t="s">
        <v>27</v>
      </c>
      <c r="C913" t="s">
        <v>12</v>
      </c>
      <c r="D913">
        <v>52815</v>
      </c>
      <c r="F913" s="7">
        <v>42396</v>
      </c>
      <c r="G913" t="s">
        <v>92</v>
      </c>
      <c r="H913" s="14">
        <v>1.1599999999999999</v>
      </c>
    </row>
    <row r="914" spans="1:8" hidden="1" x14ac:dyDescent="0.35">
      <c r="A914" t="s">
        <v>301</v>
      </c>
      <c r="B914" t="s">
        <v>27</v>
      </c>
      <c r="C914" t="s">
        <v>12</v>
      </c>
      <c r="D914">
        <v>52815</v>
      </c>
      <c r="F914" s="7">
        <v>42396</v>
      </c>
      <c r="G914" t="s">
        <v>109</v>
      </c>
      <c r="H914" s="14">
        <v>-1.1599999999999999</v>
      </c>
    </row>
    <row r="915" spans="1:8" hidden="1" x14ac:dyDescent="0.35">
      <c r="A915" t="s">
        <v>301</v>
      </c>
      <c r="B915" t="s">
        <v>27</v>
      </c>
      <c r="C915" t="s">
        <v>12</v>
      </c>
      <c r="D915">
        <v>112414</v>
      </c>
      <c r="F915" s="7">
        <v>42396</v>
      </c>
      <c r="G915" t="s">
        <v>109</v>
      </c>
      <c r="H915" s="14">
        <v>0</v>
      </c>
    </row>
    <row r="916" spans="1:8" hidden="1" x14ac:dyDescent="0.35">
      <c r="A916" t="s">
        <v>301</v>
      </c>
      <c r="B916" t="s">
        <v>27</v>
      </c>
      <c r="C916" t="s">
        <v>12</v>
      </c>
      <c r="D916">
        <v>112414</v>
      </c>
      <c r="F916" s="7">
        <v>42396</v>
      </c>
      <c r="G916" t="s">
        <v>92</v>
      </c>
      <c r="H916" s="14">
        <v>0</v>
      </c>
    </row>
    <row r="917" spans="1:8" hidden="1" x14ac:dyDescent="0.35">
      <c r="A917" t="s">
        <v>301</v>
      </c>
      <c r="B917" t="s">
        <v>34</v>
      </c>
      <c r="C917" t="s">
        <v>12</v>
      </c>
      <c r="D917">
        <v>22115</v>
      </c>
      <c r="F917" s="7">
        <v>42419</v>
      </c>
      <c r="G917" t="s">
        <v>92</v>
      </c>
      <c r="H917" s="14">
        <v>3.98</v>
      </c>
    </row>
    <row r="918" spans="1:8" hidden="1" x14ac:dyDescent="0.35">
      <c r="A918" t="s">
        <v>301</v>
      </c>
      <c r="B918" t="s">
        <v>34</v>
      </c>
      <c r="C918" t="s">
        <v>12</v>
      </c>
      <c r="D918">
        <v>22115</v>
      </c>
      <c r="F918" s="7">
        <v>42419</v>
      </c>
      <c r="G918" t="s">
        <v>109</v>
      </c>
      <c r="H918" s="14">
        <v>-3.98</v>
      </c>
    </row>
    <row r="919" spans="1:8" hidden="1" x14ac:dyDescent="0.35">
      <c r="A919" t="s">
        <v>301</v>
      </c>
      <c r="B919" t="s">
        <v>34</v>
      </c>
      <c r="C919" t="s">
        <v>12</v>
      </c>
      <c r="D919">
        <v>52815</v>
      </c>
      <c r="F919" s="7">
        <v>42419</v>
      </c>
      <c r="G919" t="s">
        <v>109</v>
      </c>
      <c r="H919" s="14">
        <v>0</v>
      </c>
    </row>
    <row r="920" spans="1:8" hidden="1" x14ac:dyDescent="0.35">
      <c r="A920" t="s">
        <v>301</v>
      </c>
      <c r="B920" t="s">
        <v>34</v>
      </c>
      <c r="C920" t="s">
        <v>12</v>
      </c>
      <c r="D920">
        <v>52815</v>
      </c>
      <c r="F920" s="7">
        <v>42419</v>
      </c>
      <c r="G920" t="s">
        <v>92</v>
      </c>
      <c r="H920" s="14">
        <v>0</v>
      </c>
    </row>
    <row r="921" spans="1:8" hidden="1" x14ac:dyDescent="0.35">
      <c r="A921" t="s">
        <v>301</v>
      </c>
      <c r="B921" t="s">
        <v>34</v>
      </c>
      <c r="C921" t="s">
        <v>12</v>
      </c>
      <c r="D921">
        <v>112414</v>
      </c>
      <c r="F921" s="7">
        <v>42419</v>
      </c>
      <c r="G921" t="s">
        <v>109</v>
      </c>
      <c r="H921" s="14">
        <v>0</v>
      </c>
    </row>
    <row r="922" spans="1:8" hidden="1" x14ac:dyDescent="0.35">
      <c r="A922" t="s">
        <v>301</v>
      </c>
      <c r="B922" t="s">
        <v>34</v>
      </c>
      <c r="C922" t="s">
        <v>12</v>
      </c>
      <c r="D922">
        <v>112414</v>
      </c>
      <c r="F922" s="7">
        <v>42419</v>
      </c>
      <c r="G922" t="s">
        <v>92</v>
      </c>
      <c r="H922" s="14">
        <v>0</v>
      </c>
    </row>
    <row r="923" spans="1:8" hidden="1" x14ac:dyDescent="0.35">
      <c r="A923" t="s">
        <v>843</v>
      </c>
      <c r="B923" t="s">
        <v>49</v>
      </c>
      <c r="C923" t="s">
        <v>12</v>
      </c>
      <c r="D923">
        <v>22115</v>
      </c>
      <c r="F923" s="7">
        <v>42422</v>
      </c>
      <c r="G923" t="s">
        <v>92</v>
      </c>
      <c r="H923" s="14">
        <v>0.97</v>
      </c>
    </row>
    <row r="924" spans="1:8" hidden="1" x14ac:dyDescent="0.35">
      <c r="A924" t="s">
        <v>843</v>
      </c>
      <c r="B924" t="s">
        <v>49</v>
      </c>
      <c r="C924" t="s">
        <v>12</v>
      </c>
      <c r="D924">
        <v>22115</v>
      </c>
      <c r="F924" s="7">
        <v>42422</v>
      </c>
      <c r="G924" t="s">
        <v>842</v>
      </c>
      <c r="H924" s="14">
        <v>-0.97</v>
      </c>
    </row>
    <row r="925" spans="1:8" hidden="1" x14ac:dyDescent="0.35">
      <c r="A925" t="s">
        <v>843</v>
      </c>
      <c r="B925" t="s">
        <v>49</v>
      </c>
      <c r="C925" t="s">
        <v>12</v>
      </c>
      <c r="D925">
        <v>52815</v>
      </c>
      <c r="F925" s="7">
        <v>42422</v>
      </c>
      <c r="G925" t="s">
        <v>92</v>
      </c>
      <c r="H925" s="14">
        <v>1.2</v>
      </c>
    </row>
    <row r="926" spans="1:8" hidden="1" x14ac:dyDescent="0.35">
      <c r="A926" t="s">
        <v>843</v>
      </c>
      <c r="B926" t="s">
        <v>49</v>
      </c>
      <c r="C926" t="s">
        <v>12</v>
      </c>
      <c r="D926">
        <v>52815</v>
      </c>
      <c r="F926" s="7">
        <v>42422</v>
      </c>
      <c r="G926" t="s">
        <v>842</v>
      </c>
      <c r="H926" s="14">
        <v>-1.2</v>
      </c>
    </row>
    <row r="927" spans="1:8" hidden="1" x14ac:dyDescent="0.35">
      <c r="A927" t="s">
        <v>843</v>
      </c>
      <c r="B927" t="s">
        <v>49</v>
      </c>
      <c r="C927" t="s">
        <v>12</v>
      </c>
      <c r="D927">
        <v>112414</v>
      </c>
      <c r="F927" s="7">
        <v>42422</v>
      </c>
      <c r="G927" t="s">
        <v>842</v>
      </c>
      <c r="H927" s="14">
        <v>0</v>
      </c>
    </row>
    <row r="928" spans="1:8" hidden="1" x14ac:dyDescent="0.35">
      <c r="A928" t="s">
        <v>843</v>
      </c>
      <c r="B928" t="s">
        <v>49</v>
      </c>
      <c r="C928" t="s">
        <v>12</v>
      </c>
      <c r="D928">
        <v>112414</v>
      </c>
      <c r="F928" s="7">
        <v>42422</v>
      </c>
      <c r="G928" t="s">
        <v>92</v>
      </c>
      <c r="H928" s="14">
        <v>0</v>
      </c>
    </row>
    <row r="929" spans="1:8" hidden="1" x14ac:dyDescent="0.35">
      <c r="A929" t="s">
        <v>305</v>
      </c>
      <c r="B929" t="s">
        <v>29</v>
      </c>
      <c r="C929" t="s">
        <v>12</v>
      </c>
      <c r="D929">
        <v>22115</v>
      </c>
      <c r="F929" s="7">
        <v>42423</v>
      </c>
      <c r="G929" t="s">
        <v>92</v>
      </c>
      <c r="H929" s="14">
        <v>378.72</v>
      </c>
    </row>
    <row r="930" spans="1:8" hidden="1" x14ac:dyDescent="0.35">
      <c r="A930" t="s">
        <v>305</v>
      </c>
      <c r="B930" t="s">
        <v>29</v>
      </c>
      <c r="C930" t="s">
        <v>12</v>
      </c>
      <c r="D930">
        <v>22115</v>
      </c>
      <c r="F930" s="7">
        <v>42423</v>
      </c>
      <c r="G930" t="s">
        <v>115</v>
      </c>
      <c r="H930" s="14">
        <v>0</v>
      </c>
    </row>
    <row r="931" spans="1:8" hidden="1" x14ac:dyDescent="0.35">
      <c r="A931" t="s">
        <v>305</v>
      </c>
      <c r="B931" t="s">
        <v>29</v>
      </c>
      <c r="C931" t="s">
        <v>12</v>
      </c>
      <c r="D931">
        <v>22115</v>
      </c>
      <c r="F931" s="7">
        <v>42423</v>
      </c>
      <c r="G931" t="s">
        <v>116</v>
      </c>
      <c r="H931" s="14">
        <v>0</v>
      </c>
    </row>
    <row r="932" spans="1:8" hidden="1" x14ac:dyDescent="0.35">
      <c r="A932" t="s">
        <v>305</v>
      </c>
      <c r="B932" t="s">
        <v>29</v>
      </c>
      <c r="C932" t="s">
        <v>12</v>
      </c>
      <c r="D932">
        <v>22115</v>
      </c>
      <c r="F932" s="7">
        <v>42423</v>
      </c>
      <c r="G932" t="s">
        <v>245</v>
      </c>
      <c r="H932" s="14">
        <v>-0.36</v>
      </c>
    </row>
    <row r="933" spans="1:8" x14ac:dyDescent="0.35">
      <c r="A933" t="s">
        <v>305</v>
      </c>
      <c r="B933" t="s">
        <v>29</v>
      </c>
      <c r="C933" t="s">
        <v>12</v>
      </c>
      <c r="D933">
        <v>22115</v>
      </c>
      <c r="F933" s="7">
        <v>42423</v>
      </c>
      <c r="G933" t="s">
        <v>95</v>
      </c>
      <c r="H933" s="14">
        <v>-37.720000000000027</v>
      </c>
    </row>
    <row r="934" spans="1:8" hidden="1" x14ac:dyDescent="0.35">
      <c r="A934" t="s">
        <v>305</v>
      </c>
      <c r="B934" t="s">
        <v>29</v>
      </c>
      <c r="C934" t="s">
        <v>12</v>
      </c>
      <c r="D934">
        <v>22115</v>
      </c>
      <c r="F934" s="7">
        <v>42423</v>
      </c>
      <c r="G934" t="s">
        <v>157</v>
      </c>
      <c r="H934" s="14">
        <v>-340.64</v>
      </c>
    </row>
    <row r="935" spans="1:8" hidden="1" x14ac:dyDescent="0.35">
      <c r="A935" t="s">
        <v>300</v>
      </c>
      <c r="B935" t="s">
        <v>55</v>
      </c>
      <c r="C935" t="s">
        <v>12</v>
      </c>
      <c r="D935">
        <v>52815</v>
      </c>
      <c r="F935" s="7">
        <v>42426</v>
      </c>
      <c r="G935" t="s">
        <v>92</v>
      </c>
      <c r="H935" s="14">
        <v>2.3199999999999998</v>
      </c>
    </row>
    <row r="936" spans="1:8" hidden="1" x14ac:dyDescent="0.35">
      <c r="A936" t="s">
        <v>300</v>
      </c>
      <c r="B936" t="s">
        <v>55</v>
      </c>
      <c r="C936" t="s">
        <v>12</v>
      </c>
      <c r="D936">
        <v>52815</v>
      </c>
      <c r="F936" s="7">
        <v>42426</v>
      </c>
      <c r="G936" t="s">
        <v>176</v>
      </c>
      <c r="H936" s="14">
        <v>-2.3199999999999998</v>
      </c>
    </row>
    <row r="937" spans="1:8" hidden="1" x14ac:dyDescent="0.35">
      <c r="A937" t="s">
        <v>301</v>
      </c>
      <c r="B937" t="s">
        <v>55</v>
      </c>
      <c r="C937" t="s">
        <v>12</v>
      </c>
      <c r="D937">
        <v>22115</v>
      </c>
      <c r="F937" s="7">
        <v>42426</v>
      </c>
      <c r="G937" t="s">
        <v>109</v>
      </c>
      <c r="H937" s="14">
        <v>0</v>
      </c>
    </row>
    <row r="938" spans="1:8" hidden="1" x14ac:dyDescent="0.35">
      <c r="A938" t="s">
        <v>301</v>
      </c>
      <c r="B938" t="s">
        <v>55</v>
      </c>
      <c r="C938" t="s">
        <v>12</v>
      </c>
      <c r="D938">
        <v>22115</v>
      </c>
      <c r="F938" s="7">
        <v>42426</v>
      </c>
      <c r="G938" t="s">
        <v>92</v>
      </c>
      <c r="H938" s="14">
        <v>0</v>
      </c>
    </row>
    <row r="939" spans="1:8" hidden="1" x14ac:dyDescent="0.35">
      <c r="A939" t="s">
        <v>301</v>
      </c>
      <c r="B939" t="s">
        <v>44</v>
      </c>
      <c r="C939" t="s">
        <v>12</v>
      </c>
      <c r="D939">
        <v>22115</v>
      </c>
      <c r="F939" s="7">
        <v>42426</v>
      </c>
      <c r="G939" t="s">
        <v>92</v>
      </c>
      <c r="H939" s="14">
        <v>3.35</v>
      </c>
    </row>
    <row r="940" spans="1:8" hidden="1" x14ac:dyDescent="0.35">
      <c r="A940" t="s">
        <v>301</v>
      </c>
      <c r="B940" t="s">
        <v>44</v>
      </c>
      <c r="C940" t="s">
        <v>12</v>
      </c>
      <c r="D940">
        <v>22115</v>
      </c>
      <c r="F940" s="7">
        <v>42426</v>
      </c>
      <c r="G940" t="s">
        <v>109</v>
      </c>
      <c r="H940" s="14">
        <v>-3.35</v>
      </c>
    </row>
    <row r="941" spans="1:8" hidden="1" x14ac:dyDescent="0.35">
      <c r="A941" t="s">
        <v>301</v>
      </c>
      <c r="B941" t="s">
        <v>55</v>
      </c>
      <c r="C941" t="s">
        <v>12</v>
      </c>
      <c r="D941">
        <v>52815</v>
      </c>
      <c r="F941" s="7">
        <v>42426</v>
      </c>
      <c r="G941" t="s">
        <v>92</v>
      </c>
      <c r="H941" s="14">
        <v>3.21</v>
      </c>
    </row>
    <row r="942" spans="1:8" hidden="1" x14ac:dyDescent="0.35">
      <c r="A942" t="s">
        <v>301</v>
      </c>
      <c r="B942" t="s">
        <v>55</v>
      </c>
      <c r="C942" t="s">
        <v>12</v>
      </c>
      <c r="D942">
        <v>52815</v>
      </c>
      <c r="F942" s="7">
        <v>42426</v>
      </c>
      <c r="G942" t="s">
        <v>109</v>
      </c>
      <c r="H942" s="14">
        <v>-3.21</v>
      </c>
    </row>
    <row r="943" spans="1:8" hidden="1" x14ac:dyDescent="0.35">
      <c r="A943" t="s">
        <v>301</v>
      </c>
      <c r="B943" t="s">
        <v>44</v>
      </c>
      <c r="C943" t="s">
        <v>12</v>
      </c>
      <c r="D943">
        <v>52815</v>
      </c>
      <c r="F943" s="7">
        <v>42426</v>
      </c>
      <c r="G943" t="s">
        <v>109</v>
      </c>
      <c r="H943" s="14">
        <v>0</v>
      </c>
    </row>
    <row r="944" spans="1:8" hidden="1" x14ac:dyDescent="0.35">
      <c r="A944" t="s">
        <v>301</v>
      </c>
      <c r="B944" t="s">
        <v>44</v>
      </c>
      <c r="C944" t="s">
        <v>12</v>
      </c>
      <c r="D944">
        <v>52815</v>
      </c>
      <c r="F944" s="7">
        <v>42426</v>
      </c>
      <c r="G944" t="s">
        <v>92</v>
      </c>
      <c r="H944" s="14">
        <v>0</v>
      </c>
    </row>
    <row r="945" spans="1:8" hidden="1" x14ac:dyDescent="0.35">
      <c r="A945" t="s">
        <v>301</v>
      </c>
      <c r="B945" t="s">
        <v>55</v>
      </c>
      <c r="C945" t="s">
        <v>12</v>
      </c>
      <c r="D945">
        <v>112414</v>
      </c>
      <c r="F945" s="7">
        <v>42426</v>
      </c>
      <c r="G945" t="s">
        <v>109</v>
      </c>
      <c r="H945" s="14">
        <v>0</v>
      </c>
    </row>
    <row r="946" spans="1:8" hidden="1" x14ac:dyDescent="0.35">
      <c r="A946" t="s">
        <v>301</v>
      </c>
      <c r="B946" t="s">
        <v>55</v>
      </c>
      <c r="C946" t="s">
        <v>12</v>
      </c>
      <c r="D946">
        <v>112414</v>
      </c>
      <c r="F946" s="7">
        <v>42426</v>
      </c>
      <c r="G946" t="s">
        <v>92</v>
      </c>
      <c r="H946" s="14">
        <v>0</v>
      </c>
    </row>
    <row r="947" spans="1:8" hidden="1" x14ac:dyDescent="0.35">
      <c r="A947" t="s">
        <v>301</v>
      </c>
      <c r="B947" t="s">
        <v>44</v>
      </c>
      <c r="C947" t="s">
        <v>12</v>
      </c>
      <c r="D947">
        <v>112414</v>
      </c>
      <c r="F947" s="7">
        <v>42426</v>
      </c>
      <c r="G947" t="s">
        <v>109</v>
      </c>
      <c r="H947" s="14">
        <v>0</v>
      </c>
    </row>
    <row r="948" spans="1:8" hidden="1" x14ac:dyDescent="0.35">
      <c r="A948" t="s">
        <v>301</v>
      </c>
      <c r="B948" t="s">
        <v>44</v>
      </c>
      <c r="C948" t="s">
        <v>12</v>
      </c>
      <c r="D948">
        <v>112414</v>
      </c>
      <c r="F948" s="7">
        <v>42426</v>
      </c>
      <c r="G948" t="s">
        <v>92</v>
      </c>
      <c r="H948" s="14">
        <v>0</v>
      </c>
    </row>
    <row r="949" spans="1:8" hidden="1" x14ac:dyDescent="0.35">
      <c r="A949" t="s">
        <v>101</v>
      </c>
      <c r="C949" t="s">
        <v>12</v>
      </c>
      <c r="F949" s="7">
        <v>42430</v>
      </c>
      <c r="G949" t="s">
        <v>91</v>
      </c>
      <c r="H949" s="14">
        <v>547.69000000000005</v>
      </c>
    </row>
    <row r="950" spans="1:8" hidden="1" x14ac:dyDescent="0.35">
      <c r="A950" t="s">
        <v>101</v>
      </c>
      <c r="C950" t="s">
        <v>12</v>
      </c>
      <c r="F950" s="7">
        <v>42430</v>
      </c>
      <c r="G950" t="s">
        <v>92</v>
      </c>
      <c r="H950" s="14">
        <v>-547.69000000000005</v>
      </c>
    </row>
    <row r="951" spans="1:8" hidden="1" x14ac:dyDescent="0.35">
      <c r="A951" t="s">
        <v>301</v>
      </c>
      <c r="B951" t="s">
        <v>24</v>
      </c>
      <c r="C951" t="s">
        <v>12</v>
      </c>
      <c r="D951">
        <v>22115</v>
      </c>
      <c r="F951" s="7">
        <v>42436</v>
      </c>
      <c r="G951" t="s">
        <v>109</v>
      </c>
      <c r="H951" s="14">
        <v>0</v>
      </c>
    </row>
    <row r="952" spans="1:8" hidden="1" x14ac:dyDescent="0.35">
      <c r="A952" t="s">
        <v>301</v>
      </c>
      <c r="B952" t="s">
        <v>24</v>
      </c>
      <c r="C952" t="s">
        <v>12</v>
      </c>
      <c r="D952">
        <v>22115</v>
      </c>
      <c r="F952" s="7">
        <v>42436</v>
      </c>
      <c r="G952" t="s">
        <v>92</v>
      </c>
      <c r="H952" s="14">
        <v>0</v>
      </c>
    </row>
    <row r="953" spans="1:8" hidden="1" x14ac:dyDescent="0.35">
      <c r="A953" t="s">
        <v>301</v>
      </c>
      <c r="B953" t="s">
        <v>24</v>
      </c>
      <c r="C953" t="s">
        <v>12</v>
      </c>
      <c r="D953">
        <v>52815</v>
      </c>
      <c r="F953" s="7">
        <v>42436</v>
      </c>
      <c r="G953" t="s">
        <v>92</v>
      </c>
      <c r="H953" s="14">
        <v>1.57</v>
      </c>
    </row>
    <row r="954" spans="1:8" hidden="1" x14ac:dyDescent="0.35">
      <c r="A954" t="s">
        <v>301</v>
      </c>
      <c r="B954" t="s">
        <v>24</v>
      </c>
      <c r="C954" t="s">
        <v>12</v>
      </c>
      <c r="D954">
        <v>52815</v>
      </c>
      <c r="F954" s="7">
        <v>42436</v>
      </c>
      <c r="G954" t="s">
        <v>109</v>
      </c>
      <c r="H954" s="14">
        <v>-1.57</v>
      </c>
    </row>
    <row r="955" spans="1:8" hidden="1" x14ac:dyDescent="0.35">
      <c r="A955" t="s">
        <v>301</v>
      </c>
      <c r="B955" t="s">
        <v>24</v>
      </c>
      <c r="C955" t="s">
        <v>12</v>
      </c>
      <c r="D955">
        <v>112414</v>
      </c>
      <c r="F955" s="7">
        <v>42436</v>
      </c>
      <c r="G955" t="s">
        <v>109</v>
      </c>
      <c r="H955" s="14">
        <v>0</v>
      </c>
    </row>
    <row r="956" spans="1:8" hidden="1" x14ac:dyDescent="0.35">
      <c r="A956" t="s">
        <v>301</v>
      </c>
      <c r="B956" t="s">
        <v>24</v>
      </c>
      <c r="C956" t="s">
        <v>12</v>
      </c>
      <c r="D956">
        <v>112414</v>
      </c>
      <c r="F956" s="7">
        <v>42436</v>
      </c>
      <c r="G956" t="s">
        <v>92</v>
      </c>
      <c r="H956" s="14">
        <v>0</v>
      </c>
    </row>
    <row r="957" spans="1:8" hidden="1" x14ac:dyDescent="0.35">
      <c r="A957" t="s">
        <v>313</v>
      </c>
      <c r="C957" t="s">
        <v>12</v>
      </c>
      <c r="F957" s="7">
        <v>42437</v>
      </c>
      <c r="G957" t="s">
        <v>91</v>
      </c>
      <c r="H957" s="14">
        <v>386.1</v>
      </c>
    </row>
    <row r="958" spans="1:8" hidden="1" x14ac:dyDescent="0.35">
      <c r="A958" t="s">
        <v>313</v>
      </c>
      <c r="C958" t="s">
        <v>12</v>
      </c>
      <c r="F958" s="7">
        <v>42437</v>
      </c>
      <c r="G958" t="s">
        <v>92</v>
      </c>
      <c r="H958" s="14">
        <v>-386.1</v>
      </c>
    </row>
    <row r="959" spans="1:8" hidden="1" x14ac:dyDescent="0.35">
      <c r="A959" t="s">
        <v>839</v>
      </c>
      <c r="B959" t="s">
        <v>34</v>
      </c>
      <c r="C959" t="s">
        <v>12</v>
      </c>
      <c r="D959">
        <v>22115</v>
      </c>
      <c r="F959" s="7">
        <v>42437</v>
      </c>
      <c r="G959" t="s">
        <v>92</v>
      </c>
      <c r="H959" s="14">
        <v>386.1</v>
      </c>
    </row>
    <row r="960" spans="1:8" hidden="1" x14ac:dyDescent="0.35">
      <c r="A960" t="s">
        <v>839</v>
      </c>
      <c r="B960" t="s">
        <v>34</v>
      </c>
      <c r="C960" t="s">
        <v>12</v>
      </c>
      <c r="D960">
        <v>22115</v>
      </c>
      <c r="F960" s="7">
        <v>42437</v>
      </c>
      <c r="G960" t="s">
        <v>115</v>
      </c>
      <c r="H960" s="14">
        <v>0</v>
      </c>
    </row>
    <row r="961" spans="1:8" hidden="1" x14ac:dyDescent="0.35">
      <c r="A961" t="s">
        <v>839</v>
      </c>
      <c r="B961" t="s">
        <v>34</v>
      </c>
      <c r="C961" t="s">
        <v>12</v>
      </c>
      <c r="D961">
        <v>22115</v>
      </c>
      <c r="F961" s="7">
        <v>42437</v>
      </c>
      <c r="G961" t="s">
        <v>116</v>
      </c>
      <c r="H961" s="14">
        <v>0</v>
      </c>
    </row>
    <row r="962" spans="1:8" hidden="1" x14ac:dyDescent="0.35">
      <c r="A962" t="s">
        <v>839</v>
      </c>
      <c r="B962" t="s">
        <v>34</v>
      </c>
      <c r="C962" t="s">
        <v>12</v>
      </c>
      <c r="D962">
        <v>22115</v>
      </c>
      <c r="F962" s="7">
        <v>42437</v>
      </c>
      <c r="G962" t="s">
        <v>253</v>
      </c>
      <c r="H962" s="14">
        <v>-0.36</v>
      </c>
    </row>
    <row r="963" spans="1:8" x14ac:dyDescent="0.35">
      <c r="A963" t="s">
        <v>839</v>
      </c>
      <c r="B963" t="s">
        <v>34</v>
      </c>
      <c r="C963" t="s">
        <v>12</v>
      </c>
      <c r="D963">
        <v>22115</v>
      </c>
      <c r="F963" s="7">
        <v>42437</v>
      </c>
      <c r="G963" t="s">
        <v>97</v>
      </c>
      <c r="H963" s="14">
        <v>-47.6</v>
      </c>
    </row>
    <row r="964" spans="1:8" hidden="1" x14ac:dyDescent="0.35">
      <c r="A964" t="s">
        <v>839</v>
      </c>
      <c r="B964" t="s">
        <v>34</v>
      </c>
      <c r="C964" t="s">
        <v>12</v>
      </c>
      <c r="D964">
        <v>22115</v>
      </c>
      <c r="E964">
        <v>-22.13</v>
      </c>
      <c r="F964" s="7">
        <v>42437</v>
      </c>
      <c r="G964" t="s">
        <v>165</v>
      </c>
      <c r="H964" s="14">
        <v>-338.14</v>
      </c>
    </row>
    <row r="965" spans="1:8" hidden="1" x14ac:dyDescent="0.35">
      <c r="A965" t="s">
        <v>301</v>
      </c>
      <c r="B965" t="s">
        <v>28</v>
      </c>
      <c r="C965" t="s">
        <v>12</v>
      </c>
      <c r="D965">
        <v>22115</v>
      </c>
      <c r="F965" s="7">
        <v>42440</v>
      </c>
      <c r="G965" t="s">
        <v>92</v>
      </c>
      <c r="H965" s="14">
        <v>2.94</v>
      </c>
    </row>
    <row r="966" spans="1:8" hidden="1" x14ac:dyDescent="0.35">
      <c r="A966" t="s">
        <v>301</v>
      </c>
      <c r="B966" t="s">
        <v>28</v>
      </c>
      <c r="C966" t="s">
        <v>12</v>
      </c>
      <c r="D966">
        <v>22115</v>
      </c>
      <c r="F966" s="7">
        <v>42440</v>
      </c>
      <c r="G966" t="s">
        <v>109</v>
      </c>
      <c r="H966" s="14">
        <v>-2.94</v>
      </c>
    </row>
    <row r="967" spans="1:8" hidden="1" x14ac:dyDescent="0.35">
      <c r="A967" t="s">
        <v>301</v>
      </c>
      <c r="B967" t="s">
        <v>33</v>
      </c>
      <c r="C967" t="s">
        <v>12</v>
      </c>
      <c r="D967">
        <v>22115</v>
      </c>
      <c r="F967" s="7">
        <v>42440</v>
      </c>
      <c r="G967" t="s">
        <v>92</v>
      </c>
      <c r="H967" s="14">
        <v>2.48</v>
      </c>
    </row>
    <row r="968" spans="1:8" hidden="1" x14ac:dyDescent="0.35">
      <c r="A968" t="s">
        <v>301</v>
      </c>
      <c r="B968" t="s">
        <v>33</v>
      </c>
      <c r="C968" t="s">
        <v>12</v>
      </c>
      <c r="D968">
        <v>22115</v>
      </c>
      <c r="F968" s="7">
        <v>42440</v>
      </c>
      <c r="G968" t="s">
        <v>109</v>
      </c>
      <c r="H968" s="14">
        <v>-2.48</v>
      </c>
    </row>
    <row r="969" spans="1:8" hidden="1" x14ac:dyDescent="0.35">
      <c r="A969" t="s">
        <v>301</v>
      </c>
      <c r="B969" t="s">
        <v>28</v>
      </c>
      <c r="C969" t="s">
        <v>12</v>
      </c>
      <c r="D969">
        <v>52815</v>
      </c>
      <c r="F969" s="7">
        <v>42440</v>
      </c>
      <c r="G969" t="s">
        <v>92</v>
      </c>
      <c r="H969" s="14">
        <v>2.8800000000000003</v>
      </c>
    </row>
    <row r="970" spans="1:8" hidden="1" x14ac:dyDescent="0.35">
      <c r="A970" t="s">
        <v>301</v>
      </c>
      <c r="B970" t="s">
        <v>28</v>
      </c>
      <c r="C970" t="s">
        <v>12</v>
      </c>
      <c r="D970">
        <v>52815</v>
      </c>
      <c r="F970" s="7">
        <v>42440</v>
      </c>
      <c r="G970" t="s">
        <v>109</v>
      </c>
      <c r="H970" s="14">
        <v>-2.8800000000000003</v>
      </c>
    </row>
    <row r="971" spans="1:8" hidden="1" x14ac:dyDescent="0.35">
      <c r="A971" t="s">
        <v>301</v>
      </c>
      <c r="B971" t="s">
        <v>33</v>
      </c>
      <c r="C971" t="s">
        <v>12</v>
      </c>
      <c r="D971">
        <v>52815</v>
      </c>
      <c r="F971" s="7">
        <v>42440</v>
      </c>
      <c r="G971" t="s">
        <v>92</v>
      </c>
      <c r="H971" s="14">
        <v>2.4700000000000002</v>
      </c>
    </row>
    <row r="972" spans="1:8" hidden="1" x14ac:dyDescent="0.35">
      <c r="A972" t="s">
        <v>301</v>
      </c>
      <c r="B972" t="s">
        <v>33</v>
      </c>
      <c r="C972" t="s">
        <v>12</v>
      </c>
      <c r="D972">
        <v>52815</v>
      </c>
      <c r="F972" s="7">
        <v>42440</v>
      </c>
      <c r="G972" t="s">
        <v>109</v>
      </c>
      <c r="H972" s="14">
        <v>-2.4700000000000002</v>
      </c>
    </row>
    <row r="973" spans="1:8" hidden="1" x14ac:dyDescent="0.35">
      <c r="A973" t="s">
        <v>301</v>
      </c>
      <c r="B973" t="s">
        <v>28</v>
      </c>
      <c r="C973" t="s">
        <v>12</v>
      </c>
      <c r="D973">
        <v>112414</v>
      </c>
      <c r="F973" s="7">
        <v>42440</v>
      </c>
      <c r="G973" t="s">
        <v>109</v>
      </c>
      <c r="H973" s="14">
        <v>0</v>
      </c>
    </row>
    <row r="974" spans="1:8" hidden="1" x14ac:dyDescent="0.35">
      <c r="A974" t="s">
        <v>301</v>
      </c>
      <c r="B974" t="s">
        <v>28</v>
      </c>
      <c r="C974" t="s">
        <v>12</v>
      </c>
      <c r="D974">
        <v>112414</v>
      </c>
      <c r="F974" s="7">
        <v>42440</v>
      </c>
      <c r="G974" t="s">
        <v>92</v>
      </c>
      <c r="H974" s="14">
        <v>0</v>
      </c>
    </row>
    <row r="975" spans="1:8" hidden="1" x14ac:dyDescent="0.35">
      <c r="A975" t="s">
        <v>301</v>
      </c>
      <c r="B975" t="s">
        <v>33</v>
      </c>
      <c r="C975" t="s">
        <v>12</v>
      </c>
      <c r="D975">
        <v>112414</v>
      </c>
      <c r="F975" s="7">
        <v>42440</v>
      </c>
      <c r="G975" t="s">
        <v>109</v>
      </c>
      <c r="H975" s="14">
        <v>0</v>
      </c>
    </row>
    <row r="976" spans="1:8" hidden="1" x14ac:dyDescent="0.35">
      <c r="A976" t="s">
        <v>301</v>
      </c>
      <c r="B976" t="s">
        <v>33</v>
      </c>
      <c r="C976" t="s">
        <v>12</v>
      </c>
      <c r="D976">
        <v>112414</v>
      </c>
      <c r="F976" s="7">
        <v>42440</v>
      </c>
      <c r="G976" t="s">
        <v>92</v>
      </c>
      <c r="H976" s="14">
        <v>0</v>
      </c>
    </row>
    <row r="977" spans="1:8" hidden="1" x14ac:dyDescent="0.35">
      <c r="A977" t="s">
        <v>305</v>
      </c>
      <c r="B977" t="s">
        <v>17</v>
      </c>
      <c r="C977" t="s">
        <v>12</v>
      </c>
      <c r="D977">
        <v>22115</v>
      </c>
      <c r="F977" s="7">
        <v>42443</v>
      </c>
      <c r="G977" t="s">
        <v>92</v>
      </c>
      <c r="H977" s="14">
        <v>341.77</v>
      </c>
    </row>
    <row r="978" spans="1:8" hidden="1" x14ac:dyDescent="0.35">
      <c r="A978" t="s">
        <v>305</v>
      </c>
      <c r="B978" t="s">
        <v>17</v>
      </c>
      <c r="C978" t="s">
        <v>12</v>
      </c>
      <c r="D978">
        <v>22115</v>
      </c>
      <c r="F978" s="7">
        <v>42443</v>
      </c>
      <c r="G978" t="s">
        <v>115</v>
      </c>
      <c r="H978" s="14">
        <v>0.55000000000000004</v>
      </c>
    </row>
    <row r="979" spans="1:8" hidden="1" x14ac:dyDescent="0.35">
      <c r="A979" t="s">
        <v>305</v>
      </c>
      <c r="B979" t="s">
        <v>17</v>
      </c>
      <c r="C979" t="s">
        <v>12</v>
      </c>
      <c r="D979">
        <v>22115</v>
      </c>
      <c r="F979" s="7">
        <v>42443</v>
      </c>
      <c r="G979" t="s">
        <v>116</v>
      </c>
      <c r="H979" s="14">
        <v>0.01</v>
      </c>
    </row>
    <row r="980" spans="1:8" hidden="1" x14ac:dyDescent="0.35">
      <c r="A980" t="s">
        <v>305</v>
      </c>
      <c r="B980" t="s">
        <v>17</v>
      </c>
      <c r="C980" t="s">
        <v>12</v>
      </c>
      <c r="D980">
        <v>22115</v>
      </c>
      <c r="F980" s="7">
        <v>42443</v>
      </c>
      <c r="G980" t="s">
        <v>236</v>
      </c>
      <c r="H980" s="14">
        <v>-0.35</v>
      </c>
    </row>
    <row r="981" spans="1:8" x14ac:dyDescent="0.35">
      <c r="A981" t="s">
        <v>305</v>
      </c>
      <c r="B981" t="s">
        <v>17</v>
      </c>
      <c r="C981" t="s">
        <v>12</v>
      </c>
      <c r="D981">
        <v>22115</v>
      </c>
      <c r="F981" s="7">
        <v>42443</v>
      </c>
      <c r="G981" t="s">
        <v>95</v>
      </c>
      <c r="H981" s="14">
        <v>-0.42999999999994998</v>
      </c>
    </row>
    <row r="982" spans="1:8" hidden="1" x14ac:dyDescent="0.35">
      <c r="A982" t="s">
        <v>305</v>
      </c>
      <c r="B982" t="s">
        <v>17</v>
      </c>
      <c r="C982" t="s">
        <v>12</v>
      </c>
      <c r="D982">
        <v>22115</v>
      </c>
      <c r="F982" s="7">
        <v>42443</v>
      </c>
      <c r="G982" t="s">
        <v>148</v>
      </c>
      <c r="H982" s="14">
        <v>-341.55</v>
      </c>
    </row>
    <row r="983" spans="1:8" hidden="1" x14ac:dyDescent="0.35">
      <c r="A983" t="s">
        <v>305</v>
      </c>
      <c r="B983" t="s">
        <v>15</v>
      </c>
      <c r="C983" t="s">
        <v>12</v>
      </c>
      <c r="D983">
        <v>22115</v>
      </c>
      <c r="F983" s="7">
        <v>42443</v>
      </c>
      <c r="G983" t="s">
        <v>92</v>
      </c>
      <c r="H983" s="14">
        <v>289.25</v>
      </c>
    </row>
    <row r="984" spans="1:8" hidden="1" x14ac:dyDescent="0.35">
      <c r="A984" t="s">
        <v>305</v>
      </c>
      <c r="B984" t="s">
        <v>15</v>
      </c>
      <c r="C984" t="s">
        <v>12</v>
      </c>
      <c r="D984">
        <v>22115</v>
      </c>
      <c r="F984" s="7">
        <v>42443</v>
      </c>
      <c r="G984" t="s">
        <v>96</v>
      </c>
      <c r="H984" s="14">
        <v>50.610000000000014</v>
      </c>
    </row>
    <row r="985" spans="1:8" hidden="1" x14ac:dyDescent="0.35">
      <c r="A985" t="s">
        <v>305</v>
      </c>
      <c r="B985" t="s">
        <v>15</v>
      </c>
      <c r="C985" t="s">
        <v>12</v>
      </c>
      <c r="D985">
        <v>22115</v>
      </c>
      <c r="F985" s="7">
        <v>42443</v>
      </c>
      <c r="G985" t="s">
        <v>115</v>
      </c>
      <c r="H985" s="14">
        <v>0.48</v>
      </c>
    </row>
    <row r="986" spans="1:8" hidden="1" x14ac:dyDescent="0.35">
      <c r="A986" t="s">
        <v>305</v>
      </c>
      <c r="B986" t="s">
        <v>15</v>
      </c>
      <c r="C986" t="s">
        <v>12</v>
      </c>
      <c r="D986">
        <v>22115</v>
      </c>
      <c r="F986" s="7">
        <v>42443</v>
      </c>
      <c r="G986" t="s">
        <v>116</v>
      </c>
      <c r="H986" s="14">
        <v>0.01</v>
      </c>
    </row>
    <row r="987" spans="1:8" hidden="1" x14ac:dyDescent="0.35">
      <c r="A987" t="s">
        <v>305</v>
      </c>
      <c r="B987" t="s">
        <v>15</v>
      </c>
      <c r="C987" t="s">
        <v>12</v>
      </c>
      <c r="D987">
        <v>22115</v>
      </c>
      <c r="F987" s="7">
        <v>42443</v>
      </c>
      <c r="G987" t="s">
        <v>235</v>
      </c>
      <c r="H987" s="14">
        <v>-0.35</v>
      </c>
    </row>
    <row r="988" spans="1:8" hidden="1" x14ac:dyDescent="0.35">
      <c r="A988" t="s">
        <v>305</v>
      </c>
      <c r="B988" t="s">
        <v>15</v>
      </c>
      <c r="C988" t="s">
        <v>12</v>
      </c>
      <c r="D988">
        <v>22115</v>
      </c>
      <c r="F988" s="7">
        <v>42443</v>
      </c>
      <c r="G988" t="s">
        <v>147</v>
      </c>
      <c r="H988" s="14">
        <v>-340</v>
      </c>
    </row>
    <row r="989" spans="1:8" hidden="1" x14ac:dyDescent="0.35">
      <c r="A989" t="s">
        <v>305</v>
      </c>
      <c r="B989" t="s">
        <v>45</v>
      </c>
      <c r="C989" t="s">
        <v>12</v>
      </c>
      <c r="D989">
        <v>22115</v>
      </c>
      <c r="F989" s="7">
        <v>42443</v>
      </c>
      <c r="G989" t="s">
        <v>96</v>
      </c>
      <c r="H989" s="14">
        <v>179.9</v>
      </c>
    </row>
    <row r="990" spans="1:8" hidden="1" x14ac:dyDescent="0.35">
      <c r="A990" t="s">
        <v>305</v>
      </c>
      <c r="B990" t="s">
        <v>45</v>
      </c>
      <c r="C990" t="s">
        <v>12</v>
      </c>
      <c r="D990">
        <v>22115</v>
      </c>
      <c r="F990" s="7">
        <v>42443</v>
      </c>
      <c r="G990" t="s">
        <v>92</v>
      </c>
      <c r="H990" s="14">
        <v>158.84</v>
      </c>
    </row>
    <row r="991" spans="1:8" hidden="1" x14ac:dyDescent="0.35">
      <c r="A991" t="s">
        <v>305</v>
      </c>
      <c r="B991" t="s">
        <v>45</v>
      </c>
      <c r="C991" t="s">
        <v>12</v>
      </c>
      <c r="D991">
        <v>22115</v>
      </c>
      <c r="F991" s="7">
        <v>42443</v>
      </c>
      <c r="G991" t="s">
        <v>115</v>
      </c>
      <c r="H991" s="14">
        <v>0.25</v>
      </c>
    </row>
    <row r="992" spans="1:8" hidden="1" x14ac:dyDescent="0.35">
      <c r="A992" t="s">
        <v>305</v>
      </c>
      <c r="B992" t="s">
        <v>45</v>
      </c>
      <c r="C992" t="s">
        <v>12</v>
      </c>
      <c r="D992">
        <v>22115</v>
      </c>
      <c r="F992" s="7">
        <v>42443</v>
      </c>
      <c r="G992" t="s">
        <v>116</v>
      </c>
      <c r="H992" s="14">
        <v>0.01</v>
      </c>
    </row>
    <row r="993" spans="1:8" hidden="1" x14ac:dyDescent="0.35">
      <c r="A993" t="s">
        <v>305</v>
      </c>
      <c r="B993" t="s">
        <v>45</v>
      </c>
      <c r="C993" t="s">
        <v>12</v>
      </c>
      <c r="D993">
        <v>22115</v>
      </c>
      <c r="F993" s="7">
        <v>42443</v>
      </c>
      <c r="G993" t="s">
        <v>237</v>
      </c>
      <c r="H993" s="14">
        <v>-0.36</v>
      </c>
    </row>
    <row r="994" spans="1:8" hidden="1" x14ac:dyDescent="0.35">
      <c r="A994" t="s">
        <v>305</v>
      </c>
      <c r="B994" t="s">
        <v>45</v>
      </c>
      <c r="C994" t="s">
        <v>12</v>
      </c>
      <c r="D994">
        <v>22115</v>
      </c>
      <c r="F994" s="7">
        <v>42443</v>
      </c>
      <c r="G994" t="s">
        <v>149</v>
      </c>
      <c r="H994" s="14">
        <v>-338.64</v>
      </c>
    </row>
    <row r="995" spans="1:8" hidden="1" x14ac:dyDescent="0.35">
      <c r="A995" t="s">
        <v>305</v>
      </c>
      <c r="B995" t="s">
        <v>20</v>
      </c>
      <c r="C995" t="s">
        <v>12</v>
      </c>
      <c r="D995">
        <v>22115</v>
      </c>
      <c r="F995" s="7">
        <v>42443</v>
      </c>
      <c r="G995" t="s">
        <v>96</v>
      </c>
      <c r="H995" s="14">
        <v>199.52000000000004</v>
      </c>
    </row>
    <row r="996" spans="1:8" hidden="1" x14ac:dyDescent="0.35">
      <c r="A996" t="s">
        <v>305</v>
      </c>
      <c r="B996" t="s">
        <v>20</v>
      </c>
      <c r="C996" t="s">
        <v>12</v>
      </c>
      <c r="D996">
        <v>22115</v>
      </c>
      <c r="F996" s="7">
        <v>42443</v>
      </c>
      <c r="G996" t="s">
        <v>92</v>
      </c>
      <c r="H996" s="14">
        <v>139.38999999999999</v>
      </c>
    </row>
    <row r="997" spans="1:8" hidden="1" x14ac:dyDescent="0.35">
      <c r="A997" t="s">
        <v>305</v>
      </c>
      <c r="B997" t="s">
        <v>20</v>
      </c>
      <c r="C997" t="s">
        <v>12</v>
      </c>
      <c r="D997">
        <v>22115</v>
      </c>
      <c r="F997" s="7">
        <v>42443</v>
      </c>
      <c r="G997" t="s">
        <v>115</v>
      </c>
      <c r="H997" s="14">
        <v>0.23</v>
      </c>
    </row>
    <row r="998" spans="1:8" hidden="1" x14ac:dyDescent="0.35">
      <c r="A998" t="s">
        <v>305</v>
      </c>
      <c r="B998" t="s">
        <v>20</v>
      </c>
      <c r="C998" t="s">
        <v>12</v>
      </c>
      <c r="D998">
        <v>22115</v>
      </c>
      <c r="F998" s="7">
        <v>42443</v>
      </c>
      <c r="G998" t="s">
        <v>116</v>
      </c>
      <c r="H998" s="14">
        <v>0.01</v>
      </c>
    </row>
    <row r="999" spans="1:8" hidden="1" x14ac:dyDescent="0.35">
      <c r="A999" t="s">
        <v>305</v>
      </c>
      <c r="B999" t="s">
        <v>20</v>
      </c>
      <c r="C999" t="s">
        <v>12</v>
      </c>
      <c r="D999">
        <v>22115</v>
      </c>
      <c r="F999" s="7">
        <v>42443</v>
      </c>
      <c r="G999" t="s">
        <v>238</v>
      </c>
      <c r="H999" s="14">
        <v>-0.35</v>
      </c>
    </row>
    <row r="1000" spans="1:8" hidden="1" x14ac:dyDescent="0.35">
      <c r="A1000" t="s">
        <v>305</v>
      </c>
      <c r="B1000" t="s">
        <v>20</v>
      </c>
      <c r="C1000" t="s">
        <v>12</v>
      </c>
      <c r="D1000">
        <v>22115</v>
      </c>
      <c r="F1000" s="7">
        <v>42443</v>
      </c>
      <c r="G1000" t="s">
        <v>150</v>
      </c>
      <c r="H1000" s="14">
        <v>-338.8</v>
      </c>
    </row>
    <row r="1001" spans="1:8" hidden="1" x14ac:dyDescent="0.35">
      <c r="A1001" t="s">
        <v>305</v>
      </c>
      <c r="B1001" t="s">
        <v>46</v>
      </c>
      <c r="C1001" t="s">
        <v>12</v>
      </c>
      <c r="D1001">
        <v>22115</v>
      </c>
      <c r="F1001" s="7">
        <v>42443</v>
      </c>
      <c r="G1001" t="s">
        <v>92</v>
      </c>
      <c r="H1001" s="14">
        <v>277.49</v>
      </c>
    </row>
    <row r="1002" spans="1:8" hidden="1" x14ac:dyDescent="0.35">
      <c r="A1002" t="s">
        <v>305</v>
      </c>
      <c r="B1002" t="s">
        <v>46</v>
      </c>
      <c r="C1002" t="s">
        <v>12</v>
      </c>
      <c r="D1002">
        <v>22115</v>
      </c>
      <c r="F1002" s="7">
        <v>42443</v>
      </c>
      <c r="G1002" t="s">
        <v>96</v>
      </c>
      <c r="H1002" s="14">
        <v>66.06</v>
      </c>
    </row>
    <row r="1003" spans="1:8" hidden="1" x14ac:dyDescent="0.35">
      <c r="A1003" t="s">
        <v>305</v>
      </c>
      <c r="B1003" t="s">
        <v>46</v>
      </c>
      <c r="C1003" t="s">
        <v>12</v>
      </c>
      <c r="D1003">
        <v>22115</v>
      </c>
      <c r="F1003" s="7">
        <v>42443</v>
      </c>
      <c r="G1003" t="s">
        <v>115</v>
      </c>
      <c r="H1003" s="14">
        <v>0.45</v>
      </c>
    </row>
    <row r="1004" spans="1:8" hidden="1" x14ac:dyDescent="0.35">
      <c r="A1004" t="s">
        <v>305</v>
      </c>
      <c r="B1004" t="s">
        <v>46</v>
      </c>
      <c r="C1004" t="s">
        <v>12</v>
      </c>
      <c r="D1004">
        <v>22115</v>
      </c>
      <c r="F1004" s="7">
        <v>42443</v>
      </c>
      <c r="G1004" t="s">
        <v>116</v>
      </c>
      <c r="H1004" s="14">
        <v>0.01</v>
      </c>
    </row>
    <row r="1005" spans="1:8" hidden="1" x14ac:dyDescent="0.35">
      <c r="A1005" t="s">
        <v>305</v>
      </c>
      <c r="B1005" t="s">
        <v>46</v>
      </c>
      <c r="C1005" t="s">
        <v>12</v>
      </c>
      <c r="D1005">
        <v>22115</v>
      </c>
      <c r="F1005" s="7">
        <v>42443</v>
      </c>
      <c r="G1005" t="s">
        <v>239</v>
      </c>
      <c r="H1005" s="14">
        <v>-0.36</v>
      </c>
    </row>
    <row r="1006" spans="1:8" hidden="1" x14ac:dyDescent="0.35">
      <c r="A1006" t="s">
        <v>305</v>
      </c>
      <c r="B1006" t="s">
        <v>46</v>
      </c>
      <c r="C1006" t="s">
        <v>12</v>
      </c>
      <c r="D1006">
        <v>22115</v>
      </c>
      <c r="F1006" s="7">
        <v>42443</v>
      </c>
      <c r="G1006" t="s">
        <v>151</v>
      </c>
      <c r="H1006" s="14">
        <v>-343.65</v>
      </c>
    </row>
    <row r="1007" spans="1:8" hidden="1" x14ac:dyDescent="0.35">
      <c r="A1007" t="s">
        <v>305</v>
      </c>
      <c r="B1007" t="s">
        <v>47</v>
      </c>
      <c r="C1007" t="s">
        <v>12</v>
      </c>
      <c r="D1007">
        <v>22115</v>
      </c>
      <c r="F1007" s="7">
        <v>42443</v>
      </c>
      <c r="G1007" t="s">
        <v>92</v>
      </c>
      <c r="H1007" s="14">
        <v>148.6</v>
      </c>
    </row>
    <row r="1008" spans="1:8" hidden="1" x14ac:dyDescent="0.35">
      <c r="A1008" t="s">
        <v>305</v>
      </c>
      <c r="B1008" t="s">
        <v>47</v>
      </c>
      <c r="C1008" t="s">
        <v>12</v>
      </c>
      <c r="D1008">
        <v>22115</v>
      </c>
      <c r="F1008" s="7">
        <v>42443</v>
      </c>
      <c r="G1008" t="s">
        <v>96</v>
      </c>
      <c r="H1008" s="14">
        <v>146.13</v>
      </c>
    </row>
    <row r="1009" spans="1:8" hidden="1" x14ac:dyDescent="0.35">
      <c r="A1009" t="s">
        <v>305</v>
      </c>
      <c r="B1009" t="s">
        <v>47</v>
      </c>
      <c r="C1009" t="s">
        <v>12</v>
      </c>
      <c r="D1009">
        <v>22115</v>
      </c>
      <c r="F1009" s="7">
        <v>42443</v>
      </c>
      <c r="G1009" t="s">
        <v>115</v>
      </c>
      <c r="H1009" s="14">
        <v>0.25</v>
      </c>
    </row>
    <row r="1010" spans="1:8" hidden="1" x14ac:dyDescent="0.35">
      <c r="A1010" t="s">
        <v>305</v>
      </c>
      <c r="B1010" t="s">
        <v>47</v>
      </c>
      <c r="C1010" t="s">
        <v>12</v>
      </c>
      <c r="D1010">
        <v>22115</v>
      </c>
      <c r="F1010" s="7">
        <v>42443</v>
      </c>
      <c r="G1010" t="s">
        <v>116</v>
      </c>
      <c r="H1010" s="14">
        <v>0.01</v>
      </c>
    </row>
    <row r="1011" spans="1:8" hidden="1" x14ac:dyDescent="0.35">
      <c r="A1011" t="s">
        <v>305</v>
      </c>
      <c r="B1011" t="s">
        <v>47</v>
      </c>
      <c r="C1011" t="s">
        <v>12</v>
      </c>
      <c r="D1011">
        <v>22115</v>
      </c>
      <c r="F1011" s="7">
        <v>42443</v>
      </c>
      <c r="G1011" t="s">
        <v>240</v>
      </c>
      <c r="H1011" s="14">
        <v>-0.36</v>
      </c>
    </row>
    <row r="1012" spans="1:8" hidden="1" x14ac:dyDescent="0.35">
      <c r="A1012" t="s">
        <v>305</v>
      </c>
      <c r="B1012" t="s">
        <v>47</v>
      </c>
      <c r="C1012" t="s">
        <v>12</v>
      </c>
      <c r="D1012">
        <v>22115</v>
      </c>
      <c r="F1012" s="7">
        <v>42443</v>
      </c>
      <c r="G1012" t="s">
        <v>152</v>
      </c>
      <c r="H1012" s="14">
        <f>-200.47-94.16</f>
        <v>-294.63</v>
      </c>
    </row>
    <row r="1013" spans="1:8" hidden="1" x14ac:dyDescent="0.35">
      <c r="A1013" t="s">
        <v>305</v>
      </c>
      <c r="B1013" t="s">
        <v>48</v>
      </c>
      <c r="C1013" t="s">
        <v>12</v>
      </c>
      <c r="D1013">
        <v>22115</v>
      </c>
      <c r="F1013" s="7">
        <v>42443</v>
      </c>
      <c r="G1013" t="s">
        <v>92</v>
      </c>
      <c r="H1013" s="14">
        <v>296.83</v>
      </c>
    </row>
    <row r="1014" spans="1:8" hidden="1" x14ac:dyDescent="0.35">
      <c r="A1014" t="s">
        <v>305</v>
      </c>
      <c r="B1014" t="s">
        <v>48</v>
      </c>
      <c r="C1014" t="s">
        <v>12</v>
      </c>
      <c r="D1014">
        <v>22115</v>
      </c>
      <c r="F1014" s="7">
        <v>42443</v>
      </c>
      <c r="G1014" t="s">
        <v>96</v>
      </c>
      <c r="H1014" s="14">
        <v>44.330000000000041</v>
      </c>
    </row>
    <row r="1015" spans="1:8" hidden="1" x14ac:dyDescent="0.35">
      <c r="A1015" t="s">
        <v>305</v>
      </c>
      <c r="B1015" t="s">
        <v>48</v>
      </c>
      <c r="C1015" t="s">
        <v>12</v>
      </c>
      <c r="D1015">
        <v>22115</v>
      </c>
      <c r="F1015" s="7">
        <v>42443</v>
      </c>
      <c r="G1015" t="s">
        <v>115</v>
      </c>
      <c r="H1015" s="14">
        <v>0.49</v>
      </c>
    </row>
    <row r="1016" spans="1:8" hidden="1" x14ac:dyDescent="0.35">
      <c r="A1016" t="s">
        <v>305</v>
      </c>
      <c r="B1016" t="s">
        <v>48</v>
      </c>
      <c r="C1016" t="s">
        <v>12</v>
      </c>
      <c r="D1016">
        <v>22115</v>
      </c>
      <c r="F1016" s="7">
        <v>42443</v>
      </c>
      <c r="G1016" t="s">
        <v>116</v>
      </c>
      <c r="H1016" s="14">
        <v>0.01</v>
      </c>
    </row>
    <row r="1017" spans="1:8" hidden="1" x14ac:dyDescent="0.35">
      <c r="A1017" t="s">
        <v>305</v>
      </c>
      <c r="B1017" t="s">
        <v>48</v>
      </c>
      <c r="C1017" t="s">
        <v>12</v>
      </c>
      <c r="D1017">
        <v>22115</v>
      </c>
      <c r="F1017" s="7">
        <v>42443</v>
      </c>
      <c r="G1017" t="s">
        <v>241</v>
      </c>
      <c r="H1017" s="14">
        <v>-0.36</v>
      </c>
    </row>
    <row r="1018" spans="1:8" hidden="1" x14ac:dyDescent="0.35">
      <c r="A1018" t="s">
        <v>305</v>
      </c>
      <c r="B1018" t="s">
        <v>48</v>
      </c>
      <c r="C1018" t="s">
        <v>12</v>
      </c>
      <c r="D1018">
        <v>22115</v>
      </c>
      <c r="F1018" s="7">
        <v>42443</v>
      </c>
      <c r="G1018" t="s">
        <v>153</v>
      </c>
      <c r="H1018" s="14">
        <v>-341.3</v>
      </c>
    </row>
    <row r="1019" spans="1:8" hidden="1" x14ac:dyDescent="0.35">
      <c r="A1019" t="s">
        <v>305</v>
      </c>
      <c r="B1019" t="s">
        <v>26</v>
      </c>
      <c r="C1019" t="s">
        <v>12</v>
      </c>
      <c r="D1019">
        <v>22115</v>
      </c>
      <c r="F1019" s="7">
        <v>42443</v>
      </c>
      <c r="G1019" t="s">
        <v>92</v>
      </c>
      <c r="H1019" s="14">
        <v>289.16000000000003</v>
      </c>
    </row>
    <row r="1020" spans="1:8" hidden="1" x14ac:dyDescent="0.35">
      <c r="A1020" t="s">
        <v>305</v>
      </c>
      <c r="B1020" t="s">
        <v>26</v>
      </c>
      <c r="C1020" t="s">
        <v>12</v>
      </c>
      <c r="D1020">
        <v>22115</v>
      </c>
      <c r="F1020" s="7">
        <v>42443</v>
      </c>
      <c r="G1020" t="s">
        <v>96</v>
      </c>
      <c r="H1020" s="14">
        <v>52.839999999999975</v>
      </c>
    </row>
    <row r="1021" spans="1:8" hidden="1" x14ac:dyDescent="0.35">
      <c r="A1021" t="s">
        <v>305</v>
      </c>
      <c r="B1021" t="s">
        <v>26</v>
      </c>
      <c r="C1021" t="s">
        <v>12</v>
      </c>
      <c r="D1021">
        <v>22115</v>
      </c>
      <c r="F1021" s="7">
        <v>42443</v>
      </c>
      <c r="G1021" t="s">
        <v>115</v>
      </c>
      <c r="H1021" s="14">
        <v>0.47</v>
      </c>
    </row>
    <row r="1022" spans="1:8" hidden="1" x14ac:dyDescent="0.35">
      <c r="A1022" t="s">
        <v>305</v>
      </c>
      <c r="B1022" t="s">
        <v>26</v>
      </c>
      <c r="C1022" t="s">
        <v>12</v>
      </c>
      <c r="D1022">
        <v>22115</v>
      </c>
      <c r="F1022" s="7">
        <v>42443</v>
      </c>
      <c r="G1022" t="s">
        <v>116</v>
      </c>
      <c r="H1022" s="14">
        <v>0.01</v>
      </c>
    </row>
    <row r="1023" spans="1:8" hidden="1" x14ac:dyDescent="0.35">
      <c r="A1023" t="s">
        <v>305</v>
      </c>
      <c r="B1023" t="s">
        <v>26</v>
      </c>
      <c r="C1023" t="s">
        <v>12</v>
      </c>
      <c r="D1023">
        <v>22115</v>
      </c>
      <c r="F1023" s="7">
        <v>42443</v>
      </c>
      <c r="G1023" t="s">
        <v>242</v>
      </c>
      <c r="H1023" s="14">
        <v>-0.35</v>
      </c>
    </row>
    <row r="1024" spans="1:8" hidden="1" x14ac:dyDescent="0.35">
      <c r="A1024" t="s">
        <v>305</v>
      </c>
      <c r="B1024" t="s">
        <v>26</v>
      </c>
      <c r="C1024" t="s">
        <v>12</v>
      </c>
      <c r="D1024">
        <v>22115</v>
      </c>
      <c r="F1024" s="7">
        <v>42443</v>
      </c>
      <c r="G1024" t="s">
        <v>154</v>
      </c>
      <c r="H1024" s="14">
        <v>-342.13</v>
      </c>
    </row>
    <row r="1025" spans="1:8" hidden="1" x14ac:dyDescent="0.35">
      <c r="A1025" t="s">
        <v>305</v>
      </c>
      <c r="B1025" t="s">
        <v>27</v>
      </c>
      <c r="C1025" t="s">
        <v>12</v>
      </c>
      <c r="D1025">
        <v>22115</v>
      </c>
      <c r="F1025" s="7">
        <v>42443</v>
      </c>
      <c r="G1025" t="s">
        <v>92</v>
      </c>
      <c r="H1025" s="14">
        <v>332.53</v>
      </c>
    </row>
    <row r="1026" spans="1:8" hidden="1" x14ac:dyDescent="0.35">
      <c r="A1026" t="s">
        <v>305</v>
      </c>
      <c r="B1026" t="s">
        <v>27</v>
      </c>
      <c r="C1026" t="s">
        <v>12</v>
      </c>
      <c r="D1026">
        <v>22115</v>
      </c>
      <c r="F1026" s="7">
        <v>42443</v>
      </c>
      <c r="G1026" t="s">
        <v>96</v>
      </c>
      <c r="H1026" s="14">
        <v>7.2600000000000477</v>
      </c>
    </row>
    <row r="1027" spans="1:8" hidden="1" x14ac:dyDescent="0.35">
      <c r="A1027" t="s">
        <v>305</v>
      </c>
      <c r="B1027" t="s">
        <v>27</v>
      </c>
      <c r="C1027" t="s">
        <v>12</v>
      </c>
      <c r="D1027">
        <v>22115</v>
      </c>
      <c r="F1027" s="7">
        <v>42443</v>
      </c>
      <c r="G1027" t="s">
        <v>115</v>
      </c>
      <c r="H1027" s="14">
        <v>0.54</v>
      </c>
    </row>
    <row r="1028" spans="1:8" hidden="1" x14ac:dyDescent="0.35">
      <c r="A1028" t="s">
        <v>305</v>
      </c>
      <c r="B1028" t="s">
        <v>27</v>
      </c>
      <c r="C1028" t="s">
        <v>12</v>
      </c>
      <c r="D1028">
        <v>22115</v>
      </c>
      <c r="F1028" s="7">
        <v>42443</v>
      </c>
      <c r="G1028" t="s">
        <v>116</v>
      </c>
      <c r="H1028" s="14">
        <v>0.01</v>
      </c>
    </row>
    <row r="1029" spans="1:8" hidden="1" x14ac:dyDescent="0.35">
      <c r="A1029" t="s">
        <v>305</v>
      </c>
      <c r="B1029" t="s">
        <v>27</v>
      </c>
      <c r="C1029" t="s">
        <v>12</v>
      </c>
      <c r="D1029">
        <v>22115</v>
      </c>
      <c r="F1029" s="7">
        <v>42443</v>
      </c>
      <c r="G1029" t="s">
        <v>244</v>
      </c>
      <c r="H1029" s="14">
        <v>-0.36</v>
      </c>
    </row>
    <row r="1030" spans="1:8" hidden="1" x14ac:dyDescent="0.35">
      <c r="A1030" t="s">
        <v>305</v>
      </c>
      <c r="B1030" t="s">
        <v>27</v>
      </c>
      <c r="C1030" t="s">
        <v>12</v>
      </c>
      <c r="D1030">
        <v>22115</v>
      </c>
      <c r="F1030" s="7">
        <v>42443</v>
      </c>
      <c r="G1030" t="s">
        <v>156</v>
      </c>
      <c r="H1030" s="14">
        <v>-339.98</v>
      </c>
    </row>
    <row r="1031" spans="1:8" hidden="1" x14ac:dyDescent="0.35">
      <c r="A1031" t="s">
        <v>305</v>
      </c>
      <c r="B1031" t="s">
        <v>28</v>
      </c>
      <c r="C1031" t="s">
        <v>12</v>
      </c>
      <c r="D1031">
        <v>22115</v>
      </c>
      <c r="F1031" s="7">
        <v>42443</v>
      </c>
      <c r="G1031" t="s">
        <v>92</v>
      </c>
      <c r="H1031" s="14">
        <v>325.02</v>
      </c>
    </row>
    <row r="1032" spans="1:8" hidden="1" x14ac:dyDescent="0.35">
      <c r="A1032" t="s">
        <v>305</v>
      </c>
      <c r="B1032" t="s">
        <v>28</v>
      </c>
      <c r="C1032" t="s">
        <v>12</v>
      </c>
      <c r="D1032">
        <v>22115</v>
      </c>
      <c r="F1032" s="7">
        <v>42443</v>
      </c>
      <c r="G1032" t="s">
        <v>96</v>
      </c>
      <c r="H1032" s="14">
        <v>13.680000000000064</v>
      </c>
    </row>
    <row r="1033" spans="1:8" hidden="1" x14ac:dyDescent="0.35">
      <c r="A1033" t="s">
        <v>305</v>
      </c>
      <c r="B1033" t="s">
        <v>28</v>
      </c>
      <c r="C1033" t="s">
        <v>12</v>
      </c>
      <c r="D1033">
        <v>22115</v>
      </c>
      <c r="F1033" s="7">
        <v>42443</v>
      </c>
      <c r="G1033" t="s">
        <v>115</v>
      </c>
      <c r="H1033" s="14">
        <v>0.53</v>
      </c>
    </row>
    <row r="1034" spans="1:8" hidden="1" x14ac:dyDescent="0.35">
      <c r="A1034" t="s">
        <v>305</v>
      </c>
      <c r="B1034" t="s">
        <v>28</v>
      </c>
      <c r="C1034" t="s">
        <v>12</v>
      </c>
      <c r="D1034">
        <v>22115</v>
      </c>
      <c r="F1034" s="7">
        <v>42443</v>
      </c>
      <c r="G1034" t="s">
        <v>116</v>
      </c>
      <c r="H1034" s="14">
        <v>0.01</v>
      </c>
    </row>
    <row r="1035" spans="1:8" hidden="1" x14ac:dyDescent="0.35">
      <c r="A1035" t="s">
        <v>305</v>
      </c>
      <c r="B1035" t="s">
        <v>28</v>
      </c>
      <c r="C1035" t="s">
        <v>12</v>
      </c>
      <c r="D1035">
        <v>22115</v>
      </c>
      <c r="F1035" s="7">
        <v>42443</v>
      </c>
      <c r="G1035" t="s">
        <v>243</v>
      </c>
      <c r="H1035" s="14">
        <v>-0.36</v>
      </c>
    </row>
    <row r="1036" spans="1:8" hidden="1" x14ac:dyDescent="0.35">
      <c r="A1036" t="s">
        <v>305</v>
      </c>
      <c r="B1036" t="s">
        <v>28</v>
      </c>
      <c r="C1036" t="s">
        <v>12</v>
      </c>
      <c r="D1036">
        <v>22115</v>
      </c>
      <c r="F1036" s="7">
        <v>42443</v>
      </c>
      <c r="G1036" t="s">
        <v>155</v>
      </c>
      <c r="H1036" s="14">
        <v>-338.88</v>
      </c>
    </row>
    <row r="1037" spans="1:8" hidden="1" x14ac:dyDescent="0.35">
      <c r="A1037" t="s">
        <v>305</v>
      </c>
      <c r="B1037" t="s">
        <v>31</v>
      </c>
      <c r="C1037" t="s">
        <v>12</v>
      </c>
      <c r="D1037">
        <v>22115</v>
      </c>
      <c r="F1037" s="7">
        <v>42443</v>
      </c>
      <c r="G1037" t="s">
        <v>92</v>
      </c>
      <c r="H1037" s="14">
        <v>178.65</v>
      </c>
    </row>
    <row r="1038" spans="1:8" hidden="1" x14ac:dyDescent="0.35">
      <c r="A1038" t="s">
        <v>305</v>
      </c>
      <c r="B1038" t="s">
        <v>31</v>
      </c>
      <c r="C1038" t="s">
        <v>12</v>
      </c>
      <c r="D1038">
        <v>22115</v>
      </c>
      <c r="F1038" s="7">
        <v>42443</v>
      </c>
      <c r="G1038" t="s">
        <v>96</v>
      </c>
      <c r="H1038" s="14">
        <v>162.29</v>
      </c>
    </row>
    <row r="1039" spans="1:8" hidden="1" x14ac:dyDescent="0.35">
      <c r="A1039" t="s">
        <v>305</v>
      </c>
      <c r="B1039" t="s">
        <v>31</v>
      </c>
      <c r="C1039" t="s">
        <v>12</v>
      </c>
      <c r="D1039">
        <v>22115</v>
      </c>
      <c r="F1039" s="7">
        <v>42443</v>
      </c>
      <c r="G1039" t="s">
        <v>115</v>
      </c>
      <c r="H1039" s="14">
        <v>0.3</v>
      </c>
    </row>
    <row r="1040" spans="1:8" hidden="1" x14ac:dyDescent="0.35">
      <c r="A1040" t="s">
        <v>305</v>
      </c>
      <c r="B1040" t="s">
        <v>31</v>
      </c>
      <c r="C1040" t="s">
        <v>12</v>
      </c>
      <c r="D1040">
        <v>22115</v>
      </c>
      <c r="F1040" s="7">
        <v>42443</v>
      </c>
      <c r="G1040" t="s">
        <v>116</v>
      </c>
      <c r="H1040" s="14">
        <v>0.01</v>
      </c>
    </row>
    <row r="1041" spans="1:8" hidden="1" x14ac:dyDescent="0.35">
      <c r="A1041" t="s">
        <v>305</v>
      </c>
      <c r="B1041" t="s">
        <v>31</v>
      </c>
      <c r="C1041" t="s">
        <v>12</v>
      </c>
      <c r="D1041">
        <v>22115</v>
      </c>
      <c r="F1041" s="7">
        <v>42443</v>
      </c>
      <c r="G1041" t="s">
        <v>247</v>
      </c>
      <c r="H1041" s="14">
        <v>-0.35</v>
      </c>
    </row>
    <row r="1042" spans="1:8" hidden="1" x14ac:dyDescent="0.35">
      <c r="A1042" t="s">
        <v>305</v>
      </c>
      <c r="B1042" t="s">
        <v>31</v>
      </c>
      <c r="C1042" t="s">
        <v>12</v>
      </c>
      <c r="D1042">
        <v>22115</v>
      </c>
      <c r="F1042" s="7">
        <v>42443</v>
      </c>
      <c r="G1042" t="s">
        <v>159</v>
      </c>
      <c r="H1042" s="14">
        <v>-340.9</v>
      </c>
    </row>
    <row r="1043" spans="1:8" hidden="1" x14ac:dyDescent="0.35">
      <c r="A1043" t="s">
        <v>305</v>
      </c>
      <c r="B1043" t="s">
        <v>32</v>
      </c>
      <c r="C1043" t="s">
        <v>12</v>
      </c>
      <c r="D1043">
        <v>22115</v>
      </c>
      <c r="F1043" s="7">
        <v>42443</v>
      </c>
      <c r="G1043" t="s">
        <v>92</v>
      </c>
      <c r="H1043" s="14">
        <v>207.7</v>
      </c>
    </row>
    <row r="1044" spans="1:8" hidden="1" x14ac:dyDescent="0.35">
      <c r="A1044" t="s">
        <v>305</v>
      </c>
      <c r="B1044" t="s">
        <v>32</v>
      </c>
      <c r="C1044" t="s">
        <v>12</v>
      </c>
      <c r="D1044">
        <v>22115</v>
      </c>
      <c r="F1044" s="7">
        <v>42443</v>
      </c>
      <c r="G1044" t="s">
        <v>96</v>
      </c>
      <c r="H1044" s="14">
        <v>129.51000000000005</v>
      </c>
    </row>
    <row r="1045" spans="1:8" hidden="1" x14ac:dyDescent="0.35">
      <c r="A1045" t="s">
        <v>305</v>
      </c>
      <c r="B1045" t="s">
        <v>32</v>
      </c>
      <c r="C1045" t="s">
        <v>12</v>
      </c>
      <c r="D1045">
        <v>22115</v>
      </c>
      <c r="F1045" s="7">
        <v>42443</v>
      </c>
      <c r="G1045" t="s">
        <v>115</v>
      </c>
      <c r="H1045" s="14">
        <v>0.34</v>
      </c>
    </row>
    <row r="1046" spans="1:8" hidden="1" x14ac:dyDescent="0.35">
      <c r="A1046" t="s">
        <v>305</v>
      </c>
      <c r="B1046" t="s">
        <v>32</v>
      </c>
      <c r="C1046" t="s">
        <v>12</v>
      </c>
      <c r="D1046">
        <v>22115</v>
      </c>
      <c r="F1046" s="7">
        <v>42443</v>
      </c>
      <c r="G1046" t="s">
        <v>116</v>
      </c>
      <c r="H1046" s="14">
        <v>0.01</v>
      </c>
    </row>
    <row r="1047" spans="1:8" hidden="1" x14ac:dyDescent="0.35">
      <c r="A1047" t="s">
        <v>305</v>
      </c>
      <c r="B1047" t="s">
        <v>32</v>
      </c>
      <c r="C1047" t="s">
        <v>12</v>
      </c>
      <c r="D1047">
        <v>22115</v>
      </c>
      <c r="F1047" s="7">
        <v>42443</v>
      </c>
      <c r="G1047" t="s">
        <v>248</v>
      </c>
      <c r="H1047" s="14">
        <v>-0.35</v>
      </c>
    </row>
    <row r="1048" spans="1:8" hidden="1" x14ac:dyDescent="0.35">
      <c r="A1048" t="s">
        <v>305</v>
      </c>
      <c r="B1048" t="s">
        <v>32</v>
      </c>
      <c r="C1048" t="s">
        <v>12</v>
      </c>
      <c r="D1048">
        <v>22115</v>
      </c>
      <c r="F1048" s="7">
        <v>42443</v>
      </c>
      <c r="G1048" t="s">
        <v>160</v>
      </c>
      <c r="H1048" s="14">
        <v>-337.21</v>
      </c>
    </row>
    <row r="1049" spans="1:8" hidden="1" x14ac:dyDescent="0.35">
      <c r="A1049" t="s">
        <v>305</v>
      </c>
      <c r="B1049" t="s">
        <v>49</v>
      </c>
      <c r="C1049" t="s">
        <v>12</v>
      </c>
      <c r="D1049">
        <v>22115</v>
      </c>
      <c r="F1049" s="7">
        <v>42443</v>
      </c>
      <c r="G1049" t="s">
        <v>96</v>
      </c>
      <c r="H1049" s="14">
        <v>210.95000000000002</v>
      </c>
    </row>
    <row r="1050" spans="1:8" hidden="1" x14ac:dyDescent="0.35">
      <c r="A1050" t="s">
        <v>305</v>
      </c>
      <c r="B1050" t="s">
        <v>49</v>
      </c>
      <c r="C1050" t="s">
        <v>12</v>
      </c>
      <c r="D1050">
        <v>22115</v>
      </c>
      <c r="F1050" s="7">
        <v>42443</v>
      </c>
      <c r="G1050" t="s">
        <v>92</v>
      </c>
      <c r="H1050" s="14">
        <v>129.83000000000001</v>
      </c>
    </row>
    <row r="1051" spans="1:8" hidden="1" x14ac:dyDescent="0.35">
      <c r="A1051" t="s">
        <v>305</v>
      </c>
      <c r="B1051" t="s">
        <v>49</v>
      </c>
      <c r="C1051" t="s">
        <v>12</v>
      </c>
      <c r="D1051">
        <v>22115</v>
      </c>
      <c r="F1051" s="7">
        <v>42443</v>
      </c>
      <c r="G1051" t="s">
        <v>115</v>
      </c>
      <c r="H1051" s="14">
        <v>0.21</v>
      </c>
    </row>
    <row r="1052" spans="1:8" hidden="1" x14ac:dyDescent="0.35">
      <c r="A1052" t="s">
        <v>305</v>
      </c>
      <c r="B1052" t="s">
        <v>49</v>
      </c>
      <c r="C1052" t="s">
        <v>12</v>
      </c>
      <c r="D1052">
        <v>22115</v>
      </c>
      <c r="F1052" s="7">
        <v>42443</v>
      </c>
      <c r="G1052" t="s">
        <v>116</v>
      </c>
      <c r="H1052" s="14">
        <v>0.01</v>
      </c>
    </row>
    <row r="1053" spans="1:8" hidden="1" x14ac:dyDescent="0.35">
      <c r="A1053" t="s">
        <v>305</v>
      </c>
      <c r="B1053" t="s">
        <v>49</v>
      </c>
      <c r="C1053" t="s">
        <v>12</v>
      </c>
      <c r="D1053">
        <v>22115</v>
      </c>
      <c r="F1053" s="7">
        <v>42443</v>
      </c>
      <c r="G1053" t="s">
        <v>249</v>
      </c>
      <c r="H1053" s="14">
        <v>-0.35</v>
      </c>
    </row>
    <row r="1054" spans="1:8" hidden="1" x14ac:dyDescent="0.35">
      <c r="A1054" t="s">
        <v>305</v>
      </c>
      <c r="B1054" t="s">
        <v>49</v>
      </c>
      <c r="C1054" t="s">
        <v>12</v>
      </c>
      <c r="D1054">
        <v>22115</v>
      </c>
      <c r="F1054" s="7">
        <v>42443</v>
      </c>
      <c r="G1054" t="s">
        <v>161</v>
      </c>
      <c r="H1054" s="14">
        <v>-340.65</v>
      </c>
    </row>
    <row r="1055" spans="1:8" hidden="1" x14ac:dyDescent="0.35">
      <c r="A1055" t="s">
        <v>305</v>
      </c>
      <c r="B1055" t="s">
        <v>50</v>
      </c>
      <c r="C1055" t="s">
        <v>12</v>
      </c>
      <c r="D1055">
        <v>22115</v>
      </c>
      <c r="F1055" s="7">
        <v>42443</v>
      </c>
      <c r="G1055" t="s">
        <v>92</v>
      </c>
      <c r="H1055" s="14">
        <v>265.48</v>
      </c>
    </row>
    <row r="1056" spans="1:8" hidden="1" x14ac:dyDescent="0.35">
      <c r="A1056" t="s">
        <v>305</v>
      </c>
      <c r="B1056" t="s">
        <v>50</v>
      </c>
      <c r="C1056" t="s">
        <v>12</v>
      </c>
      <c r="D1056">
        <v>22115</v>
      </c>
      <c r="F1056" s="7">
        <v>42443</v>
      </c>
      <c r="G1056" t="s">
        <v>96</v>
      </c>
      <c r="H1056" s="14">
        <v>76.430000000000007</v>
      </c>
    </row>
    <row r="1057" spans="1:8" hidden="1" x14ac:dyDescent="0.35">
      <c r="A1057" t="s">
        <v>305</v>
      </c>
      <c r="B1057" t="s">
        <v>50</v>
      </c>
      <c r="C1057" t="s">
        <v>12</v>
      </c>
      <c r="D1057">
        <v>22115</v>
      </c>
      <c r="F1057" s="7">
        <v>42443</v>
      </c>
      <c r="G1057" t="s">
        <v>115</v>
      </c>
      <c r="H1057" s="14">
        <v>0.43</v>
      </c>
    </row>
    <row r="1058" spans="1:8" hidden="1" x14ac:dyDescent="0.35">
      <c r="A1058" t="s">
        <v>305</v>
      </c>
      <c r="B1058" t="s">
        <v>50</v>
      </c>
      <c r="C1058" t="s">
        <v>12</v>
      </c>
      <c r="D1058">
        <v>22115</v>
      </c>
      <c r="F1058" s="7">
        <v>42443</v>
      </c>
      <c r="G1058" t="s">
        <v>116</v>
      </c>
      <c r="H1058" s="14">
        <v>0.01</v>
      </c>
    </row>
    <row r="1059" spans="1:8" hidden="1" x14ac:dyDescent="0.35">
      <c r="A1059" t="s">
        <v>305</v>
      </c>
      <c r="B1059" t="s">
        <v>50</v>
      </c>
      <c r="C1059" t="s">
        <v>12</v>
      </c>
      <c r="D1059">
        <v>22115</v>
      </c>
      <c r="F1059" s="7">
        <v>42443</v>
      </c>
      <c r="G1059" t="s">
        <v>250</v>
      </c>
      <c r="H1059" s="14">
        <v>-0.35</v>
      </c>
    </row>
    <row r="1060" spans="1:8" hidden="1" x14ac:dyDescent="0.35">
      <c r="A1060" t="s">
        <v>305</v>
      </c>
      <c r="B1060" t="s">
        <v>50</v>
      </c>
      <c r="C1060" t="s">
        <v>12</v>
      </c>
      <c r="D1060">
        <v>22115</v>
      </c>
      <c r="F1060" s="7">
        <v>42443</v>
      </c>
      <c r="G1060" t="s">
        <v>162</v>
      </c>
      <c r="H1060" s="14">
        <v>-342</v>
      </c>
    </row>
    <row r="1061" spans="1:8" hidden="1" x14ac:dyDescent="0.35">
      <c r="A1061" t="s">
        <v>305</v>
      </c>
      <c r="B1061" t="s">
        <v>51</v>
      </c>
      <c r="C1061" t="s">
        <v>12</v>
      </c>
      <c r="D1061">
        <v>22115</v>
      </c>
      <c r="F1061" s="7">
        <v>42443</v>
      </c>
      <c r="G1061" t="s">
        <v>92</v>
      </c>
      <c r="H1061" s="14">
        <v>335.97</v>
      </c>
    </row>
    <row r="1062" spans="1:8" hidden="1" x14ac:dyDescent="0.35">
      <c r="A1062" t="s">
        <v>305</v>
      </c>
      <c r="B1062" t="s">
        <v>51</v>
      </c>
      <c r="C1062" t="s">
        <v>12</v>
      </c>
      <c r="D1062">
        <v>22115</v>
      </c>
      <c r="F1062" s="7">
        <v>42443</v>
      </c>
      <c r="G1062" t="s">
        <v>96</v>
      </c>
      <c r="H1062" s="14">
        <v>0.97999999999996135</v>
      </c>
    </row>
    <row r="1063" spans="1:8" hidden="1" x14ac:dyDescent="0.35">
      <c r="A1063" t="s">
        <v>305</v>
      </c>
      <c r="B1063" t="s">
        <v>51</v>
      </c>
      <c r="C1063" t="s">
        <v>12</v>
      </c>
      <c r="D1063">
        <v>22115</v>
      </c>
      <c r="F1063" s="7">
        <v>42443</v>
      </c>
      <c r="G1063" t="s">
        <v>115</v>
      </c>
      <c r="H1063" s="14">
        <v>0.54</v>
      </c>
    </row>
    <row r="1064" spans="1:8" hidden="1" x14ac:dyDescent="0.35">
      <c r="A1064" t="s">
        <v>305</v>
      </c>
      <c r="B1064" t="s">
        <v>51</v>
      </c>
      <c r="C1064" t="s">
        <v>12</v>
      </c>
      <c r="D1064">
        <v>22115</v>
      </c>
      <c r="F1064" s="7">
        <v>42443</v>
      </c>
      <c r="G1064" t="s">
        <v>116</v>
      </c>
      <c r="H1064" s="14">
        <v>0.01</v>
      </c>
    </row>
    <row r="1065" spans="1:8" hidden="1" x14ac:dyDescent="0.35">
      <c r="A1065" t="s">
        <v>305</v>
      </c>
      <c r="B1065" t="s">
        <v>51</v>
      </c>
      <c r="C1065" t="s">
        <v>12</v>
      </c>
      <c r="D1065">
        <v>22115</v>
      </c>
      <c r="F1065" s="7">
        <v>42443</v>
      </c>
      <c r="G1065" t="s">
        <v>251</v>
      </c>
      <c r="H1065" s="14">
        <v>-0.35</v>
      </c>
    </row>
    <row r="1066" spans="1:8" hidden="1" x14ac:dyDescent="0.35">
      <c r="A1066" t="s">
        <v>305</v>
      </c>
      <c r="B1066" t="s">
        <v>51</v>
      </c>
      <c r="C1066" t="s">
        <v>12</v>
      </c>
      <c r="D1066">
        <v>22115</v>
      </c>
      <c r="F1066" s="7">
        <v>42443</v>
      </c>
      <c r="G1066" t="s">
        <v>163</v>
      </c>
      <c r="H1066" s="14">
        <v>-337.15</v>
      </c>
    </row>
    <row r="1067" spans="1:8" hidden="1" x14ac:dyDescent="0.35">
      <c r="A1067" t="s">
        <v>305</v>
      </c>
      <c r="B1067" t="s">
        <v>33</v>
      </c>
      <c r="C1067" t="s">
        <v>12</v>
      </c>
      <c r="D1067">
        <v>22115</v>
      </c>
      <c r="F1067" s="7">
        <v>42443</v>
      </c>
      <c r="G1067" t="s">
        <v>96</v>
      </c>
      <c r="H1067" s="14">
        <v>184.34000000000003</v>
      </c>
    </row>
    <row r="1068" spans="1:8" hidden="1" x14ac:dyDescent="0.35">
      <c r="A1068" t="s">
        <v>305</v>
      </c>
      <c r="B1068" t="s">
        <v>33</v>
      </c>
      <c r="C1068" t="s">
        <v>12</v>
      </c>
      <c r="D1068">
        <v>22115</v>
      </c>
      <c r="F1068" s="7">
        <v>42443</v>
      </c>
      <c r="G1068" t="s">
        <v>92</v>
      </c>
      <c r="H1068" s="14">
        <v>157.93</v>
      </c>
    </row>
    <row r="1069" spans="1:8" hidden="1" x14ac:dyDescent="0.35">
      <c r="A1069" t="s">
        <v>305</v>
      </c>
      <c r="B1069" t="s">
        <v>33</v>
      </c>
      <c r="C1069" t="s">
        <v>12</v>
      </c>
      <c r="D1069">
        <v>22115</v>
      </c>
      <c r="F1069" s="7">
        <v>42443</v>
      </c>
      <c r="G1069" t="s">
        <v>115</v>
      </c>
      <c r="H1069" s="14">
        <v>0.25</v>
      </c>
    </row>
    <row r="1070" spans="1:8" hidden="1" x14ac:dyDescent="0.35">
      <c r="A1070" t="s">
        <v>305</v>
      </c>
      <c r="B1070" t="s">
        <v>33</v>
      </c>
      <c r="C1070" t="s">
        <v>12</v>
      </c>
      <c r="D1070">
        <v>22115</v>
      </c>
      <c r="F1070" s="7">
        <v>42443</v>
      </c>
      <c r="G1070" t="s">
        <v>116</v>
      </c>
      <c r="H1070" s="14">
        <v>0.01</v>
      </c>
    </row>
    <row r="1071" spans="1:8" hidden="1" x14ac:dyDescent="0.35">
      <c r="A1071" t="s">
        <v>305</v>
      </c>
      <c r="B1071" t="s">
        <v>33</v>
      </c>
      <c r="C1071" t="s">
        <v>12</v>
      </c>
      <c r="D1071">
        <v>22115</v>
      </c>
      <c r="F1071" s="7">
        <v>42443</v>
      </c>
      <c r="G1071" t="s">
        <v>252</v>
      </c>
      <c r="H1071" s="14">
        <v>-0.36</v>
      </c>
    </row>
    <row r="1072" spans="1:8" hidden="1" x14ac:dyDescent="0.35">
      <c r="A1072" t="s">
        <v>305</v>
      </c>
      <c r="B1072" t="s">
        <v>33</v>
      </c>
      <c r="C1072" t="s">
        <v>12</v>
      </c>
      <c r="D1072">
        <v>22115</v>
      </c>
      <c r="F1072" s="7">
        <v>42443</v>
      </c>
      <c r="G1072" t="s">
        <v>164</v>
      </c>
      <c r="H1072" s="14">
        <v>-342.17</v>
      </c>
    </row>
    <row r="1073" spans="1:8" hidden="1" x14ac:dyDescent="0.35">
      <c r="A1073" t="s">
        <v>305</v>
      </c>
      <c r="B1073" t="s">
        <v>34</v>
      </c>
      <c r="C1073" t="s">
        <v>12</v>
      </c>
      <c r="D1073">
        <v>22115</v>
      </c>
      <c r="F1073" s="7">
        <v>42443</v>
      </c>
      <c r="G1073" t="s">
        <v>92</v>
      </c>
      <c r="H1073" s="14">
        <v>2.25</v>
      </c>
    </row>
    <row r="1074" spans="1:8" hidden="1" x14ac:dyDescent="0.35">
      <c r="A1074" t="s">
        <v>305</v>
      </c>
      <c r="B1074" t="s">
        <v>34</v>
      </c>
      <c r="C1074" t="s">
        <v>12</v>
      </c>
      <c r="D1074">
        <v>22115</v>
      </c>
      <c r="F1074" s="7">
        <v>42443</v>
      </c>
      <c r="G1074" t="s">
        <v>116</v>
      </c>
      <c r="H1074" s="14">
        <v>0.01</v>
      </c>
    </row>
    <row r="1075" spans="1:8" hidden="1" x14ac:dyDescent="0.35">
      <c r="A1075" t="s">
        <v>305</v>
      </c>
      <c r="B1075" t="s">
        <v>34</v>
      </c>
      <c r="C1075" t="s">
        <v>12</v>
      </c>
      <c r="D1075">
        <v>22115</v>
      </c>
      <c r="F1075" s="7">
        <v>42443</v>
      </c>
      <c r="G1075" t="s">
        <v>253</v>
      </c>
      <c r="H1075" s="14">
        <v>0</v>
      </c>
    </row>
    <row r="1076" spans="1:8" hidden="1" x14ac:dyDescent="0.35">
      <c r="A1076" t="s">
        <v>305</v>
      </c>
      <c r="B1076" t="s">
        <v>34</v>
      </c>
      <c r="C1076" t="s">
        <v>12</v>
      </c>
      <c r="D1076">
        <v>22115</v>
      </c>
      <c r="F1076" s="7">
        <v>42443</v>
      </c>
      <c r="G1076" t="s">
        <v>115</v>
      </c>
      <c r="H1076" s="14">
        <v>0</v>
      </c>
    </row>
    <row r="1077" spans="1:8" x14ac:dyDescent="0.35">
      <c r="A1077" t="s">
        <v>305</v>
      </c>
      <c r="B1077" t="s">
        <v>34</v>
      </c>
      <c r="C1077" t="s">
        <v>12</v>
      </c>
      <c r="D1077">
        <v>22115</v>
      </c>
      <c r="F1077" s="7">
        <v>42443</v>
      </c>
      <c r="G1077" t="s">
        <v>95</v>
      </c>
      <c r="H1077" s="14">
        <v>-0.26</v>
      </c>
    </row>
    <row r="1078" spans="1:8" hidden="1" x14ac:dyDescent="0.35">
      <c r="A1078" t="s">
        <v>305</v>
      </c>
      <c r="B1078" t="s">
        <v>34</v>
      </c>
      <c r="C1078" t="s">
        <v>12</v>
      </c>
      <c r="D1078">
        <v>22115</v>
      </c>
      <c r="F1078" s="7">
        <v>42443</v>
      </c>
      <c r="G1078" t="s">
        <v>165</v>
      </c>
      <c r="H1078" s="14">
        <v>-2</v>
      </c>
    </row>
    <row r="1079" spans="1:8" hidden="1" x14ac:dyDescent="0.35">
      <c r="A1079" t="s">
        <v>305</v>
      </c>
      <c r="B1079" t="s">
        <v>35</v>
      </c>
      <c r="C1079" t="s">
        <v>12</v>
      </c>
      <c r="D1079">
        <v>22115</v>
      </c>
      <c r="F1079" s="7">
        <v>42443</v>
      </c>
      <c r="G1079" t="s">
        <v>96</v>
      </c>
      <c r="H1079" s="14">
        <v>234.44</v>
      </c>
    </row>
    <row r="1080" spans="1:8" hidden="1" x14ac:dyDescent="0.35">
      <c r="A1080" t="s">
        <v>305</v>
      </c>
      <c r="B1080" t="s">
        <v>35</v>
      </c>
      <c r="C1080" t="s">
        <v>12</v>
      </c>
      <c r="D1080">
        <v>22115</v>
      </c>
      <c r="F1080" s="7">
        <v>42443</v>
      </c>
      <c r="G1080" t="s">
        <v>92</v>
      </c>
      <c r="H1080" s="14">
        <v>104.24</v>
      </c>
    </row>
    <row r="1081" spans="1:8" hidden="1" x14ac:dyDescent="0.35">
      <c r="A1081" t="s">
        <v>305</v>
      </c>
      <c r="B1081" t="s">
        <v>35</v>
      </c>
      <c r="C1081" t="s">
        <v>12</v>
      </c>
      <c r="D1081">
        <v>22115</v>
      </c>
      <c r="F1081" s="7">
        <v>42443</v>
      </c>
      <c r="G1081" t="s">
        <v>115</v>
      </c>
      <c r="H1081" s="14">
        <v>0.18</v>
      </c>
    </row>
    <row r="1082" spans="1:8" hidden="1" x14ac:dyDescent="0.35">
      <c r="A1082" t="s">
        <v>305</v>
      </c>
      <c r="B1082" t="s">
        <v>35</v>
      </c>
      <c r="C1082" t="s">
        <v>12</v>
      </c>
      <c r="D1082">
        <v>22115</v>
      </c>
      <c r="F1082" s="7">
        <v>42443</v>
      </c>
      <c r="G1082" t="s">
        <v>116</v>
      </c>
      <c r="H1082" s="14">
        <v>0.01</v>
      </c>
    </row>
    <row r="1083" spans="1:8" hidden="1" x14ac:dyDescent="0.35">
      <c r="A1083" t="s">
        <v>305</v>
      </c>
      <c r="B1083" t="s">
        <v>35</v>
      </c>
      <c r="C1083" t="s">
        <v>12</v>
      </c>
      <c r="D1083">
        <v>22115</v>
      </c>
      <c r="F1083" s="7">
        <v>42443</v>
      </c>
      <c r="G1083" t="s">
        <v>254</v>
      </c>
      <c r="H1083" s="14">
        <v>-0.35</v>
      </c>
    </row>
    <row r="1084" spans="1:8" hidden="1" x14ac:dyDescent="0.35">
      <c r="A1084" t="s">
        <v>305</v>
      </c>
      <c r="B1084" t="s">
        <v>35</v>
      </c>
      <c r="C1084" t="s">
        <v>12</v>
      </c>
      <c r="D1084">
        <v>22115</v>
      </c>
      <c r="F1084" s="7">
        <v>42443</v>
      </c>
      <c r="G1084" t="s">
        <v>166</v>
      </c>
      <c r="H1084" s="14">
        <v>-338.52</v>
      </c>
    </row>
    <row r="1085" spans="1:8" hidden="1" x14ac:dyDescent="0.35">
      <c r="A1085" t="s">
        <v>305</v>
      </c>
      <c r="B1085" t="s">
        <v>52</v>
      </c>
      <c r="C1085" t="s">
        <v>12</v>
      </c>
      <c r="D1085">
        <v>22115</v>
      </c>
      <c r="F1085" s="7">
        <v>42443</v>
      </c>
      <c r="G1085" t="s">
        <v>92</v>
      </c>
      <c r="H1085" s="14">
        <v>219.29</v>
      </c>
    </row>
    <row r="1086" spans="1:8" hidden="1" x14ac:dyDescent="0.35">
      <c r="A1086" t="s">
        <v>305</v>
      </c>
      <c r="B1086" t="s">
        <v>52</v>
      </c>
      <c r="C1086" t="s">
        <v>12</v>
      </c>
      <c r="D1086">
        <v>22115</v>
      </c>
      <c r="F1086" s="7">
        <v>42443</v>
      </c>
      <c r="G1086" t="s">
        <v>96</v>
      </c>
      <c r="H1086" s="14">
        <v>123.15</v>
      </c>
    </row>
    <row r="1087" spans="1:8" hidden="1" x14ac:dyDescent="0.35">
      <c r="A1087" t="s">
        <v>305</v>
      </c>
      <c r="B1087" t="s">
        <v>52</v>
      </c>
      <c r="C1087" t="s">
        <v>12</v>
      </c>
      <c r="D1087">
        <v>22115</v>
      </c>
      <c r="F1087" s="7">
        <v>42443</v>
      </c>
      <c r="G1087" t="s">
        <v>115</v>
      </c>
      <c r="H1087" s="14">
        <v>0.36</v>
      </c>
    </row>
    <row r="1088" spans="1:8" hidden="1" x14ac:dyDescent="0.35">
      <c r="A1088" t="s">
        <v>305</v>
      </c>
      <c r="B1088" t="s">
        <v>52</v>
      </c>
      <c r="C1088" t="s">
        <v>12</v>
      </c>
      <c r="D1088">
        <v>22115</v>
      </c>
      <c r="F1088" s="7">
        <v>42443</v>
      </c>
      <c r="G1088" t="s">
        <v>116</v>
      </c>
      <c r="H1088" s="14">
        <v>0.01</v>
      </c>
    </row>
    <row r="1089" spans="1:8" hidden="1" x14ac:dyDescent="0.35">
      <c r="A1089" t="s">
        <v>305</v>
      </c>
      <c r="B1089" t="s">
        <v>52</v>
      </c>
      <c r="C1089" t="s">
        <v>12</v>
      </c>
      <c r="D1089">
        <v>22115</v>
      </c>
      <c r="F1089" s="7">
        <v>42443</v>
      </c>
      <c r="G1089" t="s">
        <v>255</v>
      </c>
      <c r="H1089" s="14">
        <v>-0.36</v>
      </c>
    </row>
    <row r="1090" spans="1:8" hidden="1" x14ac:dyDescent="0.35">
      <c r="A1090" t="s">
        <v>305</v>
      </c>
      <c r="B1090" t="s">
        <v>52</v>
      </c>
      <c r="C1090" t="s">
        <v>12</v>
      </c>
      <c r="D1090">
        <v>22115</v>
      </c>
      <c r="F1090" s="7">
        <v>42443</v>
      </c>
      <c r="G1090" t="s">
        <v>167</v>
      </c>
      <c r="H1090" s="14">
        <v>-342.45</v>
      </c>
    </row>
    <row r="1091" spans="1:8" hidden="1" x14ac:dyDescent="0.35">
      <c r="A1091" t="s">
        <v>305</v>
      </c>
      <c r="B1091" t="s">
        <v>37</v>
      </c>
      <c r="C1091" t="s">
        <v>12</v>
      </c>
      <c r="D1091">
        <v>22115</v>
      </c>
      <c r="F1091" s="7">
        <v>42443</v>
      </c>
      <c r="G1091" t="s">
        <v>92</v>
      </c>
      <c r="H1091" s="14">
        <v>258.54000000000002</v>
      </c>
    </row>
    <row r="1092" spans="1:8" hidden="1" x14ac:dyDescent="0.35">
      <c r="A1092" t="s">
        <v>305</v>
      </c>
      <c r="B1092" t="s">
        <v>37</v>
      </c>
      <c r="C1092" t="s">
        <v>12</v>
      </c>
      <c r="D1092">
        <v>22115</v>
      </c>
      <c r="F1092" s="7">
        <v>42443</v>
      </c>
      <c r="G1092" t="s">
        <v>96</v>
      </c>
      <c r="H1092" s="14">
        <v>81.819999999999993</v>
      </c>
    </row>
    <row r="1093" spans="1:8" hidden="1" x14ac:dyDescent="0.35">
      <c r="A1093" t="s">
        <v>305</v>
      </c>
      <c r="B1093" t="s">
        <v>37</v>
      </c>
      <c r="C1093" t="s">
        <v>12</v>
      </c>
      <c r="D1093">
        <v>22115</v>
      </c>
      <c r="F1093" s="7">
        <v>42443</v>
      </c>
      <c r="G1093" t="s">
        <v>115</v>
      </c>
      <c r="H1093" s="14">
        <v>0.42</v>
      </c>
    </row>
    <row r="1094" spans="1:8" hidden="1" x14ac:dyDescent="0.35">
      <c r="A1094" t="s">
        <v>305</v>
      </c>
      <c r="B1094" t="s">
        <v>37</v>
      </c>
      <c r="C1094" t="s">
        <v>12</v>
      </c>
      <c r="D1094">
        <v>22115</v>
      </c>
      <c r="F1094" s="7">
        <v>42443</v>
      </c>
      <c r="G1094" t="s">
        <v>116</v>
      </c>
      <c r="H1094" s="14">
        <v>0.01</v>
      </c>
    </row>
    <row r="1095" spans="1:8" hidden="1" x14ac:dyDescent="0.35">
      <c r="A1095" t="s">
        <v>305</v>
      </c>
      <c r="B1095" t="s">
        <v>37</v>
      </c>
      <c r="C1095" t="s">
        <v>12</v>
      </c>
      <c r="D1095">
        <v>22115</v>
      </c>
      <c r="F1095" s="7">
        <v>42443</v>
      </c>
      <c r="G1095" t="s">
        <v>256</v>
      </c>
      <c r="H1095" s="14">
        <v>-0.36</v>
      </c>
    </row>
    <row r="1096" spans="1:8" hidden="1" x14ac:dyDescent="0.35">
      <c r="A1096" t="s">
        <v>305</v>
      </c>
      <c r="B1096" t="s">
        <v>37</v>
      </c>
      <c r="C1096" t="s">
        <v>12</v>
      </c>
      <c r="D1096">
        <v>22115</v>
      </c>
      <c r="F1096" s="7">
        <v>42443</v>
      </c>
      <c r="G1096" t="s">
        <v>168</v>
      </c>
      <c r="H1096" s="14">
        <v>-340.43</v>
      </c>
    </row>
    <row r="1097" spans="1:8" hidden="1" x14ac:dyDescent="0.35">
      <c r="A1097" t="s">
        <v>305</v>
      </c>
      <c r="B1097" t="s">
        <v>38</v>
      </c>
      <c r="C1097" t="s">
        <v>12</v>
      </c>
      <c r="D1097">
        <v>22115</v>
      </c>
      <c r="F1097" s="7">
        <v>42443</v>
      </c>
      <c r="G1097" t="s">
        <v>92</v>
      </c>
      <c r="H1097" s="14">
        <v>298.14999999999998</v>
      </c>
    </row>
    <row r="1098" spans="1:8" hidden="1" x14ac:dyDescent="0.35">
      <c r="A1098" t="s">
        <v>305</v>
      </c>
      <c r="B1098" t="s">
        <v>38</v>
      </c>
      <c r="C1098" t="s">
        <v>12</v>
      </c>
      <c r="D1098">
        <v>22115</v>
      </c>
      <c r="F1098" s="7">
        <v>42443</v>
      </c>
      <c r="G1098" t="s">
        <v>96</v>
      </c>
      <c r="H1098" s="14">
        <v>41.980000000000018</v>
      </c>
    </row>
    <row r="1099" spans="1:8" hidden="1" x14ac:dyDescent="0.35">
      <c r="A1099" t="s">
        <v>305</v>
      </c>
      <c r="B1099" t="s">
        <v>38</v>
      </c>
      <c r="C1099" t="s">
        <v>12</v>
      </c>
      <c r="D1099">
        <v>22115</v>
      </c>
      <c r="F1099" s="7">
        <v>42443</v>
      </c>
      <c r="G1099" t="s">
        <v>115</v>
      </c>
      <c r="H1099" s="14">
        <v>0.49</v>
      </c>
    </row>
    <row r="1100" spans="1:8" hidden="1" x14ac:dyDescent="0.35">
      <c r="A1100" t="s">
        <v>305</v>
      </c>
      <c r="B1100" t="s">
        <v>38</v>
      </c>
      <c r="C1100" t="s">
        <v>12</v>
      </c>
      <c r="D1100">
        <v>22115</v>
      </c>
      <c r="F1100" s="7">
        <v>42443</v>
      </c>
      <c r="G1100" t="s">
        <v>116</v>
      </c>
      <c r="H1100" s="14">
        <v>0.01</v>
      </c>
    </row>
    <row r="1101" spans="1:8" hidden="1" x14ac:dyDescent="0.35">
      <c r="A1101" t="s">
        <v>305</v>
      </c>
      <c r="B1101" t="s">
        <v>38</v>
      </c>
      <c r="C1101" t="s">
        <v>12</v>
      </c>
      <c r="D1101">
        <v>22115</v>
      </c>
      <c r="F1101" s="7">
        <v>42443</v>
      </c>
      <c r="G1101" t="s">
        <v>257</v>
      </c>
      <c r="H1101" s="14">
        <v>-0.35</v>
      </c>
    </row>
    <row r="1102" spans="1:8" hidden="1" x14ac:dyDescent="0.35">
      <c r="A1102" t="s">
        <v>305</v>
      </c>
      <c r="B1102" t="s">
        <v>38</v>
      </c>
      <c r="C1102" t="s">
        <v>12</v>
      </c>
      <c r="D1102">
        <v>22115</v>
      </c>
      <c r="F1102" s="7">
        <v>42443</v>
      </c>
      <c r="G1102" t="s">
        <v>169</v>
      </c>
      <c r="H1102" s="14">
        <v>-340.28</v>
      </c>
    </row>
    <row r="1103" spans="1:8" hidden="1" x14ac:dyDescent="0.35">
      <c r="A1103" t="s">
        <v>305</v>
      </c>
      <c r="B1103" t="s">
        <v>53</v>
      </c>
      <c r="C1103" t="s">
        <v>12</v>
      </c>
      <c r="D1103">
        <v>22115</v>
      </c>
      <c r="F1103" s="7">
        <v>42443</v>
      </c>
      <c r="G1103" t="s">
        <v>92</v>
      </c>
      <c r="H1103" s="14">
        <v>254.19</v>
      </c>
    </row>
    <row r="1104" spans="1:8" hidden="1" x14ac:dyDescent="0.35">
      <c r="A1104" t="s">
        <v>305</v>
      </c>
      <c r="B1104" t="s">
        <v>53</v>
      </c>
      <c r="C1104" t="s">
        <v>12</v>
      </c>
      <c r="D1104">
        <v>22115</v>
      </c>
      <c r="F1104" s="7">
        <v>42443</v>
      </c>
      <c r="G1104" t="s">
        <v>96</v>
      </c>
      <c r="H1104" s="14">
        <v>85.340000000000032</v>
      </c>
    </row>
    <row r="1105" spans="1:8" hidden="1" x14ac:dyDescent="0.35">
      <c r="A1105" t="s">
        <v>305</v>
      </c>
      <c r="B1105" t="s">
        <v>53</v>
      </c>
      <c r="C1105" t="s">
        <v>12</v>
      </c>
      <c r="D1105">
        <v>22115</v>
      </c>
      <c r="F1105" s="7">
        <v>42443</v>
      </c>
      <c r="G1105" t="s">
        <v>115</v>
      </c>
      <c r="H1105" s="14">
        <v>0.42</v>
      </c>
    </row>
    <row r="1106" spans="1:8" hidden="1" x14ac:dyDescent="0.35">
      <c r="A1106" t="s">
        <v>305</v>
      </c>
      <c r="B1106" t="s">
        <v>53</v>
      </c>
      <c r="C1106" t="s">
        <v>12</v>
      </c>
      <c r="D1106">
        <v>22115</v>
      </c>
      <c r="F1106" s="7">
        <v>42443</v>
      </c>
      <c r="G1106" t="s">
        <v>116</v>
      </c>
      <c r="H1106" s="14">
        <v>0.01</v>
      </c>
    </row>
    <row r="1107" spans="1:8" hidden="1" x14ac:dyDescent="0.35">
      <c r="A1107" t="s">
        <v>305</v>
      </c>
      <c r="B1107" t="s">
        <v>53</v>
      </c>
      <c r="C1107" t="s">
        <v>12</v>
      </c>
      <c r="D1107">
        <v>22115</v>
      </c>
      <c r="F1107" s="7">
        <v>42443</v>
      </c>
      <c r="G1107" t="s">
        <v>258</v>
      </c>
      <c r="H1107" s="14">
        <v>-0.36</v>
      </c>
    </row>
    <row r="1108" spans="1:8" hidden="1" x14ac:dyDescent="0.35">
      <c r="A1108" t="s">
        <v>305</v>
      </c>
      <c r="B1108" t="s">
        <v>53</v>
      </c>
      <c r="C1108" t="s">
        <v>12</v>
      </c>
      <c r="D1108">
        <v>22115</v>
      </c>
      <c r="F1108" s="7">
        <v>42443</v>
      </c>
      <c r="G1108" t="s">
        <v>170</v>
      </c>
      <c r="H1108" s="14">
        <v>-339.6</v>
      </c>
    </row>
    <row r="1109" spans="1:8" hidden="1" x14ac:dyDescent="0.35">
      <c r="A1109" t="s">
        <v>305</v>
      </c>
      <c r="B1109" t="s">
        <v>40</v>
      </c>
      <c r="C1109" t="s">
        <v>12</v>
      </c>
      <c r="D1109">
        <v>22115</v>
      </c>
      <c r="F1109" s="7">
        <v>42443</v>
      </c>
      <c r="G1109" t="s">
        <v>92</v>
      </c>
      <c r="H1109" s="14">
        <v>280.14</v>
      </c>
    </row>
    <row r="1110" spans="1:8" hidden="1" x14ac:dyDescent="0.35">
      <c r="A1110" t="s">
        <v>305</v>
      </c>
      <c r="B1110" t="s">
        <v>40</v>
      </c>
      <c r="C1110" t="s">
        <v>12</v>
      </c>
      <c r="D1110">
        <v>22115</v>
      </c>
      <c r="F1110" s="7">
        <v>42443</v>
      </c>
      <c r="G1110" t="s">
        <v>96</v>
      </c>
      <c r="H1110" s="14">
        <v>61.620000000000061</v>
      </c>
    </row>
    <row r="1111" spans="1:8" hidden="1" x14ac:dyDescent="0.35">
      <c r="A1111" t="s">
        <v>305</v>
      </c>
      <c r="B1111" t="s">
        <v>40</v>
      </c>
      <c r="C1111" t="s">
        <v>12</v>
      </c>
      <c r="D1111">
        <v>22115</v>
      </c>
      <c r="F1111" s="7">
        <v>42443</v>
      </c>
      <c r="G1111" t="s">
        <v>115</v>
      </c>
      <c r="H1111" s="14">
        <v>0.45</v>
      </c>
    </row>
    <row r="1112" spans="1:8" hidden="1" x14ac:dyDescent="0.35">
      <c r="A1112" t="s">
        <v>305</v>
      </c>
      <c r="B1112" t="s">
        <v>40</v>
      </c>
      <c r="C1112" t="s">
        <v>12</v>
      </c>
      <c r="D1112">
        <v>22115</v>
      </c>
      <c r="F1112" s="7">
        <v>42443</v>
      </c>
      <c r="G1112" t="s">
        <v>116</v>
      </c>
      <c r="H1112" s="14">
        <v>0.01</v>
      </c>
    </row>
    <row r="1113" spans="1:8" hidden="1" x14ac:dyDescent="0.35">
      <c r="A1113" t="s">
        <v>305</v>
      </c>
      <c r="B1113" t="s">
        <v>40</v>
      </c>
      <c r="C1113" t="s">
        <v>12</v>
      </c>
      <c r="D1113">
        <v>22115</v>
      </c>
      <c r="F1113" s="7">
        <v>42443</v>
      </c>
      <c r="G1113" t="s">
        <v>259</v>
      </c>
      <c r="H1113" s="14">
        <v>-0.36</v>
      </c>
    </row>
    <row r="1114" spans="1:8" hidden="1" x14ac:dyDescent="0.35">
      <c r="A1114" t="s">
        <v>305</v>
      </c>
      <c r="B1114" t="s">
        <v>40</v>
      </c>
      <c r="C1114" t="s">
        <v>12</v>
      </c>
      <c r="D1114">
        <v>22115</v>
      </c>
      <c r="F1114" s="7">
        <v>42443</v>
      </c>
      <c r="G1114" t="s">
        <v>171</v>
      </c>
      <c r="H1114" s="14">
        <v>-341.86</v>
      </c>
    </row>
    <row r="1115" spans="1:8" hidden="1" x14ac:dyDescent="0.35">
      <c r="A1115" t="s">
        <v>305</v>
      </c>
      <c r="B1115" t="s">
        <v>42</v>
      </c>
      <c r="C1115" t="s">
        <v>12</v>
      </c>
      <c r="D1115">
        <v>22115</v>
      </c>
      <c r="F1115" s="7">
        <v>42443</v>
      </c>
      <c r="G1115" t="s">
        <v>92</v>
      </c>
      <c r="H1115" s="14">
        <v>215.61</v>
      </c>
    </row>
    <row r="1116" spans="1:8" hidden="1" x14ac:dyDescent="0.35">
      <c r="A1116" t="s">
        <v>305</v>
      </c>
      <c r="B1116" t="s">
        <v>42</v>
      </c>
      <c r="C1116" t="s">
        <v>12</v>
      </c>
      <c r="D1116">
        <v>22115</v>
      </c>
      <c r="F1116" s="7">
        <v>42443</v>
      </c>
      <c r="G1116" t="s">
        <v>96</v>
      </c>
      <c r="H1116" s="14">
        <v>123.04000000000002</v>
      </c>
    </row>
    <row r="1117" spans="1:8" hidden="1" x14ac:dyDescent="0.35">
      <c r="A1117" t="s">
        <v>305</v>
      </c>
      <c r="B1117" t="s">
        <v>42</v>
      </c>
      <c r="C1117" t="s">
        <v>12</v>
      </c>
      <c r="D1117">
        <v>22115</v>
      </c>
      <c r="F1117" s="7">
        <v>42443</v>
      </c>
      <c r="G1117" t="s">
        <v>115</v>
      </c>
      <c r="H1117" s="14">
        <v>0.36</v>
      </c>
    </row>
    <row r="1118" spans="1:8" hidden="1" x14ac:dyDescent="0.35">
      <c r="A1118" t="s">
        <v>305</v>
      </c>
      <c r="B1118" t="s">
        <v>42</v>
      </c>
      <c r="C1118" t="s">
        <v>12</v>
      </c>
      <c r="D1118">
        <v>22115</v>
      </c>
      <c r="F1118" s="7">
        <v>42443</v>
      </c>
      <c r="G1118" t="s">
        <v>116</v>
      </c>
      <c r="H1118" s="14">
        <v>0.01</v>
      </c>
    </row>
    <row r="1119" spans="1:8" hidden="1" x14ac:dyDescent="0.35">
      <c r="A1119" t="s">
        <v>305</v>
      </c>
      <c r="B1119" t="s">
        <v>42</v>
      </c>
      <c r="C1119" t="s">
        <v>12</v>
      </c>
      <c r="D1119">
        <v>22115</v>
      </c>
      <c r="F1119" s="7">
        <v>42443</v>
      </c>
      <c r="G1119" t="s">
        <v>260</v>
      </c>
      <c r="H1119" s="14">
        <v>-0.35</v>
      </c>
    </row>
    <row r="1120" spans="1:8" hidden="1" x14ac:dyDescent="0.35">
      <c r="A1120" t="s">
        <v>305</v>
      </c>
      <c r="B1120" t="s">
        <v>42</v>
      </c>
      <c r="C1120" t="s">
        <v>12</v>
      </c>
      <c r="D1120">
        <v>22115</v>
      </c>
      <c r="F1120" s="7">
        <v>42443</v>
      </c>
      <c r="G1120" t="s">
        <v>172</v>
      </c>
      <c r="H1120" s="14">
        <v>-338.67</v>
      </c>
    </row>
    <row r="1121" spans="1:8" hidden="1" x14ac:dyDescent="0.35">
      <c r="A1121" t="s">
        <v>305</v>
      </c>
      <c r="B1121" t="s">
        <v>44</v>
      </c>
      <c r="C1121" t="s">
        <v>12</v>
      </c>
      <c r="D1121">
        <v>22115</v>
      </c>
      <c r="F1121" s="7">
        <v>42443</v>
      </c>
      <c r="G1121" t="s">
        <v>92</v>
      </c>
      <c r="H1121" s="14">
        <v>318.81</v>
      </c>
    </row>
    <row r="1122" spans="1:8" hidden="1" x14ac:dyDescent="0.35">
      <c r="A1122" t="s">
        <v>305</v>
      </c>
      <c r="B1122" t="s">
        <v>44</v>
      </c>
      <c r="C1122" t="s">
        <v>12</v>
      </c>
      <c r="D1122">
        <v>22115</v>
      </c>
      <c r="F1122" s="7">
        <v>42443</v>
      </c>
      <c r="G1122" t="s">
        <v>96</v>
      </c>
      <c r="H1122" s="14">
        <v>19.850000000000023</v>
      </c>
    </row>
    <row r="1123" spans="1:8" hidden="1" x14ac:dyDescent="0.35">
      <c r="A1123" t="s">
        <v>305</v>
      </c>
      <c r="B1123" t="s">
        <v>44</v>
      </c>
      <c r="C1123" t="s">
        <v>12</v>
      </c>
      <c r="D1123">
        <v>22115</v>
      </c>
      <c r="F1123" s="7">
        <v>42443</v>
      </c>
      <c r="G1123" t="s">
        <v>115</v>
      </c>
      <c r="H1123" s="14">
        <v>0.52</v>
      </c>
    </row>
    <row r="1124" spans="1:8" hidden="1" x14ac:dyDescent="0.35">
      <c r="A1124" t="s">
        <v>305</v>
      </c>
      <c r="B1124" t="s">
        <v>44</v>
      </c>
      <c r="C1124" t="s">
        <v>12</v>
      </c>
      <c r="D1124">
        <v>22115</v>
      </c>
      <c r="F1124" s="7">
        <v>42443</v>
      </c>
      <c r="G1124" t="s">
        <v>116</v>
      </c>
      <c r="H1124" s="14">
        <v>0.01</v>
      </c>
    </row>
    <row r="1125" spans="1:8" hidden="1" x14ac:dyDescent="0.35">
      <c r="A1125" t="s">
        <v>305</v>
      </c>
      <c r="B1125" t="s">
        <v>44</v>
      </c>
      <c r="C1125" t="s">
        <v>12</v>
      </c>
      <c r="D1125">
        <v>22115</v>
      </c>
      <c r="F1125" s="7">
        <v>42443</v>
      </c>
      <c r="G1125" t="s">
        <v>261</v>
      </c>
      <c r="H1125" s="14">
        <v>-0.35</v>
      </c>
    </row>
    <row r="1126" spans="1:8" hidden="1" x14ac:dyDescent="0.35">
      <c r="A1126" t="s">
        <v>305</v>
      </c>
      <c r="B1126" t="s">
        <v>44</v>
      </c>
      <c r="C1126" t="s">
        <v>12</v>
      </c>
      <c r="D1126">
        <v>22115</v>
      </c>
      <c r="F1126" s="7">
        <v>42443</v>
      </c>
      <c r="G1126" t="s">
        <v>173</v>
      </c>
      <c r="H1126" s="14">
        <v>-338.84</v>
      </c>
    </row>
    <row r="1127" spans="1:8" hidden="1" x14ac:dyDescent="0.35">
      <c r="A1127" t="s">
        <v>305</v>
      </c>
      <c r="B1127" t="s">
        <v>54</v>
      </c>
      <c r="C1127" t="s">
        <v>12</v>
      </c>
      <c r="D1127">
        <v>22115</v>
      </c>
      <c r="F1127" s="7">
        <v>42443</v>
      </c>
      <c r="G1127" t="s">
        <v>92</v>
      </c>
      <c r="H1127" s="14">
        <v>266.89</v>
      </c>
    </row>
    <row r="1128" spans="1:8" hidden="1" x14ac:dyDescent="0.35">
      <c r="A1128" t="s">
        <v>305</v>
      </c>
      <c r="B1128" t="s">
        <v>54</v>
      </c>
      <c r="C1128" t="s">
        <v>12</v>
      </c>
      <c r="D1128">
        <v>22115</v>
      </c>
      <c r="F1128" s="7">
        <v>42443</v>
      </c>
      <c r="G1128" t="s">
        <v>96</v>
      </c>
      <c r="H1128" s="14">
        <v>75.310000000000059</v>
      </c>
    </row>
    <row r="1129" spans="1:8" hidden="1" x14ac:dyDescent="0.35">
      <c r="A1129" t="s">
        <v>305</v>
      </c>
      <c r="B1129" t="s">
        <v>54</v>
      </c>
      <c r="C1129" t="s">
        <v>12</v>
      </c>
      <c r="D1129">
        <v>22115</v>
      </c>
      <c r="F1129" s="7">
        <v>42443</v>
      </c>
      <c r="G1129" t="s">
        <v>115</v>
      </c>
      <c r="H1129" s="14">
        <v>0.44</v>
      </c>
    </row>
    <row r="1130" spans="1:8" hidden="1" x14ac:dyDescent="0.35">
      <c r="A1130" t="s">
        <v>305</v>
      </c>
      <c r="B1130" t="s">
        <v>54</v>
      </c>
      <c r="C1130" t="s">
        <v>12</v>
      </c>
      <c r="D1130">
        <v>22115</v>
      </c>
      <c r="F1130" s="7">
        <v>42443</v>
      </c>
      <c r="G1130" t="s">
        <v>116</v>
      </c>
      <c r="H1130" s="14">
        <v>0.01</v>
      </c>
    </row>
    <row r="1131" spans="1:8" hidden="1" x14ac:dyDescent="0.35">
      <c r="A1131" t="s">
        <v>305</v>
      </c>
      <c r="B1131" t="s">
        <v>54</v>
      </c>
      <c r="C1131" t="s">
        <v>12</v>
      </c>
      <c r="D1131">
        <v>22115</v>
      </c>
      <c r="F1131" s="7">
        <v>42443</v>
      </c>
      <c r="G1131" t="s">
        <v>262</v>
      </c>
      <c r="H1131" s="14">
        <v>-0.36</v>
      </c>
    </row>
    <row r="1132" spans="1:8" hidden="1" x14ac:dyDescent="0.35">
      <c r="A1132" t="s">
        <v>305</v>
      </c>
      <c r="B1132" t="s">
        <v>54</v>
      </c>
      <c r="C1132" t="s">
        <v>12</v>
      </c>
      <c r="D1132">
        <v>22115</v>
      </c>
      <c r="F1132" s="7">
        <v>42443</v>
      </c>
      <c r="G1132" t="s">
        <v>174</v>
      </c>
      <c r="H1132" s="14">
        <v>-342.29</v>
      </c>
    </row>
    <row r="1133" spans="1:8" hidden="1" x14ac:dyDescent="0.35">
      <c r="A1133" t="s">
        <v>301</v>
      </c>
      <c r="B1133" t="s">
        <v>53</v>
      </c>
      <c r="C1133" t="s">
        <v>12</v>
      </c>
      <c r="D1133">
        <v>22115</v>
      </c>
      <c r="F1133" s="7">
        <v>42445</v>
      </c>
      <c r="G1133" t="s">
        <v>92</v>
      </c>
      <c r="H1133" s="14">
        <v>1.7</v>
      </c>
    </row>
    <row r="1134" spans="1:8" hidden="1" x14ac:dyDescent="0.35">
      <c r="A1134" t="s">
        <v>301</v>
      </c>
      <c r="B1134" t="s">
        <v>53</v>
      </c>
      <c r="C1134" t="s">
        <v>12</v>
      </c>
      <c r="D1134">
        <v>22115</v>
      </c>
      <c r="F1134" s="7">
        <v>42445</v>
      </c>
      <c r="G1134" t="s">
        <v>109</v>
      </c>
      <c r="H1134" s="14">
        <v>-1.7</v>
      </c>
    </row>
    <row r="1135" spans="1:8" hidden="1" x14ac:dyDescent="0.35">
      <c r="A1135" t="s">
        <v>301</v>
      </c>
      <c r="B1135" t="s">
        <v>53</v>
      </c>
      <c r="C1135" t="s">
        <v>12</v>
      </c>
      <c r="D1135">
        <v>52815</v>
      </c>
      <c r="F1135" s="7">
        <v>42445</v>
      </c>
      <c r="G1135" t="s">
        <v>109</v>
      </c>
      <c r="H1135" s="14">
        <v>0</v>
      </c>
    </row>
    <row r="1136" spans="1:8" hidden="1" x14ac:dyDescent="0.35">
      <c r="A1136" t="s">
        <v>301</v>
      </c>
      <c r="B1136" t="s">
        <v>53</v>
      </c>
      <c r="C1136" t="s">
        <v>12</v>
      </c>
      <c r="D1136">
        <v>52815</v>
      </c>
      <c r="F1136" s="7">
        <v>42445</v>
      </c>
      <c r="G1136" t="s">
        <v>92</v>
      </c>
      <c r="H1136" s="14">
        <v>0</v>
      </c>
    </row>
    <row r="1137" spans="1:8" hidden="1" x14ac:dyDescent="0.35">
      <c r="A1137" t="s">
        <v>301</v>
      </c>
      <c r="B1137" t="s">
        <v>53</v>
      </c>
      <c r="C1137" t="s">
        <v>12</v>
      </c>
      <c r="D1137">
        <v>112414</v>
      </c>
      <c r="F1137" s="7">
        <v>42445</v>
      </c>
      <c r="G1137" t="s">
        <v>109</v>
      </c>
      <c r="H1137" s="14">
        <v>0</v>
      </c>
    </row>
    <row r="1138" spans="1:8" hidden="1" x14ac:dyDescent="0.35">
      <c r="A1138" t="s">
        <v>301</v>
      </c>
      <c r="B1138" t="s">
        <v>53</v>
      </c>
      <c r="C1138" t="s">
        <v>12</v>
      </c>
      <c r="D1138">
        <v>112414</v>
      </c>
      <c r="F1138" s="7">
        <v>42445</v>
      </c>
      <c r="G1138" t="s">
        <v>92</v>
      </c>
      <c r="H1138" s="14">
        <v>0</v>
      </c>
    </row>
    <row r="1139" spans="1:8" hidden="1" x14ac:dyDescent="0.35">
      <c r="A1139" t="s">
        <v>301</v>
      </c>
      <c r="B1139" t="s">
        <v>26</v>
      </c>
      <c r="C1139" t="s">
        <v>12</v>
      </c>
      <c r="D1139">
        <v>22115</v>
      </c>
      <c r="F1139" s="7">
        <v>42451</v>
      </c>
      <c r="G1139" t="s">
        <v>92</v>
      </c>
      <c r="H1139" s="14">
        <v>3.39</v>
      </c>
    </row>
    <row r="1140" spans="1:8" hidden="1" x14ac:dyDescent="0.35">
      <c r="A1140" t="s">
        <v>301</v>
      </c>
      <c r="B1140" t="s">
        <v>26</v>
      </c>
      <c r="C1140" t="s">
        <v>12</v>
      </c>
      <c r="D1140">
        <v>22115</v>
      </c>
      <c r="F1140" s="7">
        <v>42451</v>
      </c>
      <c r="G1140" t="s">
        <v>109</v>
      </c>
      <c r="H1140" s="14">
        <v>-3.39</v>
      </c>
    </row>
    <row r="1141" spans="1:8" hidden="1" x14ac:dyDescent="0.35">
      <c r="A1141" t="s">
        <v>301</v>
      </c>
      <c r="B1141" t="s">
        <v>26</v>
      </c>
      <c r="C1141" t="s">
        <v>12</v>
      </c>
      <c r="D1141">
        <v>52815</v>
      </c>
      <c r="F1141" s="7">
        <v>42451</v>
      </c>
      <c r="G1141" t="s">
        <v>92</v>
      </c>
      <c r="H1141" s="14">
        <v>3.1</v>
      </c>
    </row>
    <row r="1142" spans="1:8" hidden="1" x14ac:dyDescent="0.35">
      <c r="A1142" t="s">
        <v>301</v>
      </c>
      <c r="B1142" t="s">
        <v>26</v>
      </c>
      <c r="C1142" t="s">
        <v>12</v>
      </c>
      <c r="D1142">
        <v>52815</v>
      </c>
      <c r="F1142" s="7">
        <v>42451</v>
      </c>
      <c r="G1142" t="s">
        <v>109</v>
      </c>
      <c r="H1142" s="14">
        <v>-3.1</v>
      </c>
    </row>
    <row r="1143" spans="1:8" hidden="1" x14ac:dyDescent="0.35">
      <c r="A1143" t="s">
        <v>301</v>
      </c>
      <c r="B1143" t="s">
        <v>26</v>
      </c>
      <c r="C1143" t="s">
        <v>12</v>
      </c>
      <c r="D1143">
        <v>112414</v>
      </c>
      <c r="F1143" s="7">
        <v>42451</v>
      </c>
      <c r="G1143" t="s">
        <v>109</v>
      </c>
      <c r="H1143" s="14">
        <v>0</v>
      </c>
    </row>
    <row r="1144" spans="1:8" hidden="1" x14ac:dyDescent="0.35">
      <c r="A1144" t="s">
        <v>301</v>
      </c>
      <c r="B1144" t="s">
        <v>26</v>
      </c>
      <c r="C1144" t="s">
        <v>12</v>
      </c>
      <c r="D1144">
        <v>112414</v>
      </c>
      <c r="F1144" s="7">
        <v>42451</v>
      </c>
      <c r="G1144" t="s">
        <v>92</v>
      </c>
      <c r="H1144" s="14">
        <v>0</v>
      </c>
    </row>
    <row r="1145" spans="1:8" hidden="1" x14ac:dyDescent="0.35">
      <c r="A1145" t="s">
        <v>101</v>
      </c>
      <c r="C1145" t="s">
        <v>12</v>
      </c>
      <c r="F1145" s="7">
        <v>42452</v>
      </c>
      <c r="G1145" t="s">
        <v>91</v>
      </c>
      <c r="H1145" s="14">
        <v>6106.59</v>
      </c>
    </row>
    <row r="1146" spans="1:8" hidden="1" x14ac:dyDescent="0.35">
      <c r="A1146" t="s">
        <v>101</v>
      </c>
      <c r="C1146" t="s">
        <v>12</v>
      </c>
      <c r="F1146" s="7">
        <v>42452</v>
      </c>
      <c r="G1146" t="s">
        <v>92</v>
      </c>
      <c r="H1146" s="14">
        <v>-6106.59</v>
      </c>
    </row>
    <row r="1147" spans="1:8" hidden="1" x14ac:dyDescent="0.35">
      <c r="A1147" t="s">
        <v>295</v>
      </c>
      <c r="B1147" t="s">
        <v>32</v>
      </c>
      <c r="C1147" t="s">
        <v>12</v>
      </c>
      <c r="D1147">
        <v>22115</v>
      </c>
      <c r="F1147" s="7">
        <v>42453</v>
      </c>
      <c r="G1147" t="s">
        <v>800</v>
      </c>
      <c r="H1147" s="14">
        <v>6.34</v>
      </c>
    </row>
    <row r="1148" spans="1:8" hidden="1" x14ac:dyDescent="0.35">
      <c r="A1148" t="s">
        <v>295</v>
      </c>
      <c r="B1148" t="s">
        <v>32</v>
      </c>
      <c r="C1148" t="s">
        <v>12</v>
      </c>
      <c r="D1148">
        <v>22115</v>
      </c>
      <c r="F1148" s="7">
        <v>42453</v>
      </c>
      <c r="G1148" t="s">
        <v>92</v>
      </c>
      <c r="H1148" s="14">
        <v>-6.34</v>
      </c>
    </row>
    <row r="1149" spans="1:8" hidden="1" x14ac:dyDescent="0.35">
      <c r="A1149" t="s">
        <v>295</v>
      </c>
      <c r="B1149" t="s">
        <v>32</v>
      </c>
      <c r="C1149" t="s">
        <v>12</v>
      </c>
      <c r="D1149">
        <v>52815</v>
      </c>
      <c r="F1149" s="7">
        <v>42453</v>
      </c>
      <c r="G1149" t="s">
        <v>92</v>
      </c>
      <c r="H1149" s="14">
        <v>0</v>
      </c>
    </row>
    <row r="1150" spans="1:8" hidden="1" x14ac:dyDescent="0.35">
      <c r="A1150" t="s">
        <v>295</v>
      </c>
      <c r="B1150" t="s">
        <v>32</v>
      </c>
      <c r="C1150" t="s">
        <v>12</v>
      </c>
      <c r="D1150">
        <v>52815</v>
      </c>
      <c r="F1150" s="7">
        <v>42453</v>
      </c>
      <c r="G1150" t="s">
        <v>802</v>
      </c>
      <c r="H1150" s="14">
        <v>0</v>
      </c>
    </row>
    <row r="1151" spans="1:8" hidden="1" x14ac:dyDescent="0.35">
      <c r="A1151" t="s">
        <v>295</v>
      </c>
      <c r="B1151" t="s">
        <v>32</v>
      </c>
      <c r="C1151" t="s">
        <v>12</v>
      </c>
      <c r="D1151">
        <v>112414</v>
      </c>
      <c r="F1151" s="7">
        <v>42453</v>
      </c>
      <c r="G1151" t="s">
        <v>92</v>
      </c>
      <c r="H1151" s="14">
        <v>0</v>
      </c>
    </row>
    <row r="1152" spans="1:8" hidden="1" x14ac:dyDescent="0.35">
      <c r="A1152" t="s">
        <v>295</v>
      </c>
      <c r="B1152" t="s">
        <v>32</v>
      </c>
      <c r="C1152" t="s">
        <v>12</v>
      </c>
      <c r="D1152">
        <v>112414</v>
      </c>
      <c r="F1152" s="7">
        <v>42453</v>
      </c>
      <c r="G1152" t="s">
        <v>801</v>
      </c>
      <c r="H1152" s="14">
        <v>0</v>
      </c>
    </row>
    <row r="1153" spans="1:8" hidden="1" x14ac:dyDescent="0.35">
      <c r="A1153" t="s">
        <v>301</v>
      </c>
      <c r="B1153" t="s">
        <v>32</v>
      </c>
      <c r="C1153" t="s">
        <v>12</v>
      </c>
      <c r="D1153">
        <v>22115</v>
      </c>
      <c r="F1153" s="7">
        <v>42453</v>
      </c>
      <c r="G1153" t="s">
        <v>92</v>
      </c>
      <c r="H1153" s="14">
        <v>26.62</v>
      </c>
    </row>
    <row r="1154" spans="1:8" hidden="1" x14ac:dyDescent="0.35">
      <c r="A1154" t="s">
        <v>301</v>
      </c>
      <c r="B1154" t="s">
        <v>32</v>
      </c>
      <c r="C1154" t="s">
        <v>12</v>
      </c>
      <c r="D1154">
        <v>22115</v>
      </c>
      <c r="F1154" s="7">
        <v>42453</v>
      </c>
      <c r="G1154" t="s">
        <v>109</v>
      </c>
      <c r="H1154" s="14">
        <v>-26.62</v>
      </c>
    </row>
    <row r="1155" spans="1:8" hidden="1" x14ac:dyDescent="0.35">
      <c r="A1155" t="s">
        <v>301</v>
      </c>
      <c r="B1155" t="s">
        <v>32</v>
      </c>
      <c r="C1155" t="s">
        <v>12</v>
      </c>
      <c r="D1155">
        <v>52815</v>
      </c>
      <c r="F1155" s="7">
        <v>42453</v>
      </c>
      <c r="G1155" t="s">
        <v>109</v>
      </c>
      <c r="H1155" s="14">
        <v>0</v>
      </c>
    </row>
    <row r="1156" spans="1:8" hidden="1" x14ac:dyDescent="0.35">
      <c r="A1156" t="s">
        <v>301</v>
      </c>
      <c r="B1156" t="s">
        <v>32</v>
      </c>
      <c r="C1156" t="s">
        <v>12</v>
      </c>
      <c r="D1156">
        <v>52815</v>
      </c>
      <c r="F1156" s="7">
        <v>42453</v>
      </c>
      <c r="G1156" t="s">
        <v>92</v>
      </c>
      <c r="H1156" s="14">
        <v>0</v>
      </c>
    </row>
    <row r="1157" spans="1:8" hidden="1" x14ac:dyDescent="0.35">
      <c r="A1157" t="s">
        <v>301</v>
      </c>
      <c r="B1157" t="s">
        <v>32</v>
      </c>
      <c r="C1157" t="s">
        <v>12</v>
      </c>
      <c r="D1157">
        <v>112414</v>
      </c>
      <c r="F1157" s="7">
        <v>42453</v>
      </c>
      <c r="G1157" t="s">
        <v>109</v>
      </c>
      <c r="H1157" s="14">
        <v>0</v>
      </c>
    </row>
    <row r="1158" spans="1:8" hidden="1" x14ac:dyDescent="0.35">
      <c r="A1158" t="s">
        <v>301</v>
      </c>
      <c r="B1158" t="s">
        <v>32</v>
      </c>
      <c r="C1158" t="s">
        <v>12</v>
      </c>
      <c r="D1158">
        <v>112414</v>
      </c>
      <c r="F1158" s="7">
        <v>42453</v>
      </c>
      <c r="G1158" t="s">
        <v>92</v>
      </c>
      <c r="H1158" s="14">
        <v>0</v>
      </c>
    </row>
    <row r="1159" spans="1:8" hidden="1" x14ac:dyDescent="0.35">
      <c r="A1159" t="s">
        <v>301</v>
      </c>
      <c r="B1159" t="s">
        <v>57</v>
      </c>
      <c r="C1159" t="s">
        <v>12</v>
      </c>
      <c r="D1159">
        <v>22115</v>
      </c>
      <c r="F1159" s="7">
        <v>42459</v>
      </c>
      <c r="G1159" t="s">
        <v>109</v>
      </c>
      <c r="H1159" s="14">
        <v>0</v>
      </c>
    </row>
    <row r="1160" spans="1:8" hidden="1" x14ac:dyDescent="0.35">
      <c r="A1160" t="s">
        <v>301</v>
      </c>
      <c r="B1160" t="s">
        <v>57</v>
      </c>
      <c r="C1160" t="s">
        <v>12</v>
      </c>
      <c r="D1160">
        <v>22115</v>
      </c>
      <c r="F1160" s="7">
        <v>42459</v>
      </c>
      <c r="G1160" t="s">
        <v>92</v>
      </c>
      <c r="H1160" s="14">
        <v>0</v>
      </c>
    </row>
    <row r="1161" spans="1:8" hidden="1" x14ac:dyDescent="0.35">
      <c r="A1161" t="s">
        <v>301</v>
      </c>
      <c r="B1161" t="s">
        <v>57</v>
      </c>
      <c r="C1161" t="s">
        <v>12</v>
      </c>
      <c r="D1161">
        <v>52815</v>
      </c>
      <c r="F1161" s="7">
        <v>42459</v>
      </c>
      <c r="G1161" t="s">
        <v>92</v>
      </c>
      <c r="H1161" s="14">
        <v>1.29</v>
      </c>
    </row>
    <row r="1162" spans="1:8" hidden="1" x14ac:dyDescent="0.35">
      <c r="A1162" t="s">
        <v>301</v>
      </c>
      <c r="B1162" t="s">
        <v>57</v>
      </c>
      <c r="C1162" t="s">
        <v>12</v>
      </c>
      <c r="D1162">
        <v>52815</v>
      </c>
      <c r="F1162" s="7">
        <v>42459</v>
      </c>
      <c r="G1162" t="s">
        <v>109</v>
      </c>
      <c r="H1162" s="14">
        <v>-1.29</v>
      </c>
    </row>
    <row r="1163" spans="1:8" hidden="1" x14ac:dyDescent="0.35">
      <c r="A1163" t="s">
        <v>301</v>
      </c>
      <c r="B1163" t="s">
        <v>57</v>
      </c>
      <c r="C1163" t="s">
        <v>12</v>
      </c>
      <c r="D1163">
        <v>112414</v>
      </c>
      <c r="F1163" s="7">
        <v>42459</v>
      </c>
      <c r="G1163" t="s">
        <v>109</v>
      </c>
      <c r="H1163" s="14">
        <v>0</v>
      </c>
    </row>
    <row r="1164" spans="1:8" hidden="1" x14ac:dyDescent="0.35">
      <c r="A1164" t="s">
        <v>301</v>
      </c>
      <c r="B1164" t="s">
        <v>57</v>
      </c>
      <c r="C1164" t="s">
        <v>12</v>
      </c>
      <c r="D1164">
        <v>112414</v>
      </c>
      <c r="F1164" s="7">
        <v>42459</v>
      </c>
      <c r="G1164" t="s">
        <v>92</v>
      </c>
      <c r="H1164" s="14">
        <v>0</v>
      </c>
    </row>
    <row r="1165" spans="1:8" hidden="1" x14ac:dyDescent="0.35">
      <c r="A1165" t="s">
        <v>301</v>
      </c>
      <c r="B1165" t="s">
        <v>58</v>
      </c>
      <c r="C1165" t="s">
        <v>12</v>
      </c>
      <c r="D1165">
        <v>22115</v>
      </c>
      <c r="F1165" s="7">
        <v>42461</v>
      </c>
      <c r="G1165" t="s">
        <v>109</v>
      </c>
      <c r="H1165" s="14">
        <v>0</v>
      </c>
    </row>
    <row r="1166" spans="1:8" hidden="1" x14ac:dyDescent="0.35">
      <c r="A1166" t="s">
        <v>301</v>
      </c>
      <c r="B1166" t="s">
        <v>58</v>
      </c>
      <c r="C1166" t="s">
        <v>12</v>
      </c>
      <c r="D1166">
        <v>22115</v>
      </c>
      <c r="F1166" s="7">
        <v>42461</v>
      </c>
      <c r="G1166" t="s">
        <v>92</v>
      </c>
      <c r="H1166" s="14">
        <v>0</v>
      </c>
    </row>
    <row r="1167" spans="1:8" hidden="1" x14ac:dyDescent="0.35">
      <c r="A1167" t="s">
        <v>301</v>
      </c>
      <c r="B1167" t="s">
        <v>43</v>
      </c>
      <c r="C1167" t="s">
        <v>12</v>
      </c>
      <c r="D1167">
        <v>22115</v>
      </c>
      <c r="F1167" s="7">
        <v>42461</v>
      </c>
      <c r="G1167" t="s">
        <v>109</v>
      </c>
      <c r="H1167" s="14">
        <v>0</v>
      </c>
    </row>
    <row r="1168" spans="1:8" hidden="1" x14ac:dyDescent="0.35">
      <c r="A1168" t="s">
        <v>301</v>
      </c>
      <c r="B1168" t="s">
        <v>43</v>
      </c>
      <c r="C1168" t="s">
        <v>12</v>
      </c>
      <c r="D1168">
        <v>22115</v>
      </c>
      <c r="F1168" s="7">
        <v>42461</v>
      </c>
      <c r="G1168" t="s">
        <v>92</v>
      </c>
      <c r="H1168" s="14">
        <v>0</v>
      </c>
    </row>
    <row r="1169" spans="1:8" hidden="1" x14ac:dyDescent="0.35">
      <c r="A1169" t="s">
        <v>301</v>
      </c>
      <c r="B1169" t="s">
        <v>58</v>
      </c>
      <c r="C1169" t="s">
        <v>12</v>
      </c>
      <c r="D1169">
        <v>52815</v>
      </c>
      <c r="F1169" s="7">
        <v>42461</v>
      </c>
      <c r="G1169" t="s">
        <v>92</v>
      </c>
      <c r="H1169" s="14">
        <v>2.1</v>
      </c>
    </row>
    <row r="1170" spans="1:8" hidden="1" x14ac:dyDescent="0.35">
      <c r="A1170" t="s">
        <v>301</v>
      </c>
      <c r="B1170" t="s">
        <v>58</v>
      </c>
      <c r="C1170" t="s">
        <v>12</v>
      </c>
      <c r="D1170">
        <v>52815</v>
      </c>
      <c r="F1170" s="7">
        <v>42461</v>
      </c>
      <c r="G1170" t="s">
        <v>109</v>
      </c>
      <c r="H1170" s="14">
        <v>-2.1</v>
      </c>
    </row>
    <row r="1171" spans="1:8" hidden="1" x14ac:dyDescent="0.35">
      <c r="A1171" t="s">
        <v>301</v>
      </c>
      <c r="B1171" t="s">
        <v>43</v>
      </c>
      <c r="C1171" t="s">
        <v>12</v>
      </c>
      <c r="D1171">
        <v>52815</v>
      </c>
      <c r="F1171" s="7">
        <v>42461</v>
      </c>
      <c r="G1171" t="s">
        <v>92</v>
      </c>
      <c r="H1171" s="14">
        <v>2</v>
      </c>
    </row>
    <row r="1172" spans="1:8" hidden="1" x14ac:dyDescent="0.35">
      <c r="A1172" t="s">
        <v>301</v>
      </c>
      <c r="B1172" t="s">
        <v>43</v>
      </c>
      <c r="C1172" t="s">
        <v>12</v>
      </c>
      <c r="D1172">
        <v>52815</v>
      </c>
      <c r="F1172" s="7">
        <v>42461</v>
      </c>
      <c r="G1172" t="s">
        <v>109</v>
      </c>
      <c r="H1172" s="14">
        <v>-2</v>
      </c>
    </row>
    <row r="1173" spans="1:8" hidden="1" x14ac:dyDescent="0.35">
      <c r="A1173" t="s">
        <v>301</v>
      </c>
      <c r="B1173" t="s">
        <v>58</v>
      </c>
      <c r="C1173" t="s">
        <v>12</v>
      </c>
      <c r="D1173">
        <v>112414</v>
      </c>
      <c r="F1173" s="7">
        <v>42461</v>
      </c>
      <c r="G1173" t="s">
        <v>109</v>
      </c>
      <c r="H1173" s="14">
        <v>0</v>
      </c>
    </row>
    <row r="1174" spans="1:8" hidden="1" x14ac:dyDescent="0.35">
      <c r="A1174" t="s">
        <v>301</v>
      </c>
      <c r="B1174" t="s">
        <v>58</v>
      </c>
      <c r="C1174" t="s">
        <v>12</v>
      </c>
      <c r="D1174">
        <v>112414</v>
      </c>
      <c r="F1174" s="7">
        <v>42461</v>
      </c>
      <c r="G1174" t="s">
        <v>92</v>
      </c>
      <c r="H1174" s="14">
        <v>0</v>
      </c>
    </row>
    <row r="1175" spans="1:8" hidden="1" x14ac:dyDescent="0.35">
      <c r="A1175" t="s">
        <v>301</v>
      </c>
      <c r="B1175" t="s">
        <v>43</v>
      </c>
      <c r="C1175" t="s">
        <v>12</v>
      </c>
      <c r="D1175">
        <v>112414</v>
      </c>
      <c r="F1175" s="7">
        <v>42461</v>
      </c>
      <c r="G1175" t="s">
        <v>109</v>
      </c>
      <c r="H1175" s="14">
        <v>0</v>
      </c>
    </row>
    <row r="1176" spans="1:8" hidden="1" x14ac:dyDescent="0.35">
      <c r="A1176" t="s">
        <v>301</v>
      </c>
      <c r="B1176" t="s">
        <v>43</v>
      </c>
      <c r="C1176" t="s">
        <v>12</v>
      </c>
      <c r="D1176">
        <v>112414</v>
      </c>
      <c r="F1176" s="7">
        <v>42461</v>
      </c>
      <c r="G1176" t="s">
        <v>92</v>
      </c>
      <c r="H1176" s="14">
        <v>0</v>
      </c>
    </row>
    <row r="1177" spans="1:8" hidden="1" x14ac:dyDescent="0.35">
      <c r="A1177" t="s">
        <v>301</v>
      </c>
      <c r="B1177" t="s">
        <v>48</v>
      </c>
      <c r="C1177" t="s">
        <v>12</v>
      </c>
      <c r="D1177">
        <v>22115</v>
      </c>
      <c r="F1177" s="7">
        <v>42464</v>
      </c>
      <c r="G1177" t="s">
        <v>92</v>
      </c>
      <c r="H1177" s="14">
        <v>1.21</v>
      </c>
    </row>
    <row r="1178" spans="1:8" hidden="1" x14ac:dyDescent="0.35">
      <c r="A1178" t="s">
        <v>301</v>
      </c>
      <c r="B1178" t="s">
        <v>48</v>
      </c>
      <c r="C1178" t="s">
        <v>12</v>
      </c>
      <c r="D1178">
        <v>22115</v>
      </c>
      <c r="F1178" s="7">
        <v>42464</v>
      </c>
      <c r="G1178" t="s">
        <v>109</v>
      </c>
      <c r="H1178" s="14">
        <v>-1.21</v>
      </c>
    </row>
    <row r="1179" spans="1:8" hidden="1" x14ac:dyDescent="0.35">
      <c r="A1179" t="s">
        <v>301</v>
      </c>
      <c r="B1179" t="s">
        <v>48</v>
      </c>
      <c r="C1179" t="s">
        <v>12</v>
      </c>
      <c r="D1179">
        <v>52815</v>
      </c>
      <c r="F1179" s="7">
        <v>42464</v>
      </c>
      <c r="G1179" t="s">
        <v>109</v>
      </c>
      <c r="H1179" s="14">
        <v>0</v>
      </c>
    </row>
    <row r="1180" spans="1:8" hidden="1" x14ac:dyDescent="0.35">
      <c r="A1180" t="s">
        <v>301</v>
      </c>
      <c r="B1180" t="s">
        <v>48</v>
      </c>
      <c r="C1180" t="s">
        <v>12</v>
      </c>
      <c r="D1180">
        <v>52815</v>
      </c>
      <c r="F1180" s="7">
        <v>42464</v>
      </c>
      <c r="G1180" t="s">
        <v>92</v>
      </c>
      <c r="H1180" s="14">
        <v>0</v>
      </c>
    </row>
    <row r="1181" spans="1:8" hidden="1" x14ac:dyDescent="0.35">
      <c r="A1181" t="s">
        <v>301</v>
      </c>
      <c r="B1181" t="s">
        <v>48</v>
      </c>
      <c r="C1181" t="s">
        <v>12</v>
      </c>
      <c r="D1181">
        <v>112414</v>
      </c>
      <c r="F1181" s="7">
        <v>42464</v>
      </c>
      <c r="G1181" t="s">
        <v>109</v>
      </c>
      <c r="H1181" s="14">
        <v>0</v>
      </c>
    </row>
    <row r="1182" spans="1:8" hidden="1" x14ac:dyDescent="0.35">
      <c r="A1182" t="s">
        <v>301</v>
      </c>
      <c r="B1182" t="s">
        <v>48</v>
      </c>
      <c r="C1182" t="s">
        <v>12</v>
      </c>
      <c r="D1182">
        <v>112414</v>
      </c>
      <c r="F1182" s="7">
        <v>42464</v>
      </c>
      <c r="G1182" t="s">
        <v>92</v>
      </c>
      <c r="H1182" s="14">
        <v>0</v>
      </c>
    </row>
    <row r="1183" spans="1:8" hidden="1" x14ac:dyDescent="0.35">
      <c r="A1183" t="s">
        <v>101</v>
      </c>
      <c r="C1183" t="s">
        <v>12</v>
      </c>
      <c r="F1183" s="7">
        <v>42468</v>
      </c>
      <c r="G1183" t="s">
        <v>91</v>
      </c>
      <c r="H1183" s="14">
        <v>33.369999999999997</v>
      </c>
    </row>
    <row r="1184" spans="1:8" hidden="1" x14ac:dyDescent="0.35">
      <c r="A1184" t="s">
        <v>101</v>
      </c>
      <c r="C1184" t="s">
        <v>12</v>
      </c>
      <c r="F1184" s="7">
        <v>42468</v>
      </c>
      <c r="G1184" t="s">
        <v>92</v>
      </c>
      <c r="H1184" s="14">
        <v>-33.369999999999997</v>
      </c>
    </row>
    <row r="1185" spans="1:8" hidden="1" x14ac:dyDescent="0.35">
      <c r="A1185" t="s">
        <v>301</v>
      </c>
      <c r="B1185" t="s">
        <v>56</v>
      </c>
      <c r="C1185" t="s">
        <v>12</v>
      </c>
      <c r="D1185">
        <v>22115</v>
      </c>
      <c r="F1185" s="7">
        <v>42475</v>
      </c>
      <c r="G1185" t="s">
        <v>109</v>
      </c>
      <c r="H1185" s="14">
        <v>0</v>
      </c>
    </row>
    <row r="1186" spans="1:8" hidden="1" x14ac:dyDescent="0.35">
      <c r="A1186" t="s">
        <v>301</v>
      </c>
      <c r="B1186" t="s">
        <v>56</v>
      </c>
      <c r="C1186" t="s">
        <v>12</v>
      </c>
      <c r="D1186">
        <v>22115</v>
      </c>
      <c r="F1186" s="7">
        <v>42475</v>
      </c>
      <c r="G1186" t="s">
        <v>92</v>
      </c>
      <c r="H1186" s="14">
        <v>0</v>
      </c>
    </row>
    <row r="1187" spans="1:8" hidden="1" x14ac:dyDescent="0.35">
      <c r="A1187" t="s">
        <v>301</v>
      </c>
      <c r="B1187" t="s">
        <v>56</v>
      </c>
      <c r="C1187" t="s">
        <v>12</v>
      </c>
      <c r="D1187">
        <v>52815</v>
      </c>
      <c r="F1187" s="7">
        <v>42475</v>
      </c>
      <c r="G1187" t="s">
        <v>92</v>
      </c>
      <c r="H1187" s="14">
        <v>2.4500000000000002</v>
      </c>
    </row>
    <row r="1188" spans="1:8" hidden="1" x14ac:dyDescent="0.35">
      <c r="A1188" t="s">
        <v>301</v>
      </c>
      <c r="B1188" t="s">
        <v>56</v>
      </c>
      <c r="C1188" t="s">
        <v>12</v>
      </c>
      <c r="D1188">
        <v>52815</v>
      </c>
      <c r="F1188" s="7">
        <v>42475</v>
      </c>
      <c r="G1188" t="s">
        <v>109</v>
      </c>
      <c r="H1188" s="14">
        <v>-2.4500000000000002</v>
      </c>
    </row>
    <row r="1189" spans="1:8" hidden="1" x14ac:dyDescent="0.35">
      <c r="A1189" t="s">
        <v>301</v>
      </c>
      <c r="B1189" t="s">
        <v>56</v>
      </c>
      <c r="C1189" t="s">
        <v>12</v>
      </c>
      <c r="D1189">
        <v>112414</v>
      </c>
      <c r="F1189" s="7">
        <v>42475</v>
      </c>
      <c r="G1189" t="s">
        <v>109</v>
      </c>
      <c r="H1189" s="14">
        <v>0</v>
      </c>
    </row>
    <row r="1190" spans="1:8" hidden="1" x14ac:dyDescent="0.35">
      <c r="A1190" t="s">
        <v>301</v>
      </c>
      <c r="B1190" t="s">
        <v>56</v>
      </c>
      <c r="C1190" t="s">
        <v>12</v>
      </c>
      <c r="D1190">
        <v>112414</v>
      </c>
      <c r="F1190" s="7">
        <v>42475</v>
      </c>
      <c r="G1190" t="s">
        <v>92</v>
      </c>
      <c r="H1190" s="14">
        <v>0</v>
      </c>
    </row>
    <row r="1191" spans="1:8" hidden="1" x14ac:dyDescent="0.35">
      <c r="A1191" t="s">
        <v>101</v>
      </c>
      <c r="C1191" t="s">
        <v>12</v>
      </c>
      <c r="F1191" s="7">
        <v>42478</v>
      </c>
      <c r="G1191" t="s">
        <v>91</v>
      </c>
      <c r="H1191" s="14">
        <v>2.4500000000000002</v>
      </c>
    </row>
    <row r="1192" spans="1:8" hidden="1" x14ac:dyDescent="0.35">
      <c r="A1192" t="s">
        <v>101</v>
      </c>
      <c r="C1192" t="s">
        <v>12</v>
      </c>
      <c r="F1192" s="7">
        <v>42478</v>
      </c>
      <c r="G1192" t="s">
        <v>92</v>
      </c>
      <c r="H1192" s="14">
        <v>-2.4500000000000002</v>
      </c>
    </row>
    <row r="1193" spans="1:8" hidden="1" x14ac:dyDescent="0.35">
      <c r="A1193" t="s">
        <v>301</v>
      </c>
      <c r="B1193" t="s">
        <v>22</v>
      </c>
      <c r="C1193" t="s">
        <v>12</v>
      </c>
      <c r="D1193">
        <v>22115</v>
      </c>
      <c r="F1193" s="7">
        <v>42487</v>
      </c>
      <c r="G1193" t="s">
        <v>109</v>
      </c>
      <c r="H1193" s="14">
        <v>0</v>
      </c>
    </row>
    <row r="1194" spans="1:8" hidden="1" x14ac:dyDescent="0.35">
      <c r="A1194" t="s">
        <v>301</v>
      </c>
      <c r="B1194" t="s">
        <v>22</v>
      </c>
      <c r="C1194" t="s">
        <v>12</v>
      </c>
      <c r="D1194">
        <v>22115</v>
      </c>
      <c r="F1194" s="7">
        <v>42487</v>
      </c>
      <c r="G1194" t="s">
        <v>92</v>
      </c>
      <c r="H1194" s="14">
        <v>0</v>
      </c>
    </row>
    <row r="1195" spans="1:8" hidden="1" x14ac:dyDescent="0.35">
      <c r="A1195" t="s">
        <v>301</v>
      </c>
      <c r="B1195" t="s">
        <v>27</v>
      </c>
      <c r="C1195" t="s">
        <v>12</v>
      </c>
      <c r="D1195">
        <v>22115</v>
      </c>
      <c r="F1195" s="7">
        <v>42487</v>
      </c>
      <c r="G1195" t="s">
        <v>109</v>
      </c>
      <c r="H1195" s="14">
        <v>0</v>
      </c>
    </row>
    <row r="1196" spans="1:8" hidden="1" x14ac:dyDescent="0.35">
      <c r="A1196" t="s">
        <v>301</v>
      </c>
      <c r="B1196" t="s">
        <v>27</v>
      </c>
      <c r="C1196" t="s">
        <v>12</v>
      </c>
      <c r="D1196">
        <v>22115</v>
      </c>
      <c r="F1196" s="7">
        <v>42487</v>
      </c>
      <c r="G1196" t="s">
        <v>92</v>
      </c>
      <c r="H1196" s="14">
        <v>0</v>
      </c>
    </row>
    <row r="1197" spans="1:8" hidden="1" x14ac:dyDescent="0.35">
      <c r="A1197" t="s">
        <v>301</v>
      </c>
      <c r="B1197" t="s">
        <v>22</v>
      </c>
      <c r="C1197" t="s">
        <v>12</v>
      </c>
      <c r="D1197">
        <v>52815</v>
      </c>
      <c r="F1197" s="7">
        <v>42487</v>
      </c>
      <c r="G1197" t="s">
        <v>92</v>
      </c>
      <c r="H1197" s="14">
        <v>2.99</v>
      </c>
    </row>
    <row r="1198" spans="1:8" hidden="1" x14ac:dyDescent="0.35">
      <c r="A1198" t="s">
        <v>301</v>
      </c>
      <c r="B1198" t="s">
        <v>22</v>
      </c>
      <c r="C1198" t="s">
        <v>12</v>
      </c>
      <c r="D1198">
        <v>52815</v>
      </c>
      <c r="F1198" s="7">
        <v>42487</v>
      </c>
      <c r="G1198" t="s">
        <v>109</v>
      </c>
      <c r="H1198" s="14">
        <v>-2.99</v>
      </c>
    </row>
    <row r="1199" spans="1:8" hidden="1" x14ac:dyDescent="0.35">
      <c r="A1199" t="s">
        <v>301</v>
      </c>
      <c r="B1199" t="s">
        <v>27</v>
      </c>
      <c r="C1199" t="s">
        <v>12</v>
      </c>
      <c r="D1199">
        <v>52815</v>
      </c>
      <c r="F1199" s="7">
        <v>42487</v>
      </c>
      <c r="G1199" t="s">
        <v>92</v>
      </c>
      <c r="H1199" s="14">
        <v>1.1599999999999999</v>
      </c>
    </row>
    <row r="1200" spans="1:8" hidden="1" x14ac:dyDescent="0.35">
      <c r="A1200" t="s">
        <v>301</v>
      </c>
      <c r="B1200" t="s">
        <v>27</v>
      </c>
      <c r="C1200" t="s">
        <v>12</v>
      </c>
      <c r="D1200">
        <v>52815</v>
      </c>
      <c r="F1200" s="7">
        <v>42487</v>
      </c>
      <c r="G1200" t="s">
        <v>109</v>
      </c>
      <c r="H1200" s="14">
        <v>-1.1599999999999999</v>
      </c>
    </row>
    <row r="1201" spans="1:8" hidden="1" x14ac:dyDescent="0.35">
      <c r="A1201" t="s">
        <v>301</v>
      </c>
      <c r="B1201" t="s">
        <v>22</v>
      </c>
      <c r="C1201" t="s">
        <v>12</v>
      </c>
      <c r="D1201">
        <v>112414</v>
      </c>
      <c r="F1201" s="7">
        <v>42487</v>
      </c>
      <c r="G1201" t="s">
        <v>109</v>
      </c>
      <c r="H1201" s="14">
        <v>0</v>
      </c>
    </row>
    <row r="1202" spans="1:8" hidden="1" x14ac:dyDescent="0.35">
      <c r="A1202" t="s">
        <v>301</v>
      </c>
      <c r="B1202" t="s">
        <v>22</v>
      </c>
      <c r="C1202" t="s">
        <v>12</v>
      </c>
      <c r="D1202">
        <v>112414</v>
      </c>
      <c r="F1202" s="7">
        <v>42487</v>
      </c>
      <c r="G1202" t="s">
        <v>92</v>
      </c>
      <c r="H1202" s="14">
        <v>0</v>
      </c>
    </row>
    <row r="1203" spans="1:8" hidden="1" x14ac:dyDescent="0.35">
      <c r="A1203" t="s">
        <v>301</v>
      </c>
      <c r="B1203" t="s">
        <v>27</v>
      </c>
      <c r="C1203" t="s">
        <v>12</v>
      </c>
      <c r="D1203">
        <v>112414</v>
      </c>
      <c r="F1203" s="7">
        <v>42487</v>
      </c>
      <c r="G1203" t="s">
        <v>109</v>
      </c>
      <c r="H1203" s="14">
        <v>0</v>
      </c>
    </row>
    <row r="1204" spans="1:8" hidden="1" x14ac:dyDescent="0.35">
      <c r="A1204" t="s">
        <v>301</v>
      </c>
      <c r="B1204" t="s">
        <v>27</v>
      </c>
      <c r="C1204" t="s">
        <v>12</v>
      </c>
      <c r="D1204">
        <v>112414</v>
      </c>
      <c r="F1204" s="7">
        <v>42487</v>
      </c>
      <c r="G1204" t="s">
        <v>92</v>
      </c>
      <c r="H1204" s="14">
        <v>0</v>
      </c>
    </row>
    <row r="1205" spans="1:8" hidden="1" x14ac:dyDescent="0.35">
      <c r="A1205" t="s">
        <v>101</v>
      </c>
      <c r="C1205" t="s">
        <v>12</v>
      </c>
      <c r="F1205" s="7">
        <v>42492</v>
      </c>
      <c r="G1205" t="s">
        <v>91</v>
      </c>
      <c r="H1205" s="14">
        <v>4.1500000000000004</v>
      </c>
    </row>
    <row r="1206" spans="1:8" hidden="1" x14ac:dyDescent="0.35">
      <c r="A1206" t="s">
        <v>101</v>
      </c>
      <c r="C1206" t="s">
        <v>12</v>
      </c>
      <c r="F1206" s="7">
        <v>42492</v>
      </c>
      <c r="G1206" t="s">
        <v>92</v>
      </c>
      <c r="H1206" s="14">
        <v>-4.1500000000000004</v>
      </c>
    </row>
    <row r="1207" spans="1:8" hidden="1" x14ac:dyDescent="0.35">
      <c r="A1207" t="s">
        <v>843</v>
      </c>
      <c r="B1207" t="s">
        <v>49</v>
      </c>
      <c r="C1207" t="s">
        <v>12</v>
      </c>
      <c r="D1207">
        <v>22115</v>
      </c>
      <c r="F1207" s="7">
        <v>42510</v>
      </c>
      <c r="G1207" t="s">
        <v>842</v>
      </c>
      <c r="H1207" s="14">
        <v>0</v>
      </c>
    </row>
    <row r="1208" spans="1:8" hidden="1" x14ac:dyDescent="0.35">
      <c r="A1208" t="s">
        <v>843</v>
      </c>
      <c r="B1208" t="s">
        <v>49</v>
      </c>
      <c r="C1208" t="s">
        <v>12</v>
      </c>
      <c r="D1208">
        <v>22115</v>
      </c>
      <c r="F1208" s="7">
        <v>42510</v>
      </c>
      <c r="G1208" t="s">
        <v>92</v>
      </c>
      <c r="H1208" s="14">
        <v>0</v>
      </c>
    </row>
    <row r="1209" spans="1:8" hidden="1" x14ac:dyDescent="0.35">
      <c r="A1209" t="s">
        <v>843</v>
      </c>
      <c r="B1209" t="s">
        <v>49</v>
      </c>
      <c r="C1209" t="s">
        <v>12</v>
      </c>
      <c r="D1209">
        <v>52815</v>
      </c>
      <c r="F1209" s="7">
        <v>42510</v>
      </c>
      <c r="G1209" t="s">
        <v>92</v>
      </c>
      <c r="H1209" s="14">
        <v>4.78</v>
      </c>
    </row>
    <row r="1210" spans="1:8" hidden="1" x14ac:dyDescent="0.35">
      <c r="A1210" t="s">
        <v>843</v>
      </c>
      <c r="B1210" t="s">
        <v>49</v>
      </c>
      <c r="C1210" t="s">
        <v>12</v>
      </c>
      <c r="D1210">
        <v>52815</v>
      </c>
      <c r="F1210" s="7">
        <v>42510</v>
      </c>
      <c r="G1210" t="s">
        <v>842</v>
      </c>
      <c r="H1210" s="14">
        <v>-4.78</v>
      </c>
    </row>
    <row r="1211" spans="1:8" hidden="1" x14ac:dyDescent="0.35">
      <c r="A1211" t="s">
        <v>843</v>
      </c>
      <c r="B1211" t="s">
        <v>49</v>
      </c>
      <c r="C1211" t="s">
        <v>12</v>
      </c>
      <c r="D1211">
        <v>112414</v>
      </c>
      <c r="F1211" s="7">
        <v>42510</v>
      </c>
      <c r="G1211" t="s">
        <v>842</v>
      </c>
      <c r="H1211" s="14">
        <v>0</v>
      </c>
    </row>
    <row r="1212" spans="1:8" hidden="1" x14ac:dyDescent="0.35">
      <c r="A1212" t="s">
        <v>843</v>
      </c>
      <c r="B1212" t="s">
        <v>49</v>
      </c>
      <c r="C1212" t="s">
        <v>12</v>
      </c>
      <c r="D1212">
        <v>112414</v>
      </c>
      <c r="F1212" s="7">
        <v>42510</v>
      </c>
      <c r="G1212" t="s">
        <v>92</v>
      </c>
      <c r="H1212" s="14">
        <v>0</v>
      </c>
    </row>
    <row r="1213" spans="1:8" hidden="1" x14ac:dyDescent="0.35">
      <c r="A1213" t="s">
        <v>300</v>
      </c>
      <c r="B1213" t="s">
        <v>55</v>
      </c>
      <c r="C1213" t="s">
        <v>12</v>
      </c>
      <c r="D1213">
        <v>52815</v>
      </c>
      <c r="F1213" s="7">
        <v>42517</v>
      </c>
      <c r="G1213" t="s">
        <v>92</v>
      </c>
      <c r="H1213" s="14">
        <v>2.3199999999999998</v>
      </c>
    </row>
    <row r="1214" spans="1:8" hidden="1" x14ac:dyDescent="0.35">
      <c r="A1214" t="s">
        <v>300</v>
      </c>
      <c r="B1214" t="s">
        <v>55</v>
      </c>
      <c r="C1214" t="s">
        <v>12</v>
      </c>
      <c r="D1214">
        <v>52815</v>
      </c>
      <c r="F1214" s="7">
        <v>42517</v>
      </c>
      <c r="G1214" t="s">
        <v>176</v>
      </c>
      <c r="H1214" s="14">
        <v>-2.3199999999999998</v>
      </c>
    </row>
    <row r="1215" spans="1:8" hidden="1" x14ac:dyDescent="0.35">
      <c r="A1215" t="s">
        <v>301</v>
      </c>
      <c r="B1215" t="s">
        <v>55</v>
      </c>
      <c r="C1215" t="s">
        <v>12</v>
      </c>
      <c r="D1215">
        <v>22115</v>
      </c>
      <c r="F1215" s="7">
        <v>42517</v>
      </c>
      <c r="G1215" t="s">
        <v>109</v>
      </c>
      <c r="H1215" s="14">
        <v>0</v>
      </c>
    </row>
    <row r="1216" spans="1:8" hidden="1" x14ac:dyDescent="0.35">
      <c r="A1216" t="s">
        <v>301</v>
      </c>
      <c r="B1216" t="s">
        <v>55</v>
      </c>
      <c r="C1216" t="s">
        <v>12</v>
      </c>
      <c r="D1216">
        <v>22115</v>
      </c>
      <c r="F1216" s="7">
        <v>42517</v>
      </c>
      <c r="G1216" t="s">
        <v>92</v>
      </c>
      <c r="H1216" s="14">
        <v>0</v>
      </c>
    </row>
    <row r="1217" spans="1:8" hidden="1" x14ac:dyDescent="0.35">
      <c r="A1217" t="s">
        <v>301</v>
      </c>
      <c r="B1217" t="s">
        <v>55</v>
      </c>
      <c r="C1217" t="s">
        <v>12</v>
      </c>
      <c r="D1217">
        <v>52815</v>
      </c>
      <c r="F1217" s="7">
        <v>42517</v>
      </c>
      <c r="G1217" t="s">
        <v>92</v>
      </c>
      <c r="H1217" s="14">
        <v>3.21</v>
      </c>
    </row>
    <row r="1218" spans="1:8" hidden="1" x14ac:dyDescent="0.35">
      <c r="A1218" t="s">
        <v>301</v>
      </c>
      <c r="B1218" t="s">
        <v>55</v>
      </c>
      <c r="C1218" t="s">
        <v>12</v>
      </c>
      <c r="D1218">
        <v>52815</v>
      </c>
      <c r="F1218" s="7">
        <v>42517</v>
      </c>
      <c r="G1218" t="s">
        <v>109</v>
      </c>
      <c r="H1218" s="14">
        <v>-3.21</v>
      </c>
    </row>
    <row r="1219" spans="1:8" hidden="1" x14ac:dyDescent="0.35">
      <c r="A1219" t="s">
        <v>301</v>
      </c>
      <c r="B1219" t="s">
        <v>55</v>
      </c>
      <c r="C1219" t="s">
        <v>12</v>
      </c>
      <c r="D1219">
        <v>112414</v>
      </c>
      <c r="F1219" s="7">
        <v>42517</v>
      </c>
      <c r="G1219" t="s">
        <v>109</v>
      </c>
      <c r="H1219" s="14">
        <v>0</v>
      </c>
    </row>
    <row r="1220" spans="1:8" hidden="1" x14ac:dyDescent="0.35">
      <c r="A1220" t="s">
        <v>301</v>
      </c>
      <c r="B1220" t="s">
        <v>55</v>
      </c>
      <c r="C1220" t="s">
        <v>12</v>
      </c>
      <c r="D1220">
        <v>112414</v>
      </c>
      <c r="F1220" s="7">
        <v>42517</v>
      </c>
      <c r="G1220" t="s">
        <v>92</v>
      </c>
      <c r="H1220" s="14">
        <v>0</v>
      </c>
    </row>
    <row r="1221" spans="1:8" hidden="1" x14ac:dyDescent="0.35">
      <c r="A1221" t="s">
        <v>301</v>
      </c>
      <c r="B1221" t="s">
        <v>24</v>
      </c>
      <c r="C1221" t="s">
        <v>12</v>
      </c>
      <c r="D1221">
        <v>22115</v>
      </c>
      <c r="F1221" s="7">
        <v>42527</v>
      </c>
      <c r="G1221" t="s">
        <v>109</v>
      </c>
      <c r="H1221" s="14">
        <v>0</v>
      </c>
    </row>
    <row r="1222" spans="1:8" hidden="1" x14ac:dyDescent="0.35">
      <c r="A1222" t="s">
        <v>301</v>
      </c>
      <c r="B1222" t="s">
        <v>24</v>
      </c>
      <c r="C1222" t="s">
        <v>12</v>
      </c>
      <c r="D1222">
        <v>22115</v>
      </c>
      <c r="F1222" s="7">
        <v>42527</v>
      </c>
      <c r="G1222" t="s">
        <v>92</v>
      </c>
      <c r="H1222" s="14">
        <v>0</v>
      </c>
    </row>
    <row r="1223" spans="1:8" hidden="1" x14ac:dyDescent="0.35">
      <c r="A1223" t="s">
        <v>301</v>
      </c>
      <c r="B1223" t="s">
        <v>24</v>
      </c>
      <c r="C1223" t="s">
        <v>12</v>
      </c>
      <c r="D1223">
        <v>52815</v>
      </c>
      <c r="F1223" s="7">
        <v>42527</v>
      </c>
      <c r="G1223" t="s">
        <v>92</v>
      </c>
      <c r="H1223" s="14">
        <v>1.57</v>
      </c>
    </row>
    <row r="1224" spans="1:8" hidden="1" x14ac:dyDescent="0.35">
      <c r="A1224" t="s">
        <v>301</v>
      </c>
      <c r="B1224" t="s">
        <v>24</v>
      </c>
      <c r="C1224" t="s">
        <v>12</v>
      </c>
      <c r="D1224">
        <v>52815</v>
      </c>
      <c r="F1224" s="7">
        <v>42527</v>
      </c>
      <c r="G1224" t="s">
        <v>109</v>
      </c>
      <c r="H1224" s="14">
        <v>-1.57</v>
      </c>
    </row>
    <row r="1225" spans="1:8" hidden="1" x14ac:dyDescent="0.35">
      <c r="A1225" t="s">
        <v>301</v>
      </c>
      <c r="B1225" t="s">
        <v>24</v>
      </c>
      <c r="C1225" t="s">
        <v>12</v>
      </c>
      <c r="D1225">
        <v>112414</v>
      </c>
      <c r="F1225" s="7">
        <v>42527</v>
      </c>
      <c r="G1225" t="s">
        <v>109</v>
      </c>
      <c r="H1225" s="14">
        <v>0</v>
      </c>
    </row>
    <row r="1226" spans="1:8" hidden="1" x14ac:dyDescent="0.35">
      <c r="A1226" t="s">
        <v>301</v>
      </c>
      <c r="B1226" t="s">
        <v>24</v>
      </c>
      <c r="C1226" t="s">
        <v>12</v>
      </c>
      <c r="D1226">
        <v>112414</v>
      </c>
      <c r="F1226" s="7">
        <v>42527</v>
      </c>
      <c r="G1226" t="s">
        <v>92</v>
      </c>
      <c r="H1226" s="14">
        <v>0</v>
      </c>
    </row>
    <row r="1227" spans="1:8" hidden="1" x14ac:dyDescent="0.35">
      <c r="A1227" t="s">
        <v>301</v>
      </c>
      <c r="B1227" t="s">
        <v>28</v>
      </c>
      <c r="C1227" t="s">
        <v>12</v>
      </c>
      <c r="D1227">
        <v>22115</v>
      </c>
      <c r="F1227" s="7">
        <v>42530</v>
      </c>
      <c r="G1227" t="s">
        <v>109</v>
      </c>
      <c r="H1227" s="14">
        <v>0</v>
      </c>
    </row>
    <row r="1228" spans="1:8" hidden="1" x14ac:dyDescent="0.35">
      <c r="A1228" t="s">
        <v>301</v>
      </c>
      <c r="B1228" t="s">
        <v>28</v>
      </c>
      <c r="C1228" t="s">
        <v>12</v>
      </c>
      <c r="D1228">
        <v>22115</v>
      </c>
      <c r="F1228" s="7">
        <v>42530</v>
      </c>
      <c r="G1228" t="s">
        <v>92</v>
      </c>
      <c r="H1228" s="14">
        <v>0</v>
      </c>
    </row>
    <row r="1229" spans="1:8" hidden="1" x14ac:dyDescent="0.35">
      <c r="A1229" t="s">
        <v>301</v>
      </c>
      <c r="B1229" t="s">
        <v>28</v>
      </c>
      <c r="C1229" t="s">
        <v>12</v>
      </c>
      <c r="D1229">
        <v>52815</v>
      </c>
      <c r="F1229" s="7">
        <v>42530</v>
      </c>
      <c r="G1229" t="s">
        <v>92</v>
      </c>
      <c r="H1229" s="14">
        <v>3.08</v>
      </c>
    </row>
    <row r="1230" spans="1:8" hidden="1" x14ac:dyDescent="0.35">
      <c r="A1230" t="s">
        <v>301</v>
      </c>
      <c r="B1230" t="s">
        <v>28</v>
      </c>
      <c r="C1230" t="s">
        <v>12</v>
      </c>
      <c r="D1230">
        <v>52815</v>
      </c>
      <c r="F1230" s="7">
        <v>42530</v>
      </c>
      <c r="G1230" t="s">
        <v>109</v>
      </c>
      <c r="H1230" s="14">
        <v>-3.08</v>
      </c>
    </row>
    <row r="1231" spans="1:8" hidden="1" x14ac:dyDescent="0.35">
      <c r="A1231" t="s">
        <v>301</v>
      </c>
      <c r="B1231" t="s">
        <v>28</v>
      </c>
      <c r="C1231" t="s">
        <v>12</v>
      </c>
      <c r="D1231">
        <v>112414</v>
      </c>
      <c r="F1231" s="7">
        <v>42530</v>
      </c>
      <c r="G1231" t="s">
        <v>109</v>
      </c>
      <c r="H1231" s="14">
        <v>0</v>
      </c>
    </row>
    <row r="1232" spans="1:8" hidden="1" x14ac:dyDescent="0.35">
      <c r="A1232" t="s">
        <v>301</v>
      </c>
      <c r="B1232" t="s">
        <v>28</v>
      </c>
      <c r="C1232" t="s">
        <v>12</v>
      </c>
      <c r="D1232">
        <v>112414</v>
      </c>
      <c r="F1232" s="7">
        <v>42530</v>
      </c>
      <c r="G1232" t="s">
        <v>92</v>
      </c>
      <c r="H1232" s="14">
        <v>0</v>
      </c>
    </row>
    <row r="1233" spans="1:8" hidden="1" x14ac:dyDescent="0.35">
      <c r="A1233" t="s">
        <v>301</v>
      </c>
      <c r="B1233" t="s">
        <v>33</v>
      </c>
      <c r="C1233" t="s">
        <v>12</v>
      </c>
      <c r="D1233">
        <v>22115</v>
      </c>
      <c r="F1233" s="7">
        <v>42534</v>
      </c>
      <c r="G1233" t="s">
        <v>109</v>
      </c>
      <c r="H1233" s="14">
        <v>0</v>
      </c>
    </row>
    <row r="1234" spans="1:8" hidden="1" x14ac:dyDescent="0.35">
      <c r="A1234" t="s">
        <v>301</v>
      </c>
      <c r="B1234" t="s">
        <v>33</v>
      </c>
      <c r="C1234" t="s">
        <v>12</v>
      </c>
      <c r="D1234">
        <v>22115</v>
      </c>
      <c r="F1234" s="7">
        <v>42534</v>
      </c>
      <c r="G1234" t="s">
        <v>92</v>
      </c>
      <c r="H1234" s="14">
        <v>0</v>
      </c>
    </row>
    <row r="1235" spans="1:8" hidden="1" x14ac:dyDescent="0.35">
      <c r="A1235" t="s">
        <v>301</v>
      </c>
      <c r="B1235" t="s">
        <v>33</v>
      </c>
      <c r="C1235" t="s">
        <v>12</v>
      </c>
      <c r="D1235">
        <v>52815</v>
      </c>
      <c r="F1235" s="7">
        <v>42534</v>
      </c>
      <c r="G1235" t="s">
        <v>92</v>
      </c>
      <c r="H1235" s="14">
        <v>2.4700000000000002</v>
      </c>
    </row>
    <row r="1236" spans="1:8" hidden="1" x14ac:dyDescent="0.35">
      <c r="A1236" t="s">
        <v>301</v>
      </c>
      <c r="B1236" t="s">
        <v>33</v>
      </c>
      <c r="C1236" t="s">
        <v>12</v>
      </c>
      <c r="D1236">
        <v>52815</v>
      </c>
      <c r="F1236" s="7">
        <v>42534</v>
      </c>
      <c r="G1236" t="s">
        <v>109</v>
      </c>
      <c r="H1236" s="14">
        <v>-2.4700000000000002</v>
      </c>
    </row>
    <row r="1237" spans="1:8" hidden="1" x14ac:dyDescent="0.35">
      <c r="A1237" t="s">
        <v>301</v>
      </c>
      <c r="B1237" t="s">
        <v>33</v>
      </c>
      <c r="C1237" t="s">
        <v>12</v>
      </c>
      <c r="D1237">
        <v>112414</v>
      </c>
      <c r="F1237" s="7">
        <v>42534</v>
      </c>
      <c r="G1237" t="s">
        <v>109</v>
      </c>
      <c r="H1237" s="14">
        <v>0</v>
      </c>
    </row>
    <row r="1238" spans="1:8" hidden="1" x14ac:dyDescent="0.35">
      <c r="A1238" t="s">
        <v>301</v>
      </c>
      <c r="B1238" t="s">
        <v>33</v>
      </c>
      <c r="C1238" t="s">
        <v>12</v>
      </c>
      <c r="D1238">
        <v>112414</v>
      </c>
      <c r="F1238" s="7">
        <v>42534</v>
      </c>
      <c r="G1238" t="s">
        <v>92</v>
      </c>
      <c r="H1238" s="14">
        <v>0</v>
      </c>
    </row>
    <row r="1239" spans="1:8" hidden="1" x14ac:dyDescent="0.35">
      <c r="A1239" t="s">
        <v>101</v>
      </c>
      <c r="C1239" t="s">
        <v>12</v>
      </c>
      <c r="F1239" s="7">
        <v>42536</v>
      </c>
      <c r="G1239" t="s">
        <v>91</v>
      </c>
      <c r="H1239" s="14">
        <v>17.43</v>
      </c>
    </row>
    <row r="1240" spans="1:8" hidden="1" x14ac:dyDescent="0.35">
      <c r="A1240" t="s">
        <v>101</v>
      </c>
      <c r="C1240" t="s">
        <v>12</v>
      </c>
      <c r="F1240" s="7">
        <v>42536</v>
      </c>
      <c r="G1240" t="s">
        <v>92</v>
      </c>
      <c r="H1240" s="14">
        <v>-17.43</v>
      </c>
    </row>
    <row r="1241" spans="1:8" hidden="1" x14ac:dyDescent="0.35">
      <c r="A1241" t="s">
        <v>301</v>
      </c>
      <c r="B1241" t="s">
        <v>26</v>
      </c>
      <c r="C1241" t="s">
        <v>12</v>
      </c>
      <c r="D1241">
        <v>22115</v>
      </c>
      <c r="F1241" s="7">
        <v>42542</v>
      </c>
      <c r="G1241" t="s">
        <v>109</v>
      </c>
      <c r="H1241" s="14">
        <v>0</v>
      </c>
    </row>
    <row r="1242" spans="1:8" hidden="1" x14ac:dyDescent="0.35">
      <c r="A1242" t="s">
        <v>301</v>
      </c>
      <c r="B1242" t="s">
        <v>26</v>
      </c>
      <c r="C1242" t="s">
        <v>12</v>
      </c>
      <c r="D1242">
        <v>22115</v>
      </c>
      <c r="F1242" s="7">
        <v>42542</v>
      </c>
      <c r="G1242" t="s">
        <v>92</v>
      </c>
      <c r="H1242" s="14">
        <v>0</v>
      </c>
    </row>
    <row r="1243" spans="1:8" hidden="1" x14ac:dyDescent="0.35">
      <c r="A1243" t="s">
        <v>301</v>
      </c>
      <c r="B1243" t="s">
        <v>26</v>
      </c>
      <c r="C1243" t="s">
        <v>12</v>
      </c>
      <c r="D1243">
        <v>52815</v>
      </c>
      <c r="F1243" s="7">
        <v>42542</v>
      </c>
      <c r="G1243" t="s">
        <v>92</v>
      </c>
      <c r="H1243" s="14">
        <v>3.1</v>
      </c>
    </row>
    <row r="1244" spans="1:8" hidden="1" x14ac:dyDescent="0.35">
      <c r="A1244" t="s">
        <v>301</v>
      </c>
      <c r="B1244" t="s">
        <v>26</v>
      </c>
      <c r="C1244" t="s">
        <v>12</v>
      </c>
      <c r="D1244">
        <v>52815</v>
      </c>
      <c r="F1244" s="7">
        <v>42542</v>
      </c>
      <c r="G1244" t="s">
        <v>109</v>
      </c>
      <c r="H1244" s="14">
        <v>-3.1</v>
      </c>
    </row>
    <row r="1245" spans="1:8" hidden="1" x14ac:dyDescent="0.35">
      <c r="A1245" t="s">
        <v>301</v>
      </c>
      <c r="B1245" t="s">
        <v>26</v>
      </c>
      <c r="C1245" t="s">
        <v>12</v>
      </c>
      <c r="D1245">
        <v>112414</v>
      </c>
      <c r="F1245" s="7">
        <v>42542</v>
      </c>
      <c r="G1245" t="s">
        <v>109</v>
      </c>
      <c r="H1245" s="14">
        <v>0</v>
      </c>
    </row>
    <row r="1246" spans="1:8" hidden="1" x14ac:dyDescent="0.35">
      <c r="A1246" t="s">
        <v>301</v>
      </c>
      <c r="B1246" t="s">
        <v>26</v>
      </c>
      <c r="C1246" t="s">
        <v>12</v>
      </c>
      <c r="D1246">
        <v>112414</v>
      </c>
      <c r="F1246" s="7">
        <v>42542</v>
      </c>
      <c r="G1246" t="s">
        <v>92</v>
      </c>
      <c r="H1246" s="14">
        <v>0</v>
      </c>
    </row>
    <row r="1247" spans="1:8" hidden="1" x14ac:dyDescent="0.35">
      <c r="A1247" t="s">
        <v>301</v>
      </c>
      <c r="B1247" t="s">
        <v>57</v>
      </c>
      <c r="C1247" t="s">
        <v>12</v>
      </c>
      <c r="D1247">
        <v>22115</v>
      </c>
      <c r="F1247" s="7">
        <v>42550</v>
      </c>
      <c r="G1247" t="s">
        <v>109</v>
      </c>
      <c r="H1247" s="14">
        <v>0</v>
      </c>
    </row>
    <row r="1248" spans="1:8" hidden="1" x14ac:dyDescent="0.35">
      <c r="A1248" t="s">
        <v>301</v>
      </c>
      <c r="B1248" t="s">
        <v>57</v>
      </c>
      <c r="C1248" t="s">
        <v>12</v>
      </c>
      <c r="D1248">
        <v>22115</v>
      </c>
      <c r="F1248" s="7">
        <v>42550</v>
      </c>
      <c r="G1248" t="s">
        <v>92</v>
      </c>
      <c r="H1248" s="14">
        <v>0</v>
      </c>
    </row>
    <row r="1249" spans="1:8" hidden="1" x14ac:dyDescent="0.35">
      <c r="A1249" t="s">
        <v>301</v>
      </c>
      <c r="B1249" t="s">
        <v>57</v>
      </c>
      <c r="C1249" t="s">
        <v>12</v>
      </c>
      <c r="D1249">
        <v>52815</v>
      </c>
      <c r="F1249" s="7">
        <v>42550</v>
      </c>
      <c r="G1249" t="s">
        <v>92</v>
      </c>
      <c r="H1249" s="14">
        <v>1.41</v>
      </c>
    </row>
    <row r="1250" spans="1:8" hidden="1" x14ac:dyDescent="0.35">
      <c r="A1250" t="s">
        <v>301</v>
      </c>
      <c r="B1250" t="s">
        <v>57</v>
      </c>
      <c r="C1250" t="s">
        <v>12</v>
      </c>
      <c r="D1250">
        <v>52815</v>
      </c>
      <c r="F1250" s="7">
        <v>42550</v>
      </c>
      <c r="G1250" t="s">
        <v>109</v>
      </c>
      <c r="H1250" s="14">
        <v>-1.41</v>
      </c>
    </row>
    <row r="1251" spans="1:8" hidden="1" x14ac:dyDescent="0.35">
      <c r="A1251" t="s">
        <v>301</v>
      </c>
      <c r="B1251" t="s">
        <v>57</v>
      </c>
      <c r="C1251" t="s">
        <v>12</v>
      </c>
      <c r="D1251">
        <v>112414</v>
      </c>
      <c r="F1251" s="7">
        <v>42550</v>
      </c>
      <c r="G1251" t="s">
        <v>109</v>
      </c>
      <c r="H1251" s="14">
        <v>0</v>
      </c>
    </row>
    <row r="1252" spans="1:8" hidden="1" x14ac:dyDescent="0.35">
      <c r="A1252" t="s">
        <v>301</v>
      </c>
      <c r="B1252" t="s">
        <v>57</v>
      </c>
      <c r="C1252" t="s">
        <v>12</v>
      </c>
      <c r="D1252">
        <v>112414</v>
      </c>
      <c r="F1252" s="7">
        <v>42550</v>
      </c>
      <c r="G1252" t="s">
        <v>92</v>
      </c>
      <c r="H1252" s="14">
        <v>0</v>
      </c>
    </row>
    <row r="1253" spans="1:8" hidden="1" x14ac:dyDescent="0.35">
      <c r="A1253" t="s">
        <v>301</v>
      </c>
      <c r="B1253" t="s">
        <v>58</v>
      </c>
      <c r="C1253" t="s">
        <v>12</v>
      </c>
      <c r="D1253">
        <v>22115</v>
      </c>
      <c r="F1253" s="7">
        <v>42552</v>
      </c>
      <c r="G1253" t="s">
        <v>109</v>
      </c>
      <c r="H1253" s="14">
        <v>0</v>
      </c>
    </row>
    <row r="1254" spans="1:8" hidden="1" x14ac:dyDescent="0.35">
      <c r="A1254" t="s">
        <v>301</v>
      </c>
      <c r="B1254" t="s">
        <v>58</v>
      </c>
      <c r="C1254" t="s">
        <v>12</v>
      </c>
      <c r="D1254">
        <v>22115</v>
      </c>
      <c r="F1254" s="7">
        <v>42552</v>
      </c>
      <c r="G1254" t="s">
        <v>92</v>
      </c>
      <c r="H1254" s="14">
        <v>0</v>
      </c>
    </row>
    <row r="1255" spans="1:8" hidden="1" x14ac:dyDescent="0.35">
      <c r="A1255" t="s">
        <v>301</v>
      </c>
      <c r="B1255" t="s">
        <v>43</v>
      </c>
      <c r="C1255" t="s">
        <v>12</v>
      </c>
      <c r="D1255">
        <v>22115</v>
      </c>
      <c r="F1255" s="7">
        <v>42552</v>
      </c>
      <c r="G1255" t="s">
        <v>109</v>
      </c>
      <c r="H1255" s="14">
        <v>0</v>
      </c>
    </row>
    <row r="1256" spans="1:8" hidden="1" x14ac:dyDescent="0.35">
      <c r="A1256" t="s">
        <v>301</v>
      </c>
      <c r="B1256" t="s">
        <v>43</v>
      </c>
      <c r="C1256" t="s">
        <v>12</v>
      </c>
      <c r="D1256">
        <v>22115</v>
      </c>
      <c r="F1256" s="7">
        <v>42552</v>
      </c>
      <c r="G1256" t="s">
        <v>92</v>
      </c>
      <c r="H1256" s="14">
        <v>0</v>
      </c>
    </row>
    <row r="1257" spans="1:8" hidden="1" x14ac:dyDescent="0.35">
      <c r="A1257" t="s">
        <v>301</v>
      </c>
      <c r="B1257" t="s">
        <v>58</v>
      </c>
      <c r="C1257" t="s">
        <v>12</v>
      </c>
      <c r="D1257">
        <v>52815</v>
      </c>
      <c r="F1257" s="7">
        <v>42552</v>
      </c>
      <c r="G1257" t="s">
        <v>92</v>
      </c>
      <c r="H1257" s="14">
        <v>2.31</v>
      </c>
    </row>
    <row r="1258" spans="1:8" hidden="1" x14ac:dyDescent="0.35">
      <c r="A1258" t="s">
        <v>301</v>
      </c>
      <c r="B1258" t="s">
        <v>58</v>
      </c>
      <c r="C1258" t="s">
        <v>12</v>
      </c>
      <c r="D1258">
        <v>52815</v>
      </c>
      <c r="F1258" s="7">
        <v>42552</v>
      </c>
      <c r="G1258" t="s">
        <v>109</v>
      </c>
      <c r="H1258" s="14">
        <v>-2.31</v>
      </c>
    </row>
    <row r="1259" spans="1:8" hidden="1" x14ac:dyDescent="0.35">
      <c r="A1259" t="s">
        <v>301</v>
      </c>
      <c r="B1259" t="s">
        <v>43</v>
      </c>
      <c r="C1259" t="s">
        <v>12</v>
      </c>
      <c r="D1259">
        <v>52815</v>
      </c>
      <c r="F1259" s="7">
        <v>42552</v>
      </c>
      <c r="G1259" t="s">
        <v>92</v>
      </c>
      <c r="H1259" s="14">
        <v>2</v>
      </c>
    </row>
    <row r="1260" spans="1:8" hidden="1" x14ac:dyDescent="0.35">
      <c r="A1260" t="s">
        <v>301</v>
      </c>
      <c r="B1260" t="s">
        <v>43</v>
      </c>
      <c r="C1260" t="s">
        <v>12</v>
      </c>
      <c r="D1260">
        <v>52815</v>
      </c>
      <c r="F1260" s="7">
        <v>42552</v>
      </c>
      <c r="G1260" t="s">
        <v>109</v>
      </c>
      <c r="H1260" s="14">
        <v>-2</v>
      </c>
    </row>
    <row r="1261" spans="1:8" hidden="1" x14ac:dyDescent="0.35">
      <c r="A1261" t="s">
        <v>301</v>
      </c>
      <c r="B1261" t="s">
        <v>58</v>
      </c>
      <c r="C1261" t="s">
        <v>12</v>
      </c>
      <c r="D1261">
        <v>112414</v>
      </c>
      <c r="F1261" s="7">
        <v>42552</v>
      </c>
      <c r="G1261" t="s">
        <v>109</v>
      </c>
      <c r="H1261" s="14">
        <v>0</v>
      </c>
    </row>
    <row r="1262" spans="1:8" hidden="1" x14ac:dyDescent="0.35">
      <c r="A1262" t="s">
        <v>301</v>
      </c>
      <c r="B1262" t="s">
        <v>58</v>
      </c>
      <c r="C1262" t="s">
        <v>12</v>
      </c>
      <c r="D1262">
        <v>112414</v>
      </c>
      <c r="F1262" s="7">
        <v>42552</v>
      </c>
      <c r="G1262" t="s">
        <v>92</v>
      </c>
      <c r="H1262" s="14">
        <v>0</v>
      </c>
    </row>
    <row r="1263" spans="1:8" hidden="1" x14ac:dyDescent="0.35">
      <c r="A1263" t="s">
        <v>301</v>
      </c>
      <c r="B1263" t="s">
        <v>43</v>
      </c>
      <c r="C1263" t="s">
        <v>12</v>
      </c>
      <c r="D1263">
        <v>112414</v>
      </c>
      <c r="F1263" s="7">
        <v>42552</v>
      </c>
      <c r="G1263" t="s">
        <v>109</v>
      </c>
      <c r="H1263" s="14">
        <v>0</v>
      </c>
    </row>
    <row r="1264" spans="1:8" hidden="1" x14ac:dyDescent="0.35">
      <c r="A1264" t="s">
        <v>301</v>
      </c>
      <c r="B1264" t="s">
        <v>43</v>
      </c>
      <c r="C1264" t="s">
        <v>12</v>
      </c>
      <c r="D1264">
        <v>112414</v>
      </c>
      <c r="F1264" s="7">
        <v>42552</v>
      </c>
      <c r="G1264" t="s">
        <v>92</v>
      </c>
      <c r="H1264" s="14">
        <v>0</v>
      </c>
    </row>
    <row r="1265" spans="1:8" hidden="1" x14ac:dyDescent="0.35">
      <c r="A1265" t="s">
        <v>301</v>
      </c>
      <c r="B1265" t="s">
        <v>56</v>
      </c>
      <c r="C1265" t="s">
        <v>12</v>
      </c>
      <c r="D1265">
        <v>22115</v>
      </c>
      <c r="F1265" s="7">
        <v>42566</v>
      </c>
      <c r="G1265" t="s">
        <v>109</v>
      </c>
      <c r="H1265" s="14">
        <v>0</v>
      </c>
    </row>
    <row r="1266" spans="1:8" hidden="1" x14ac:dyDescent="0.35">
      <c r="A1266" t="s">
        <v>301</v>
      </c>
      <c r="B1266" t="s">
        <v>56</v>
      </c>
      <c r="C1266" t="s">
        <v>12</v>
      </c>
      <c r="D1266">
        <v>22115</v>
      </c>
      <c r="F1266" s="7">
        <v>42566</v>
      </c>
      <c r="G1266" t="s">
        <v>92</v>
      </c>
      <c r="H1266" s="14">
        <v>0</v>
      </c>
    </row>
    <row r="1267" spans="1:8" hidden="1" x14ac:dyDescent="0.35">
      <c r="A1267" t="s">
        <v>301</v>
      </c>
      <c r="B1267" t="s">
        <v>56</v>
      </c>
      <c r="C1267" t="s">
        <v>12</v>
      </c>
      <c r="D1267">
        <v>52815</v>
      </c>
      <c r="F1267" s="7">
        <v>42566</v>
      </c>
      <c r="G1267" t="s">
        <v>92</v>
      </c>
      <c r="H1267" s="14">
        <v>2.4500000000000002</v>
      </c>
    </row>
    <row r="1268" spans="1:8" hidden="1" x14ac:dyDescent="0.35">
      <c r="A1268" t="s">
        <v>301</v>
      </c>
      <c r="B1268" t="s">
        <v>56</v>
      </c>
      <c r="C1268" t="s">
        <v>12</v>
      </c>
      <c r="D1268">
        <v>52815</v>
      </c>
      <c r="F1268" s="7">
        <v>42566</v>
      </c>
      <c r="G1268" t="s">
        <v>109</v>
      </c>
      <c r="H1268" s="14">
        <v>-2.4500000000000002</v>
      </c>
    </row>
    <row r="1269" spans="1:8" hidden="1" x14ac:dyDescent="0.35">
      <c r="A1269" t="s">
        <v>301</v>
      </c>
      <c r="B1269" t="s">
        <v>56</v>
      </c>
      <c r="C1269" t="s">
        <v>12</v>
      </c>
      <c r="D1269">
        <v>112414</v>
      </c>
      <c r="F1269" s="7">
        <v>42566</v>
      </c>
      <c r="G1269" t="s">
        <v>109</v>
      </c>
      <c r="H1269" s="14">
        <v>0</v>
      </c>
    </row>
    <row r="1270" spans="1:8" hidden="1" x14ac:dyDescent="0.35">
      <c r="A1270" t="s">
        <v>301</v>
      </c>
      <c r="B1270" t="s">
        <v>56</v>
      </c>
      <c r="C1270" t="s">
        <v>12</v>
      </c>
      <c r="D1270">
        <v>112414</v>
      </c>
      <c r="F1270" s="7">
        <v>42566</v>
      </c>
      <c r="G1270" t="s">
        <v>92</v>
      </c>
      <c r="H1270" s="14">
        <v>0</v>
      </c>
    </row>
    <row r="1271" spans="1:8" hidden="1" x14ac:dyDescent="0.35">
      <c r="A1271" t="s">
        <v>301</v>
      </c>
      <c r="B1271" t="s">
        <v>22</v>
      </c>
      <c r="C1271" t="s">
        <v>12</v>
      </c>
      <c r="D1271">
        <v>22115</v>
      </c>
      <c r="F1271" s="7">
        <v>42578</v>
      </c>
      <c r="G1271" t="s">
        <v>109</v>
      </c>
      <c r="H1271" s="14">
        <v>0</v>
      </c>
    </row>
    <row r="1272" spans="1:8" hidden="1" x14ac:dyDescent="0.35">
      <c r="A1272" t="s">
        <v>301</v>
      </c>
      <c r="B1272" t="s">
        <v>22</v>
      </c>
      <c r="C1272" t="s">
        <v>12</v>
      </c>
      <c r="D1272">
        <v>22115</v>
      </c>
      <c r="F1272" s="7">
        <v>42578</v>
      </c>
      <c r="G1272" t="s">
        <v>92</v>
      </c>
      <c r="H1272" s="14">
        <v>0</v>
      </c>
    </row>
    <row r="1273" spans="1:8" hidden="1" x14ac:dyDescent="0.35">
      <c r="A1273" t="s">
        <v>301</v>
      </c>
      <c r="B1273" t="s">
        <v>27</v>
      </c>
      <c r="C1273" t="s">
        <v>12</v>
      </c>
      <c r="D1273">
        <v>22115</v>
      </c>
      <c r="F1273" s="7">
        <v>42578</v>
      </c>
      <c r="G1273" t="s">
        <v>109</v>
      </c>
      <c r="H1273" s="14">
        <v>0</v>
      </c>
    </row>
    <row r="1274" spans="1:8" hidden="1" x14ac:dyDescent="0.35">
      <c r="A1274" t="s">
        <v>301</v>
      </c>
      <c r="B1274" t="s">
        <v>27</v>
      </c>
      <c r="C1274" t="s">
        <v>12</v>
      </c>
      <c r="D1274">
        <v>22115</v>
      </c>
      <c r="F1274" s="7">
        <v>42578</v>
      </c>
      <c r="G1274" t="s">
        <v>92</v>
      </c>
      <c r="H1274" s="14">
        <v>0</v>
      </c>
    </row>
    <row r="1275" spans="1:8" hidden="1" x14ac:dyDescent="0.35">
      <c r="A1275" t="s">
        <v>301</v>
      </c>
      <c r="B1275" t="s">
        <v>22</v>
      </c>
      <c r="C1275" t="s">
        <v>12</v>
      </c>
      <c r="D1275">
        <v>52815</v>
      </c>
      <c r="F1275" s="7">
        <v>42578</v>
      </c>
      <c r="G1275" t="s">
        <v>92</v>
      </c>
      <c r="H1275" s="14">
        <v>2.99</v>
      </c>
    </row>
    <row r="1276" spans="1:8" hidden="1" x14ac:dyDescent="0.35">
      <c r="A1276" t="s">
        <v>301</v>
      </c>
      <c r="B1276" t="s">
        <v>22</v>
      </c>
      <c r="C1276" t="s">
        <v>12</v>
      </c>
      <c r="D1276">
        <v>52815</v>
      </c>
      <c r="F1276" s="7">
        <v>42578</v>
      </c>
      <c r="G1276" t="s">
        <v>109</v>
      </c>
      <c r="H1276" s="14">
        <v>-2.99</v>
      </c>
    </row>
    <row r="1277" spans="1:8" hidden="1" x14ac:dyDescent="0.35">
      <c r="A1277" t="s">
        <v>301</v>
      </c>
      <c r="B1277" t="s">
        <v>27</v>
      </c>
      <c r="C1277" t="s">
        <v>12</v>
      </c>
      <c r="D1277">
        <v>52815</v>
      </c>
      <c r="F1277" s="7">
        <v>42578</v>
      </c>
      <c r="G1277" t="s">
        <v>92</v>
      </c>
      <c r="H1277" s="14">
        <v>1.1599999999999999</v>
      </c>
    </row>
    <row r="1278" spans="1:8" hidden="1" x14ac:dyDescent="0.35">
      <c r="A1278" t="s">
        <v>301</v>
      </c>
      <c r="B1278" t="s">
        <v>27</v>
      </c>
      <c r="C1278" t="s">
        <v>12</v>
      </c>
      <c r="D1278">
        <v>52815</v>
      </c>
      <c r="F1278" s="7">
        <v>42578</v>
      </c>
      <c r="G1278" t="s">
        <v>109</v>
      </c>
      <c r="H1278" s="14">
        <v>-1.1599999999999999</v>
      </c>
    </row>
    <row r="1279" spans="1:8" hidden="1" x14ac:dyDescent="0.35">
      <c r="A1279" t="s">
        <v>301</v>
      </c>
      <c r="B1279" t="s">
        <v>22</v>
      </c>
      <c r="C1279" t="s">
        <v>12</v>
      </c>
      <c r="D1279">
        <v>112414</v>
      </c>
      <c r="F1279" s="7">
        <v>42578</v>
      </c>
      <c r="G1279" t="s">
        <v>109</v>
      </c>
      <c r="H1279" s="14">
        <v>0</v>
      </c>
    </row>
    <row r="1280" spans="1:8" hidden="1" x14ac:dyDescent="0.35">
      <c r="A1280" t="s">
        <v>301</v>
      </c>
      <c r="B1280" t="s">
        <v>22</v>
      </c>
      <c r="C1280" t="s">
        <v>12</v>
      </c>
      <c r="D1280">
        <v>112414</v>
      </c>
      <c r="F1280" s="7">
        <v>42578</v>
      </c>
      <c r="G1280" t="s">
        <v>92</v>
      </c>
      <c r="H1280" s="14">
        <v>0</v>
      </c>
    </row>
    <row r="1281" spans="1:8" hidden="1" x14ac:dyDescent="0.35">
      <c r="A1281" t="s">
        <v>301</v>
      </c>
      <c r="B1281" t="s">
        <v>27</v>
      </c>
      <c r="C1281" t="s">
        <v>12</v>
      </c>
      <c r="D1281">
        <v>112414</v>
      </c>
      <c r="F1281" s="7">
        <v>42578</v>
      </c>
      <c r="G1281" t="s">
        <v>109</v>
      </c>
      <c r="H1281" s="14">
        <v>0</v>
      </c>
    </row>
    <row r="1282" spans="1:8" hidden="1" x14ac:dyDescent="0.35">
      <c r="A1282" t="s">
        <v>301</v>
      </c>
      <c r="B1282" t="s">
        <v>27</v>
      </c>
      <c r="C1282" t="s">
        <v>12</v>
      </c>
      <c r="D1282">
        <v>112414</v>
      </c>
      <c r="F1282" s="7">
        <v>42578</v>
      </c>
      <c r="G1282" t="s">
        <v>92</v>
      </c>
      <c r="H1282" s="14">
        <v>0</v>
      </c>
    </row>
    <row r="1283" spans="1:8" hidden="1" x14ac:dyDescent="0.35">
      <c r="A1283" t="s">
        <v>305</v>
      </c>
      <c r="B1283" t="s">
        <v>63</v>
      </c>
      <c r="C1283" t="s">
        <v>12</v>
      </c>
      <c r="D1283">
        <v>52815</v>
      </c>
      <c r="F1283" s="7">
        <v>42591</v>
      </c>
      <c r="G1283" t="s">
        <v>92</v>
      </c>
      <c r="H1283" s="14">
        <v>601.66999999999996</v>
      </c>
    </row>
    <row r="1284" spans="1:8" hidden="1" x14ac:dyDescent="0.35">
      <c r="A1284" t="s">
        <v>305</v>
      </c>
      <c r="B1284" t="s">
        <v>63</v>
      </c>
      <c r="C1284" t="s">
        <v>12</v>
      </c>
      <c r="D1284">
        <v>52815</v>
      </c>
      <c r="F1284" s="7">
        <v>42591</v>
      </c>
      <c r="G1284" t="s">
        <v>115</v>
      </c>
      <c r="H1284" s="14">
        <v>0</v>
      </c>
    </row>
    <row r="1285" spans="1:8" hidden="1" x14ac:dyDescent="0.35">
      <c r="A1285" t="s">
        <v>305</v>
      </c>
      <c r="B1285" t="s">
        <v>63</v>
      </c>
      <c r="C1285" t="s">
        <v>12</v>
      </c>
      <c r="D1285">
        <v>52815</v>
      </c>
      <c r="F1285" s="7">
        <v>42591</v>
      </c>
      <c r="G1285" t="s">
        <v>116</v>
      </c>
      <c r="H1285" s="14">
        <v>0</v>
      </c>
    </row>
    <row r="1286" spans="1:8" hidden="1" x14ac:dyDescent="0.35">
      <c r="A1286" t="s">
        <v>305</v>
      </c>
      <c r="B1286" t="s">
        <v>63</v>
      </c>
      <c r="C1286" t="s">
        <v>12</v>
      </c>
      <c r="D1286">
        <v>52815</v>
      </c>
      <c r="F1286" s="7">
        <v>42591</v>
      </c>
      <c r="G1286" t="s">
        <v>285</v>
      </c>
      <c r="H1286" s="14">
        <v>-0.34</v>
      </c>
    </row>
    <row r="1287" spans="1:8" x14ac:dyDescent="0.35">
      <c r="A1287" t="s">
        <v>305</v>
      </c>
      <c r="B1287" t="s">
        <v>63</v>
      </c>
      <c r="C1287" t="s">
        <v>12</v>
      </c>
      <c r="D1287">
        <v>52815</v>
      </c>
      <c r="F1287" s="7">
        <v>42591</v>
      </c>
      <c r="G1287" t="s">
        <v>95</v>
      </c>
      <c r="H1287" s="14">
        <v>-265.5</v>
      </c>
    </row>
    <row r="1288" spans="1:8" hidden="1" x14ac:dyDescent="0.35">
      <c r="A1288" t="s">
        <v>305</v>
      </c>
      <c r="B1288" t="s">
        <v>63</v>
      </c>
      <c r="C1288" t="s">
        <v>12</v>
      </c>
      <c r="D1288">
        <v>52815</v>
      </c>
      <c r="E1288">
        <v>-116.83</v>
      </c>
      <c r="F1288" s="7">
        <v>42591</v>
      </c>
      <c r="G1288" t="s">
        <v>197</v>
      </c>
      <c r="H1288" s="14">
        <v>-335.83</v>
      </c>
    </row>
    <row r="1289" spans="1:8" hidden="1" x14ac:dyDescent="0.35">
      <c r="A1289" t="s">
        <v>843</v>
      </c>
      <c r="B1289" t="s">
        <v>49</v>
      </c>
      <c r="C1289" t="s">
        <v>12</v>
      </c>
      <c r="D1289">
        <v>22115</v>
      </c>
      <c r="F1289" s="7">
        <v>42604</v>
      </c>
      <c r="G1289" t="s">
        <v>842</v>
      </c>
      <c r="H1289" s="14">
        <v>0</v>
      </c>
    </row>
    <row r="1290" spans="1:8" hidden="1" x14ac:dyDescent="0.35">
      <c r="A1290" t="s">
        <v>843</v>
      </c>
      <c r="B1290" t="s">
        <v>49</v>
      </c>
      <c r="C1290" t="s">
        <v>12</v>
      </c>
      <c r="D1290">
        <v>22115</v>
      </c>
      <c r="F1290" s="7">
        <v>42604</v>
      </c>
      <c r="G1290" t="s">
        <v>92</v>
      </c>
      <c r="H1290" s="14">
        <v>0</v>
      </c>
    </row>
    <row r="1291" spans="1:8" hidden="1" x14ac:dyDescent="0.35">
      <c r="A1291" t="s">
        <v>843</v>
      </c>
      <c r="B1291" t="s">
        <v>49</v>
      </c>
      <c r="C1291" t="s">
        <v>12</v>
      </c>
      <c r="D1291">
        <v>52815</v>
      </c>
      <c r="F1291" s="7">
        <v>42604</v>
      </c>
      <c r="G1291" t="s">
        <v>92</v>
      </c>
      <c r="H1291" s="14">
        <v>4.78</v>
      </c>
    </row>
    <row r="1292" spans="1:8" hidden="1" x14ac:dyDescent="0.35">
      <c r="A1292" t="s">
        <v>843</v>
      </c>
      <c r="B1292" t="s">
        <v>49</v>
      </c>
      <c r="C1292" t="s">
        <v>12</v>
      </c>
      <c r="D1292">
        <v>52815</v>
      </c>
      <c r="F1292" s="7">
        <v>42604</v>
      </c>
      <c r="G1292" t="s">
        <v>842</v>
      </c>
      <c r="H1292" s="14">
        <v>-4.78</v>
      </c>
    </row>
    <row r="1293" spans="1:8" hidden="1" x14ac:dyDescent="0.35">
      <c r="A1293" t="s">
        <v>843</v>
      </c>
      <c r="B1293" t="s">
        <v>49</v>
      </c>
      <c r="C1293" t="s">
        <v>12</v>
      </c>
      <c r="D1293">
        <v>112414</v>
      </c>
      <c r="F1293" s="7">
        <v>42604</v>
      </c>
      <c r="G1293" t="s">
        <v>842</v>
      </c>
      <c r="H1293" s="14">
        <v>0</v>
      </c>
    </row>
    <row r="1294" spans="1:8" hidden="1" x14ac:dyDescent="0.35">
      <c r="A1294" t="s">
        <v>843</v>
      </c>
      <c r="B1294" t="s">
        <v>49</v>
      </c>
      <c r="C1294" t="s">
        <v>12</v>
      </c>
      <c r="D1294">
        <v>112414</v>
      </c>
      <c r="F1294" s="7">
        <v>42604</v>
      </c>
      <c r="G1294" t="s">
        <v>92</v>
      </c>
      <c r="H1294" s="14">
        <v>0</v>
      </c>
    </row>
    <row r="1295" spans="1:8" hidden="1" x14ac:dyDescent="0.35">
      <c r="A1295" t="s">
        <v>300</v>
      </c>
      <c r="B1295" t="s">
        <v>55</v>
      </c>
      <c r="C1295" t="s">
        <v>12</v>
      </c>
      <c r="D1295">
        <v>52815</v>
      </c>
      <c r="F1295" s="7">
        <v>42608</v>
      </c>
      <c r="G1295" t="s">
        <v>92</v>
      </c>
      <c r="H1295" s="14">
        <v>1.1100000000000001</v>
      </c>
    </row>
    <row r="1296" spans="1:8" hidden="1" x14ac:dyDescent="0.35">
      <c r="A1296" t="s">
        <v>300</v>
      </c>
      <c r="B1296" t="s">
        <v>55</v>
      </c>
      <c r="C1296" t="s">
        <v>12</v>
      </c>
      <c r="D1296">
        <v>52815</v>
      </c>
      <c r="F1296" s="7">
        <v>42608</v>
      </c>
      <c r="G1296" t="s">
        <v>176</v>
      </c>
      <c r="H1296" s="14">
        <v>-1.1100000000000001</v>
      </c>
    </row>
    <row r="1297" spans="1:8" hidden="1" x14ac:dyDescent="0.35">
      <c r="A1297" t="s">
        <v>301</v>
      </c>
      <c r="B1297" t="s">
        <v>55</v>
      </c>
      <c r="C1297" t="s">
        <v>12</v>
      </c>
      <c r="D1297">
        <v>22115</v>
      </c>
      <c r="F1297" s="7">
        <v>42608</v>
      </c>
      <c r="G1297" t="s">
        <v>109</v>
      </c>
      <c r="H1297" s="14">
        <v>0</v>
      </c>
    </row>
    <row r="1298" spans="1:8" hidden="1" x14ac:dyDescent="0.35">
      <c r="A1298" t="s">
        <v>301</v>
      </c>
      <c r="B1298" t="s">
        <v>55</v>
      </c>
      <c r="C1298" t="s">
        <v>12</v>
      </c>
      <c r="D1298">
        <v>22115</v>
      </c>
      <c r="F1298" s="7">
        <v>42608</v>
      </c>
      <c r="G1298" t="s">
        <v>92</v>
      </c>
      <c r="H1298" s="14">
        <v>0</v>
      </c>
    </row>
    <row r="1299" spans="1:8" hidden="1" x14ac:dyDescent="0.35">
      <c r="A1299" t="s">
        <v>301</v>
      </c>
      <c r="B1299" t="s">
        <v>55</v>
      </c>
      <c r="C1299" t="s">
        <v>12</v>
      </c>
      <c r="D1299">
        <v>52815</v>
      </c>
      <c r="F1299" s="7">
        <v>42608</v>
      </c>
      <c r="G1299" t="s">
        <v>92</v>
      </c>
      <c r="H1299" s="14">
        <v>4.42</v>
      </c>
    </row>
    <row r="1300" spans="1:8" hidden="1" x14ac:dyDescent="0.35">
      <c r="A1300" t="s">
        <v>301</v>
      </c>
      <c r="B1300" t="s">
        <v>55</v>
      </c>
      <c r="C1300" t="s">
        <v>12</v>
      </c>
      <c r="D1300">
        <v>52815</v>
      </c>
      <c r="F1300" s="7">
        <v>42608</v>
      </c>
      <c r="G1300" t="s">
        <v>109</v>
      </c>
      <c r="H1300" s="14">
        <v>-4.42</v>
      </c>
    </row>
    <row r="1301" spans="1:8" hidden="1" x14ac:dyDescent="0.35">
      <c r="A1301" t="s">
        <v>301</v>
      </c>
      <c r="B1301" t="s">
        <v>55</v>
      </c>
      <c r="C1301" t="s">
        <v>12</v>
      </c>
      <c r="D1301">
        <v>112414</v>
      </c>
      <c r="F1301" s="7">
        <v>42608</v>
      </c>
      <c r="G1301" t="s">
        <v>109</v>
      </c>
      <c r="H1301" s="14">
        <v>0</v>
      </c>
    </row>
    <row r="1302" spans="1:8" hidden="1" x14ac:dyDescent="0.35">
      <c r="A1302" t="s">
        <v>301</v>
      </c>
      <c r="B1302" t="s">
        <v>55</v>
      </c>
      <c r="C1302" t="s">
        <v>12</v>
      </c>
      <c r="D1302">
        <v>112414</v>
      </c>
      <c r="F1302" s="7">
        <v>42608</v>
      </c>
      <c r="G1302" t="s">
        <v>92</v>
      </c>
      <c r="H1302" s="14">
        <v>0</v>
      </c>
    </row>
    <row r="1303" spans="1:8" hidden="1" x14ac:dyDescent="0.35">
      <c r="A1303" t="s">
        <v>301</v>
      </c>
      <c r="B1303" t="s">
        <v>24</v>
      </c>
      <c r="C1303" t="s">
        <v>12</v>
      </c>
      <c r="D1303">
        <v>22115</v>
      </c>
      <c r="F1303" s="7">
        <v>42619</v>
      </c>
      <c r="G1303" t="s">
        <v>109</v>
      </c>
      <c r="H1303" s="14">
        <v>0</v>
      </c>
    </row>
    <row r="1304" spans="1:8" hidden="1" x14ac:dyDescent="0.35">
      <c r="A1304" t="s">
        <v>301</v>
      </c>
      <c r="B1304" t="s">
        <v>24</v>
      </c>
      <c r="C1304" t="s">
        <v>12</v>
      </c>
      <c r="D1304">
        <v>22115</v>
      </c>
      <c r="F1304" s="7">
        <v>42619</v>
      </c>
      <c r="G1304" t="s">
        <v>92</v>
      </c>
      <c r="H1304" s="14">
        <v>0</v>
      </c>
    </row>
    <row r="1305" spans="1:8" hidden="1" x14ac:dyDescent="0.35">
      <c r="A1305" t="s">
        <v>301</v>
      </c>
      <c r="B1305" t="s">
        <v>24</v>
      </c>
      <c r="C1305" t="s">
        <v>12</v>
      </c>
      <c r="D1305">
        <v>52815</v>
      </c>
      <c r="F1305" s="7">
        <v>42619</v>
      </c>
      <c r="G1305" t="s">
        <v>92</v>
      </c>
      <c r="H1305" s="14">
        <v>1.57</v>
      </c>
    </row>
    <row r="1306" spans="1:8" hidden="1" x14ac:dyDescent="0.35">
      <c r="A1306" t="s">
        <v>301</v>
      </c>
      <c r="B1306" t="s">
        <v>24</v>
      </c>
      <c r="C1306" t="s">
        <v>12</v>
      </c>
      <c r="D1306">
        <v>52815</v>
      </c>
      <c r="F1306" s="7">
        <v>42619</v>
      </c>
      <c r="G1306" t="s">
        <v>109</v>
      </c>
      <c r="H1306" s="14">
        <v>-1.57</v>
      </c>
    </row>
    <row r="1307" spans="1:8" hidden="1" x14ac:dyDescent="0.35">
      <c r="A1307" t="s">
        <v>301</v>
      </c>
      <c r="B1307" t="s">
        <v>24</v>
      </c>
      <c r="C1307" t="s">
        <v>12</v>
      </c>
      <c r="D1307">
        <v>112414</v>
      </c>
      <c r="F1307" s="7">
        <v>42619</v>
      </c>
      <c r="G1307" t="s">
        <v>109</v>
      </c>
      <c r="H1307" s="14">
        <v>0</v>
      </c>
    </row>
    <row r="1308" spans="1:8" hidden="1" x14ac:dyDescent="0.35">
      <c r="A1308" t="s">
        <v>301</v>
      </c>
      <c r="B1308" t="s">
        <v>24</v>
      </c>
      <c r="C1308" t="s">
        <v>12</v>
      </c>
      <c r="D1308">
        <v>112414</v>
      </c>
      <c r="F1308" s="7">
        <v>42619</v>
      </c>
      <c r="G1308" t="s">
        <v>92</v>
      </c>
      <c r="H1308" s="14">
        <v>0</v>
      </c>
    </row>
    <row r="1309" spans="1:8" hidden="1" x14ac:dyDescent="0.35">
      <c r="A1309" t="s">
        <v>301</v>
      </c>
      <c r="B1309" t="s">
        <v>28</v>
      </c>
      <c r="C1309" t="s">
        <v>12</v>
      </c>
      <c r="D1309">
        <v>22115</v>
      </c>
      <c r="F1309" s="7">
        <v>42620</v>
      </c>
      <c r="G1309" t="s">
        <v>109</v>
      </c>
      <c r="H1309" s="14">
        <v>0</v>
      </c>
    </row>
    <row r="1310" spans="1:8" hidden="1" x14ac:dyDescent="0.35">
      <c r="A1310" t="s">
        <v>301</v>
      </c>
      <c r="B1310" t="s">
        <v>28</v>
      </c>
      <c r="C1310" t="s">
        <v>12</v>
      </c>
      <c r="D1310">
        <v>22115</v>
      </c>
      <c r="F1310" s="7">
        <v>42620</v>
      </c>
      <c r="G1310" t="s">
        <v>92</v>
      </c>
      <c r="H1310" s="14">
        <v>0</v>
      </c>
    </row>
    <row r="1311" spans="1:8" hidden="1" x14ac:dyDescent="0.35">
      <c r="A1311" t="s">
        <v>301</v>
      </c>
      <c r="B1311" t="s">
        <v>28</v>
      </c>
      <c r="C1311" t="s">
        <v>12</v>
      </c>
      <c r="D1311">
        <v>52815</v>
      </c>
      <c r="F1311" s="7">
        <v>42620</v>
      </c>
      <c r="G1311" t="s">
        <v>92</v>
      </c>
      <c r="H1311" s="14">
        <v>3.08</v>
      </c>
    </row>
    <row r="1312" spans="1:8" hidden="1" x14ac:dyDescent="0.35">
      <c r="A1312" t="s">
        <v>301</v>
      </c>
      <c r="B1312" t="s">
        <v>28</v>
      </c>
      <c r="C1312" t="s">
        <v>12</v>
      </c>
      <c r="D1312">
        <v>52815</v>
      </c>
      <c r="F1312" s="7">
        <v>42620</v>
      </c>
      <c r="G1312" t="s">
        <v>109</v>
      </c>
      <c r="H1312" s="14">
        <v>-3.08</v>
      </c>
    </row>
    <row r="1313" spans="1:8" hidden="1" x14ac:dyDescent="0.35">
      <c r="A1313" t="s">
        <v>301</v>
      </c>
      <c r="B1313" t="s">
        <v>28</v>
      </c>
      <c r="C1313" t="s">
        <v>12</v>
      </c>
      <c r="D1313">
        <v>112414</v>
      </c>
      <c r="F1313" s="7">
        <v>42620</v>
      </c>
      <c r="G1313" t="s">
        <v>109</v>
      </c>
      <c r="H1313" s="14">
        <v>0</v>
      </c>
    </row>
    <row r="1314" spans="1:8" hidden="1" x14ac:dyDescent="0.35">
      <c r="A1314" t="s">
        <v>301</v>
      </c>
      <c r="B1314" t="s">
        <v>28</v>
      </c>
      <c r="C1314" t="s">
        <v>12</v>
      </c>
      <c r="D1314">
        <v>112414</v>
      </c>
      <c r="F1314" s="7">
        <v>42620</v>
      </c>
      <c r="G1314" t="s">
        <v>92</v>
      </c>
      <c r="H1314" s="14">
        <v>0</v>
      </c>
    </row>
    <row r="1315" spans="1:8" hidden="1" x14ac:dyDescent="0.35">
      <c r="A1315" t="s">
        <v>101</v>
      </c>
      <c r="C1315" t="s">
        <v>12</v>
      </c>
      <c r="F1315" s="7">
        <v>42621</v>
      </c>
      <c r="G1315" t="s">
        <v>91</v>
      </c>
      <c r="H1315" s="14">
        <v>632.04999999999995</v>
      </c>
    </row>
    <row r="1316" spans="1:8" hidden="1" x14ac:dyDescent="0.35">
      <c r="A1316" t="s">
        <v>101</v>
      </c>
      <c r="C1316" t="s">
        <v>12</v>
      </c>
      <c r="F1316" s="7">
        <v>42621</v>
      </c>
      <c r="G1316" t="s">
        <v>92</v>
      </c>
      <c r="H1316" s="14">
        <v>-632.04999999999995</v>
      </c>
    </row>
    <row r="1317" spans="1:8" hidden="1" x14ac:dyDescent="0.35">
      <c r="A1317" t="s">
        <v>301</v>
      </c>
      <c r="B1317" t="s">
        <v>50</v>
      </c>
      <c r="C1317" t="s">
        <v>12</v>
      </c>
      <c r="D1317">
        <v>22115</v>
      </c>
      <c r="F1317" s="7">
        <v>42634</v>
      </c>
      <c r="G1317" t="s">
        <v>109</v>
      </c>
      <c r="H1317" s="14">
        <v>0</v>
      </c>
    </row>
    <row r="1318" spans="1:8" hidden="1" x14ac:dyDescent="0.35">
      <c r="A1318" t="s">
        <v>301</v>
      </c>
      <c r="B1318" t="s">
        <v>50</v>
      </c>
      <c r="C1318" t="s">
        <v>12</v>
      </c>
      <c r="D1318">
        <v>22115</v>
      </c>
      <c r="F1318" s="7">
        <v>42634</v>
      </c>
      <c r="G1318" t="s">
        <v>92</v>
      </c>
      <c r="H1318" s="14">
        <v>0</v>
      </c>
    </row>
    <row r="1319" spans="1:8" hidden="1" x14ac:dyDescent="0.35">
      <c r="A1319" t="s">
        <v>301</v>
      </c>
      <c r="B1319" t="s">
        <v>50</v>
      </c>
      <c r="C1319" t="s">
        <v>12</v>
      </c>
      <c r="D1319">
        <v>52815</v>
      </c>
      <c r="F1319" s="7">
        <v>42634</v>
      </c>
      <c r="G1319" t="s">
        <v>92</v>
      </c>
      <c r="H1319" s="14">
        <v>2.0099999999999998</v>
      </c>
    </row>
    <row r="1320" spans="1:8" hidden="1" x14ac:dyDescent="0.35">
      <c r="A1320" t="s">
        <v>301</v>
      </c>
      <c r="B1320" t="s">
        <v>50</v>
      </c>
      <c r="C1320" t="s">
        <v>12</v>
      </c>
      <c r="D1320">
        <v>52815</v>
      </c>
      <c r="F1320" s="7">
        <v>42634</v>
      </c>
      <c r="G1320" t="s">
        <v>109</v>
      </c>
      <c r="H1320" s="14">
        <v>-2.0099999999999998</v>
      </c>
    </row>
    <row r="1321" spans="1:8" hidden="1" x14ac:dyDescent="0.35">
      <c r="A1321" t="s">
        <v>301</v>
      </c>
      <c r="B1321" t="s">
        <v>50</v>
      </c>
      <c r="C1321" t="s">
        <v>12</v>
      </c>
      <c r="D1321">
        <v>112414</v>
      </c>
      <c r="F1321" s="7">
        <v>42634</v>
      </c>
      <c r="G1321" t="s">
        <v>109</v>
      </c>
      <c r="H1321" s="14">
        <v>0</v>
      </c>
    </row>
    <row r="1322" spans="1:8" hidden="1" x14ac:dyDescent="0.35">
      <c r="A1322" t="s">
        <v>301</v>
      </c>
      <c r="B1322" t="s">
        <v>50</v>
      </c>
      <c r="C1322" t="s">
        <v>12</v>
      </c>
      <c r="D1322">
        <v>112414</v>
      </c>
      <c r="F1322" s="7">
        <v>42634</v>
      </c>
      <c r="G1322" t="s">
        <v>92</v>
      </c>
      <c r="H1322" s="14">
        <v>0</v>
      </c>
    </row>
    <row r="1323" spans="1:8" hidden="1" x14ac:dyDescent="0.35">
      <c r="A1323" t="s">
        <v>301</v>
      </c>
      <c r="B1323" t="s">
        <v>26</v>
      </c>
      <c r="C1323" t="s">
        <v>12</v>
      </c>
      <c r="D1323">
        <v>22115</v>
      </c>
      <c r="F1323" s="7">
        <v>42635</v>
      </c>
      <c r="G1323" t="s">
        <v>109</v>
      </c>
      <c r="H1323" s="14">
        <v>0</v>
      </c>
    </row>
    <row r="1324" spans="1:8" hidden="1" x14ac:dyDescent="0.35">
      <c r="A1324" t="s">
        <v>301</v>
      </c>
      <c r="B1324" t="s">
        <v>26</v>
      </c>
      <c r="C1324" t="s">
        <v>12</v>
      </c>
      <c r="D1324">
        <v>22115</v>
      </c>
      <c r="F1324" s="7">
        <v>42635</v>
      </c>
      <c r="G1324" t="s">
        <v>92</v>
      </c>
      <c r="H1324" s="14">
        <v>0</v>
      </c>
    </row>
    <row r="1325" spans="1:8" hidden="1" x14ac:dyDescent="0.35">
      <c r="A1325" t="s">
        <v>301</v>
      </c>
      <c r="B1325" t="s">
        <v>26</v>
      </c>
      <c r="C1325" t="s">
        <v>12</v>
      </c>
      <c r="D1325">
        <v>52815</v>
      </c>
      <c r="F1325" s="7">
        <v>42635</v>
      </c>
      <c r="G1325" t="s">
        <v>92</v>
      </c>
      <c r="H1325" s="14">
        <v>3.1</v>
      </c>
    </row>
    <row r="1326" spans="1:8" hidden="1" x14ac:dyDescent="0.35">
      <c r="A1326" t="s">
        <v>301</v>
      </c>
      <c r="B1326" t="s">
        <v>26</v>
      </c>
      <c r="C1326" t="s">
        <v>12</v>
      </c>
      <c r="D1326">
        <v>52815</v>
      </c>
      <c r="F1326" s="7">
        <v>42635</v>
      </c>
      <c r="G1326" t="s">
        <v>109</v>
      </c>
      <c r="H1326" s="14">
        <v>-3.1</v>
      </c>
    </row>
    <row r="1327" spans="1:8" hidden="1" x14ac:dyDescent="0.35">
      <c r="A1327" t="s">
        <v>301</v>
      </c>
      <c r="B1327" t="s">
        <v>26</v>
      </c>
      <c r="C1327" t="s">
        <v>12</v>
      </c>
      <c r="D1327">
        <v>112414</v>
      </c>
      <c r="F1327" s="7">
        <v>42635</v>
      </c>
      <c r="G1327" t="s">
        <v>109</v>
      </c>
      <c r="H1327" s="14">
        <v>0</v>
      </c>
    </row>
    <row r="1328" spans="1:8" hidden="1" x14ac:dyDescent="0.35">
      <c r="A1328" t="s">
        <v>301</v>
      </c>
      <c r="B1328" t="s">
        <v>26</v>
      </c>
      <c r="C1328" t="s">
        <v>12</v>
      </c>
      <c r="D1328">
        <v>112414</v>
      </c>
      <c r="F1328" s="7">
        <v>42635</v>
      </c>
      <c r="G1328" t="s">
        <v>92</v>
      </c>
      <c r="H1328" s="14">
        <v>0</v>
      </c>
    </row>
    <row r="1329" spans="1:8" hidden="1" x14ac:dyDescent="0.35">
      <c r="A1329" t="s">
        <v>301</v>
      </c>
      <c r="B1329" t="s">
        <v>57</v>
      </c>
      <c r="C1329" t="s">
        <v>12</v>
      </c>
      <c r="D1329">
        <v>22115</v>
      </c>
      <c r="F1329" s="7">
        <v>42642</v>
      </c>
      <c r="G1329" t="s">
        <v>109</v>
      </c>
      <c r="H1329" s="14">
        <v>0</v>
      </c>
    </row>
    <row r="1330" spans="1:8" hidden="1" x14ac:dyDescent="0.35">
      <c r="A1330" t="s">
        <v>301</v>
      </c>
      <c r="B1330" t="s">
        <v>57</v>
      </c>
      <c r="C1330" t="s">
        <v>12</v>
      </c>
      <c r="D1330">
        <v>22115</v>
      </c>
      <c r="F1330" s="7">
        <v>42642</v>
      </c>
      <c r="G1330" t="s">
        <v>92</v>
      </c>
      <c r="H1330" s="14">
        <v>0</v>
      </c>
    </row>
    <row r="1331" spans="1:8" hidden="1" x14ac:dyDescent="0.35">
      <c r="A1331" t="s">
        <v>301</v>
      </c>
      <c r="B1331" t="s">
        <v>57</v>
      </c>
      <c r="C1331" t="s">
        <v>12</v>
      </c>
      <c r="D1331">
        <v>52815</v>
      </c>
      <c r="F1331" s="7">
        <v>42642</v>
      </c>
      <c r="G1331" t="s">
        <v>92</v>
      </c>
      <c r="H1331" s="14">
        <v>1.41</v>
      </c>
    </row>
    <row r="1332" spans="1:8" hidden="1" x14ac:dyDescent="0.35">
      <c r="A1332" t="s">
        <v>301</v>
      </c>
      <c r="B1332" t="s">
        <v>57</v>
      </c>
      <c r="C1332" t="s">
        <v>12</v>
      </c>
      <c r="D1332">
        <v>52815</v>
      </c>
      <c r="F1332" s="7">
        <v>42642</v>
      </c>
      <c r="G1332" t="s">
        <v>109</v>
      </c>
      <c r="H1332" s="14">
        <v>-1.41</v>
      </c>
    </row>
    <row r="1333" spans="1:8" hidden="1" x14ac:dyDescent="0.35">
      <c r="A1333" t="s">
        <v>301</v>
      </c>
      <c r="B1333" t="s">
        <v>57</v>
      </c>
      <c r="C1333" t="s">
        <v>12</v>
      </c>
      <c r="D1333">
        <v>112414</v>
      </c>
      <c r="F1333" s="7">
        <v>42642</v>
      </c>
      <c r="G1333" t="s">
        <v>109</v>
      </c>
      <c r="H1333" s="14">
        <v>0</v>
      </c>
    </row>
    <row r="1334" spans="1:8" hidden="1" x14ac:dyDescent="0.35">
      <c r="A1334" t="s">
        <v>301</v>
      </c>
      <c r="B1334" t="s">
        <v>57</v>
      </c>
      <c r="C1334" t="s">
        <v>12</v>
      </c>
      <c r="D1334">
        <v>112414</v>
      </c>
      <c r="F1334" s="7">
        <v>42642</v>
      </c>
      <c r="G1334" t="s">
        <v>92</v>
      </c>
      <c r="H1334" s="14">
        <v>0</v>
      </c>
    </row>
    <row r="1335" spans="1:8" hidden="1" x14ac:dyDescent="0.35">
      <c r="A1335" t="s">
        <v>301</v>
      </c>
      <c r="B1335" t="s">
        <v>58</v>
      </c>
      <c r="C1335" t="s">
        <v>12</v>
      </c>
      <c r="D1335">
        <v>22115</v>
      </c>
      <c r="F1335" s="7">
        <v>42646</v>
      </c>
      <c r="G1335" t="s">
        <v>109</v>
      </c>
      <c r="H1335" s="14">
        <v>0</v>
      </c>
    </row>
    <row r="1336" spans="1:8" hidden="1" x14ac:dyDescent="0.35">
      <c r="A1336" t="s">
        <v>301</v>
      </c>
      <c r="B1336" t="s">
        <v>58</v>
      </c>
      <c r="C1336" t="s">
        <v>12</v>
      </c>
      <c r="D1336">
        <v>22115</v>
      </c>
      <c r="F1336" s="7">
        <v>42646</v>
      </c>
      <c r="G1336" t="s">
        <v>92</v>
      </c>
      <c r="H1336" s="14">
        <v>0</v>
      </c>
    </row>
    <row r="1337" spans="1:8" hidden="1" x14ac:dyDescent="0.35">
      <c r="A1337" t="s">
        <v>301</v>
      </c>
      <c r="B1337" t="s">
        <v>43</v>
      </c>
      <c r="C1337" t="s">
        <v>12</v>
      </c>
      <c r="D1337">
        <v>22115</v>
      </c>
      <c r="F1337" s="7">
        <v>42646</v>
      </c>
      <c r="G1337" t="s">
        <v>109</v>
      </c>
      <c r="H1337" s="14">
        <v>0</v>
      </c>
    </row>
    <row r="1338" spans="1:8" hidden="1" x14ac:dyDescent="0.35">
      <c r="A1338" t="s">
        <v>301</v>
      </c>
      <c r="B1338" t="s">
        <v>43</v>
      </c>
      <c r="C1338" t="s">
        <v>12</v>
      </c>
      <c r="D1338">
        <v>22115</v>
      </c>
      <c r="F1338" s="7">
        <v>42646</v>
      </c>
      <c r="G1338" t="s">
        <v>92</v>
      </c>
      <c r="H1338" s="14">
        <v>0</v>
      </c>
    </row>
    <row r="1339" spans="1:8" hidden="1" x14ac:dyDescent="0.35">
      <c r="A1339" t="s">
        <v>301</v>
      </c>
      <c r="B1339" t="s">
        <v>58</v>
      </c>
      <c r="C1339" t="s">
        <v>12</v>
      </c>
      <c r="D1339">
        <v>52815</v>
      </c>
      <c r="F1339" s="7">
        <v>42646</v>
      </c>
      <c r="G1339" t="s">
        <v>92</v>
      </c>
      <c r="H1339" s="14">
        <v>2.31</v>
      </c>
    </row>
    <row r="1340" spans="1:8" hidden="1" x14ac:dyDescent="0.35">
      <c r="A1340" t="s">
        <v>301</v>
      </c>
      <c r="B1340" t="s">
        <v>58</v>
      </c>
      <c r="C1340" t="s">
        <v>12</v>
      </c>
      <c r="D1340">
        <v>52815</v>
      </c>
      <c r="F1340" s="7">
        <v>42646</v>
      </c>
      <c r="G1340" t="s">
        <v>109</v>
      </c>
      <c r="H1340" s="14">
        <v>-2.31</v>
      </c>
    </row>
    <row r="1341" spans="1:8" hidden="1" x14ac:dyDescent="0.35">
      <c r="A1341" t="s">
        <v>301</v>
      </c>
      <c r="B1341" t="s">
        <v>43</v>
      </c>
      <c r="C1341" t="s">
        <v>12</v>
      </c>
      <c r="D1341">
        <v>52815</v>
      </c>
      <c r="F1341" s="7">
        <v>42646</v>
      </c>
      <c r="G1341" t="s">
        <v>92</v>
      </c>
      <c r="H1341" s="14">
        <v>1</v>
      </c>
    </row>
    <row r="1342" spans="1:8" hidden="1" x14ac:dyDescent="0.35">
      <c r="A1342" t="s">
        <v>301</v>
      </c>
      <c r="B1342" t="s">
        <v>43</v>
      </c>
      <c r="C1342" t="s">
        <v>12</v>
      </c>
      <c r="D1342">
        <v>52815</v>
      </c>
      <c r="F1342" s="7">
        <v>42646</v>
      </c>
      <c r="G1342" t="s">
        <v>109</v>
      </c>
      <c r="H1342" s="14">
        <v>-1</v>
      </c>
    </row>
    <row r="1343" spans="1:8" hidden="1" x14ac:dyDescent="0.35">
      <c r="A1343" t="s">
        <v>301</v>
      </c>
      <c r="B1343" t="s">
        <v>58</v>
      </c>
      <c r="C1343" t="s">
        <v>12</v>
      </c>
      <c r="D1343">
        <v>112414</v>
      </c>
      <c r="F1343" s="7">
        <v>42646</v>
      </c>
      <c r="G1343" t="s">
        <v>109</v>
      </c>
      <c r="H1343" s="14">
        <v>0</v>
      </c>
    </row>
    <row r="1344" spans="1:8" hidden="1" x14ac:dyDescent="0.35">
      <c r="A1344" t="s">
        <v>301</v>
      </c>
      <c r="B1344" t="s">
        <v>58</v>
      </c>
      <c r="C1344" t="s">
        <v>12</v>
      </c>
      <c r="D1344">
        <v>112414</v>
      </c>
      <c r="F1344" s="7">
        <v>42646</v>
      </c>
      <c r="G1344" t="s">
        <v>92</v>
      </c>
      <c r="H1344" s="14">
        <v>0</v>
      </c>
    </row>
    <row r="1345" spans="1:8" hidden="1" x14ac:dyDescent="0.35">
      <c r="A1345" t="s">
        <v>301</v>
      </c>
      <c r="B1345" t="s">
        <v>43</v>
      </c>
      <c r="C1345" t="s">
        <v>12</v>
      </c>
      <c r="D1345">
        <v>112414</v>
      </c>
      <c r="F1345" s="7">
        <v>42646</v>
      </c>
      <c r="G1345" t="s">
        <v>109</v>
      </c>
      <c r="H1345" s="14">
        <v>0</v>
      </c>
    </row>
    <row r="1346" spans="1:8" hidden="1" x14ac:dyDescent="0.35">
      <c r="A1346" t="s">
        <v>301</v>
      </c>
      <c r="B1346" t="s">
        <v>43</v>
      </c>
      <c r="C1346" t="s">
        <v>12</v>
      </c>
      <c r="D1346">
        <v>112414</v>
      </c>
      <c r="F1346" s="7">
        <v>42646</v>
      </c>
      <c r="G1346" t="s">
        <v>92</v>
      </c>
      <c r="H1346" s="14">
        <v>0</v>
      </c>
    </row>
    <row r="1347" spans="1:8" hidden="1" x14ac:dyDescent="0.35">
      <c r="A1347" t="s">
        <v>301</v>
      </c>
      <c r="B1347" t="s">
        <v>56</v>
      </c>
      <c r="C1347" t="s">
        <v>12</v>
      </c>
      <c r="D1347">
        <v>22115</v>
      </c>
      <c r="F1347" s="7">
        <v>42657</v>
      </c>
      <c r="G1347" t="s">
        <v>109</v>
      </c>
      <c r="H1347" s="14">
        <v>0</v>
      </c>
    </row>
    <row r="1348" spans="1:8" hidden="1" x14ac:dyDescent="0.35">
      <c r="A1348" t="s">
        <v>301</v>
      </c>
      <c r="B1348" t="s">
        <v>56</v>
      </c>
      <c r="C1348" t="s">
        <v>12</v>
      </c>
      <c r="D1348">
        <v>22115</v>
      </c>
      <c r="F1348" s="7">
        <v>42657</v>
      </c>
      <c r="G1348" t="s">
        <v>92</v>
      </c>
      <c r="H1348" s="14">
        <v>0</v>
      </c>
    </row>
    <row r="1349" spans="1:8" hidden="1" x14ac:dyDescent="0.35">
      <c r="A1349" t="s">
        <v>301</v>
      </c>
      <c r="B1349" t="s">
        <v>56</v>
      </c>
      <c r="C1349" t="s">
        <v>12</v>
      </c>
      <c r="D1349">
        <v>52815</v>
      </c>
      <c r="F1349" s="7">
        <v>42657</v>
      </c>
      <c r="G1349" t="s">
        <v>92</v>
      </c>
      <c r="H1349" s="14">
        <v>2.4500000000000002</v>
      </c>
    </row>
    <row r="1350" spans="1:8" hidden="1" x14ac:dyDescent="0.35">
      <c r="A1350" t="s">
        <v>301</v>
      </c>
      <c r="B1350" t="s">
        <v>56</v>
      </c>
      <c r="C1350" t="s">
        <v>12</v>
      </c>
      <c r="D1350">
        <v>52815</v>
      </c>
      <c r="F1350" s="7">
        <v>42657</v>
      </c>
      <c r="G1350" t="s">
        <v>109</v>
      </c>
      <c r="H1350" s="14">
        <v>-2.4500000000000002</v>
      </c>
    </row>
    <row r="1351" spans="1:8" hidden="1" x14ac:dyDescent="0.35">
      <c r="A1351" t="s">
        <v>301</v>
      </c>
      <c r="B1351" t="s">
        <v>56</v>
      </c>
      <c r="C1351" t="s">
        <v>12</v>
      </c>
      <c r="D1351">
        <v>112414</v>
      </c>
      <c r="F1351" s="7">
        <v>42657</v>
      </c>
      <c r="G1351" t="s">
        <v>109</v>
      </c>
      <c r="H1351" s="14">
        <v>0</v>
      </c>
    </row>
    <row r="1352" spans="1:8" hidden="1" x14ac:dyDescent="0.35">
      <c r="A1352" t="s">
        <v>301</v>
      </c>
      <c r="B1352" t="s">
        <v>56</v>
      </c>
      <c r="C1352" t="s">
        <v>12</v>
      </c>
      <c r="D1352">
        <v>112414</v>
      </c>
      <c r="F1352" s="7">
        <v>42657</v>
      </c>
      <c r="G1352" t="s">
        <v>92</v>
      </c>
      <c r="H1352" s="14">
        <v>0</v>
      </c>
    </row>
    <row r="1353" spans="1:8" hidden="1" x14ac:dyDescent="0.35">
      <c r="A1353" t="s">
        <v>101</v>
      </c>
      <c r="C1353" t="s">
        <v>12</v>
      </c>
      <c r="F1353" s="7">
        <v>42667</v>
      </c>
      <c r="G1353" t="s">
        <v>91</v>
      </c>
      <c r="H1353" s="14">
        <v>12.28</v>
      </c>
    </row>
    <row r="1354" spans="1:8" hidden="1" x14ac:dyDescent="0.35">
      <c r="A1354" t="s">
        <v>101</v>
      </c>
      <c r="C1354" t="s">
        <v>12</v>
      </c>
      <c r="F1354" s="7">
        <v>42667</v>
      </c>
      <c r="G1354" t="s">
        <v>92</v>
      </c>
      <c r="H1354" s="14">
        <v>-12.28</v>
      </c>
    </row>
    <row r="1355" spans="1:8" hidden="1" x14ac:dyDescent="0.35">
      <c r="A1355" t="s">
        <v>301</v>
      </c>
      <c r="B1355" t="s">
        <v>22</v>
      </c>
      <c r="C1355" t="s">
        <v>12</v>
      </c>
      <c r="D1355">
        <v>22115</v>
      </c>
      <c r="F1355" s="7">
        <v>42669</v>
      </c>
      <c r="G1355" t="s">
        <v>109</v>
      </c>
      <c r="H1355" s="14">
        <v>0</v>
      </c>
    </row>
    <row r="1356" spans="1:8" hidden="1" x14ac:dyDescent="0.35">
      <c r="A1356" t="s">
        <v>301</v>
      </c>
      <c r="B1356" t="s">
        <v>22</v>
      </c>
      <c r="C1356" t="s">
        <v>12</v>
      </c>
      <c r="D1356">
        <v>22115</v>
      </c>
      <c r="F1356" s="7">
        <v>42669</v>
      </c>
      <c r="G1356" t="s">
        <v>92</v>
      </c>
      <c r="H1356" s="14">
        <v>0</v>
      </c>
    </row>
    <row r="1357" spans="1:8" hidden="1" x14ac:dyDescent="0.35">
      <c r="A1357" t="s">
        <v>301</v>
      </c>
      <c r="B1357" t="s">
        <v>27</v>
      </c>
      <c r="C1357" t="s">
        <v>12</v>
      </c>
      <c r="D1357">
        <v>22115</v>
      </c>
      <c r="F1357" s="7">
        <v>42669</v>
      </c>
      <c r="G1357" t="s">
        <v>109</v>
      </c>
      <c r="H1357" s="14">
        <v>0</v>
      </c>
    </row>
    <row r="1358" spans="1:8" hidden="1" x14ac:dyDescent="0.35">
      <c r="A1358" t="s">
        <v>301</v>
      </c>
      <c r="B1358" t="s">
        <v>27</v>
      </c>
      <c r="C1358" t="s">
        <v>12</v>
      </c>
      <c r="D1358">
        <v>22115</v>
      </c>
      <c r="F1358" s="7">
        <v>42669</v>
      </c>
      <c r="G1358" t="s">
        <v>92</v>
      </c>
      <c r="H1358" s="14">
        <v>0</v>
      </c>
    </row>
    <row r="1359" spans="1:8" hidden="1" x14ac:dyDescent="0.35">
      <c r="A1359" t="s">
        <v>301</v>
      </c>
      <c r="B1359" t="s">
        <v>22</v>
      </c>
      <c r="C1359" t="s">
        <v>12</v>
      </c>
      <c r="D1359">
        <v>52815</v>
      </c>
      <c r="F1359" s="7">
        <v>42669</v>
      </c>
      <c r="G1359" t="s">
        <v>92</v>
      </c>
      <c r="H1359" s="14">
        <v>2.99</v>
      </c>
    </row>
    <row r="1360" spans="1:8" hidden="1" x14ac:dyDescent="0.35">
      <c r="A1360" t="s">
        <v>301</v>
      </c>
      <c r="B1360" t="s">
        <v>22</v>
      </c>
      <c r="C1360" t="s">
        <v>12</v>
      </c>
      <c r="D1360">
        <v>52815</v>
      </c>
      <c r="F1360" s="7">
        <v>42669</v>
      </c>
      <c r="G1360" t="s">
        <v>109</v>
      </c>
      <c r="H1360" s="14">
        <v>-2.99</v>
      </c>
    </row>
    <row r="1361" spans="1:8" hidden="1" x14ac:dyDescent="0.35">
      <c r="A1361" t="s">
        <v>301</v>
      </c>
      <c r="B1361" t="s">
        <v>27</v>
      </c>
      <c r="C1361" t="s">
        <v>12</v>
      </c>
      <c r="D1361">
        <v>52815</v>
      </c>
      <c r="F1361" s="7">
        <v>42669</v>
      </c>
      <c r="G1361" t="s">
        <v>92</v>
      </c>
      <c r="H1361" s="14">
        <v>1.74</v>
      </c>
    </row>
    <row r="1362" spans="1:8" hidden="1" x14ac:dyDescent="0.35">
      <c r="A1362" t="s">
        <v>301</v>
      </c>
      <c r="B1362" t="s">
        <v>27</v>
      </c>
      <c r="C1362" t="s">
        <v>12</v>
      </c>
      <c r="D1362">
        <v>52815</v>
      </c>
      <c r="F1362" s="7">
        <v>42669</v>
      </c>
      <c r="G1362" t="s">
        <v>109</v>
      </c>
      <c r="H1362" s="14">
        <v>-1.74</v>
      </c>
    </row>
    <row r="1363" spans="1:8" hidden="1" x14ac:dyDescent="0.35">
      <c r="A1363" t="s">
        <v>301</v>
      </c>
      <c r="B1363" t="s">
        <v>22</v>
      </c>
      <c r="C1363" t="s">
        <v>12</v>
      </c>
      <c r="D1363">
        <v>112414</v>
      </c>
      <c r="F1363" s="7">
        <v>42669</v>
      </c>
      <c r="G1363" t="s">
        <v>109</v>
      </c>
      <c r="H1363" s="14">
        <v>0</v>
      </c>
    </row>
    <row r="1364" spans="1:8" hidden="1" x14ac:dyDescent="0.35">
      <c r="A1364" t="s">
        <v>301</v>
      </c>
      <c r="B1364" t="s">
        <v>22</v>
      </c>
      <c r="C1364" t="s">
        <v>12</v>
      </c>
      <c r="D1364">
        <v>112414</v>
      </c>
      <c r="F1364" s="7">
        <v>42669</v>
      </c>
      <c r="G1364" t="s">
        <v>92</v>
      </c>
      <c r="H1364" s="14">
        <v>0</v>
      </c>
    </row>
    <row r="1365" spans="1:8" hidden="1" x14ac:dyDescent="0.35">
      <c r="A1365" t="s">
        <v>301</v>
      </c>
      <c r="B1365" t="s">
        <v>27</v>
      </c>
      <c r="C1365" t="s">
        <v>12</v>
      </c>
      <c r="D1365">
        <v>112414</v>
      </c>
      <c r="F1365" s="7">
        <v>42669</v>
      </c>
      <c r="G1365" t="s">
        <v>109</v>
      </c>
      <c r="H1365" s="14">
        <v>0</v>
      </c>
    </row>
    <row r="1366" spans="1:8" hidden="1" x14ac:dyDescent="0.35">
      <c r="A1366" t="s">
        <v>301</v>
      </c>
      <c r="B1366" t="s">
        <v>27</v>
      </c>
      <c r="C1366" t="s">
        <v>12</v>
      </c>
      <c r="D1366">
        <v>112414</v>
      </c>
      <c r="F1366" s="7">
        <v>42669</v>
      </c>
      <c r="G1366" t="s">
        <v>92</v>
      </c>
      <c r="H1366" s="14">
        <v>0</v>
      </c>
    </row>
    <row r="1367" spans="1:8" hidden="1" x14ac:dyDescent="0.35">
      <c r="A1367" t="s">
        <v>301</v>
      </c>
      <c r="B1367" t="s">
        <v>17</v>
      </c>
      <c r="C1367" t="s">
        <v>12</v>
      </c>
      <c r="D1367">
        <v>22115</v>
      </c>
      <c r="F1367" s="7">
        <v>42671</v>
      </c>
      <c r="G1367" t="s">
        <v>109</v>
      </c>
      <c r="H1367" s="14">
        <v>0</v>
      </c>
    </row>
    <row r="1368" spans="1:8" hidden="1" x14ac:dyDescent="0.35">
      <c r="A1368" t="s">
        <v>301</v>
      </c>
      <c r="B1368" t="s">
        <v>17</v>
      </c>
      <c r="C1368" t="s">
        <v>12</v>
      </c>
      <c r="D1368">
        <v>22115</v>
      </c>
      <c r="F1368" s="7">
        <v>42671</v>
      </c>
      <c r="G1368" t="s">
        <v>92</v>
      </c>
      <c r="H1368" s="14">
        <v>0</v>
      </c>
    </row>
    <row r="1369" spans="1:8" hidden="1" x14ac:dyDescent="0.35">
      <c r="A1369" t="s">
        <v>301</v>
      </c>
      <c r="B1369" t="s">
        <v>17</v>
      </c>
      <c r="C1369" t="s">
        <v>12</v>
      </c>
      <c r="D1369">
        <v>52815</v>
      </c>
      <c r="F1369" s="7">
        <v>42671</v>
      </c>
      <c r="G1369" t="s">
        <v>92</v>
      </c>
      <c r="H1369" s="14">
        <v>9.48</v>
      </c>
    </row>
    <row r="1370" spans="1:8" hidden="1" x14ac:dyDescent="0.35">
      <c r="A1370" t="s">
        <v>301</v>
      </c>
      <c r="B1370" t="s">
        <v>17</v>
      </c>
      <c r="C1370" t="s">
        <v>12</v>
      </c>
      <c r="D1370">
        <v>52815</v>
      </c>
      <c r="F1370" s="7">
        <v>42671</v>
      </c>
      <c r="G1370" t="s">
        <v>109</v>
      </c>
      <c r="H1370" s="14">
        <v>-9.48</v>
      </c>
    </row>
    <row r="1371" spans="1:8" hidden="1" x14ac:dyDescent="0.35">
      <c r="A1371" t="s">
        <v>301</v>
      </c>
      <c r="B1371" t="s">
        <v>17</v>
      </c>
      <c r="C1371" t="s">
        <v>12</v>
      </c>
      <c r="D1371">
        <v>112414</v>
      </c>
      <c r="F1371" s="7">
        <v>42671</v>
      </c>
      <c r="G1371" t="s">
        <v>109</v>
      </c>
      <c r="H1371" s="14">
        <v>0</v>
      </c>
    </row>
    <row r="1372" spans="1:8" hidden="1" x14ac:dyDescent="0.35">
      <c r="A1372" t="s">
        <v>301</v>
      </c>
      <c r="B1372" t="s">
        <v>17</v>
      </c>
      <c r="C1372" t="s">
        <v>12</v>
      </c>
      <c r="D1372">
        <v>112414</v>
      </c>
      <c r="F1372" s="7">
        <v>42671</v>
      </c>
      <c r="G1372" t="s">
        <v>92</v>
      </c>
      <c r="H1372" s="14">
        <v>0</v>
      </c>
    </row>
    <row r="1373" spans="1:8" hidden="1" x14ac:dyDescent="0.35">
      <c r="A1373" t="s">
        <v>101</v>
      </c>
      <c r="C1373" t="s">
        <v>12</v>
      </c>
      <c r="F1373" s="7">
        <v>42681</v>
      </c>
      <c r="G1373" t="s">
        <v>91</v>
      </c>
      <c r="H1373" s="14">
        <v>14.21</v>
      </c>
    </row>
    <row r="1374" spans="1:8" hidden="1" x14ac:dyDescent="0.35">
      <c r="A1374" t="s">
        <v>101</v>
      </c>
      <c r="C1374" t="s">
        <v>12</v>
      </c>
      <c r="F1374" s="7">
        <v>42681</v>
      </c>
      <c r="G1374" t="s">
        <v>92</v>
      </c>
      <c r="H1374" s="14">
        <v>-14.21</v>
      </c>
    </row>
    <row r="1375" spans="1:8" hidden="1" x14ac:dyDescent="0.35">
      <c r="A1375" t="s">
        <v>843</v>
      </c>
      <c r="B1375" t="s">
        <v>49</v>
      </c>
      <c r="C1375" t="s">
        <v>12</v>
      </c>
      <c r="D1375">
        <v>22115</v>
      </c>
      <c r="F1375" s="7">
        <v>42695</v>
      </c>
      <c r="G1375" t="s">
        <v>842</v>
      </c>
      <c r="H1375" s="14">
        <v>0</v>
      </c>
    </row>
    <row r="1376" spans="1:8" hidden="1" x14ac:dyDescent="0.35">
      <c r="A1376" t="s">
        <v>843</v>
      </c>
      <c r="B1376" t="s">
        <v>49</v>
      </c>
      <c r="C1376" t="s">
        <v>12</v>
      </c>
      <c r="D1376">
        <v>22115</v>
      </c>
      <c r="F1376" s="7">
        <v>42695</v>
      </c>
      <c r="G1376" t="s">
        <v>92</v>
      </c>
      <c r="H1376" s="14">
        <v>0</v>
      </c>
    </row>
    <row r="1377" spans="1:8" hidden="1" x14ac:dyDescent="0.35">
      <c r="A1377" t="s">
        <v>843</v>
      </c>
      <c r="B1377" t="s">
        <v>49</v>
      </c>
      <c r="C1377" t="s">
        <v>12</v>
      </c>
      <c r="D1377">
        <v>52815</v>
      </c>
      <c r="F1377" s="7">
        <v>42695</v>
      </c>
      <c r="G1377" t="s">
        <v>92</v>
      </c>
      <c r="H1377" s="14">
        <v>2.39</v>
      </c>
    </row>
    <row r="1378" spans="1:8" hidden="1" x14ac:dyDescent="0.35">
      <c r="A1378" t="s">
        <v>843</v>
      </c>
      <c r="B1378" t="s">
        <v>49</v>
      </c>
      <c r="C1378" t="s">
        <v>12</v>
      </c>
      <c r="D1378">
        <v>52815</v>
      </c>
      <c r="F1378" s="7">
        <v>42695</v>
      </c>
      <c r="G1378" t="s">
        <v>842</v>
      </c>
      <c r="H1378" s="14">
        <v>-2.39</v>
      </c>
    </row>
    <row r="1379" spans="1:8" hidden="1" x14ac:dyDescent="0.35">
      <c r="A1379" t="s">
        <v>843</v>
      </c>
      <c r="B1379" t="s">
        <v>49</v>
      </c>
      <c r="C1379" t="s">
        <v>12</v>
      </c>
      <c r="D1379">
        <v>112414</v>
      </c>
      <c r="F1379" s="7">
        <v>42695</v>
      </c>
      <c r="G1379" t="s">
        <v>842</v>
      </c>
      <c r="H1379" s="14">
        <v>0</v>
      </c>
    </row>
    <row r="1380" spans="1:8" hidden="1" x14ac:dyDescent="0.35">
      <c r="A1380" t="s">
        <v>843</v>
      </c>
      <c r="B1380" t="s">
        <v>49</v>
      </c>
      <c r="C1380" t="s">
        <v>12</v>
      </c>
      <c r="D1380">
        <v>112414</v>
      </c>
      <c r="F1380" s="7">
        <v>42695</v>
      </c>
      <c r="G1380" t="s">
        <v>92</v>
      </c>
      <c r="H1380" s="14">
        <v>0</v>
      </c>
    </row>
    <row r="1381" spans="1:8" hidden="1" x14ac:dyDescent="0.35">
      <c r="A1381" t="s">
        <v>300</v>
      </c>
      <c r="B1381" t="s">
        <v>55</v>
      </c>
      <c r="C1381" t="s">
        <v>12</v>
      </c>
      <c r="D1381">
        <v>52815</v>
      </c>
      <c r="F1381" s="7">
        <v>42699</v>
      </c>
      <c r="G1381" t="s">
        <v>92</v>
      </c>
      <c r="H1381" s="14">
        <v>1.1100000000000001</v>
      </c>
    </row>
    <row r="1382" spans="1:8" hidden="1" x14ac:dyDescent="0.35">
      <c r="A1382" t="s">
        <v>300</v>
      </c>
      <c r="B1382" t="s">
        <v>55</v>
      </c>
      <c r="C1382" t="s">
        <v>12</v>
      </c>
      <c r="D1382">
        <v>52815</v>
      </c>
      <c r="F1382" s="7">
        <v>42699</v>
      </c>
      <c r="G1382" t="s">
        <v>176</v>
      </c>
      <c r="H1382" s="14">
        <v>-1.1100000000000001</v>
      </c>
    </row>
    <row r="1383" spans="1:8" hidden="1" x14ac:dyDescent="0.35">
      <c r="A1383" t="s">
        <v>301</v>
      </c>
      <c r="B1383" t="s">
        <v>55</v>
      </c>
      <c r="C1383" t="s">
        <v>12</v>
      </c>
      <c r="D1383">
        <v>22115</v>
      </c>
      <c r="F1383" s="7">
        <v>42699</v>
      </c>
      <c r="G1383" t="s">
        <v>109</v>
      </c>
      <c r="H1383" s="14">
        <v>0</v>
      </c>
    </row>
    <row r="1384" spans="1:8" hidden="1" x14ac:dyDescent="0.35">
      <c r="A1384" t="s">
        <v>301</v>
      </c>
      <c r="B1384" t="s">
        <v>55</v>
      </c>
      <c r="C1384" t="s">
        <v>12</v>
      </c>
      <c r="D1384">
        <v>22115</v>
      </c>
      <c r="F1384" s="7">
        <v>42699</v>
      </c>
      <c r="G1384" t="s">
        <v>92</v>
      </c>
      <c r="H1384" s="14">
        <v>0</v>
      </c>
    </row>
    <row r="1385" spans="1:8" hidden="1" x14ac:dyDescent="0.35">
      <c r="A1385" t="s">
        <v>301</v>
      </c>
      <c r="B1385" t="s">
        <v>55</v>
      </c>
      <c r="C1385" t="s">
        <v>12</v>
      </c>
      <c r="D1385">
        <v>52815</v>
      </c>
      <c r="F1385" s="7">
        <v>42699</v>
      </c>
      <c r="G1385" t="s">
        <v>92</v>
      </c>
      <c r="H1385" s="14">
        <v>4.42</v>
      </c>
    </row>
    <row r="1386" spans="1:8" hidden="1" x14ac:dyDescent="0.35">
      <c r="A1386" t="s">
        <v>301</v>
      </c>
      <c r="B1386" t="s">
        <v>55</v>
      </c>
      <c r="C1386" t="s">
        <v>12</v>
      </c>
      <c r="D1386">
        <v>52815</v>
      </c>
      <c r="F1386" s="7">
        <v>42699</v>
      </c>
      <c r="G1386" t="s">
        <v>109</v>
      </c>
      <c r="H1386" s="14">
        <v>-4.42</v>
      </c>
    </row>
    <row r="1387" spans="1:8" hidden="1" x14ac:dyDescent="0.35">
      <c r="A1387" t="s">
        <v>301</v>
      </c>
      <c r="B1387" t="s">
        <v>55</v>
      </c>
      <c r="C1387" t="s">
        <v>12</v>
      </c>
      <c r="D1387">
        <v>112414</v>
      </c>
      <c r="F1387" s="7">
        <v>42699</v>
      </c>
      <c r="G1387" t="s">
        <v>109</v>
      </c>
      <c r="H1387" s="14">
        <v>0</v>
      </c>
    </row>
    <row r="1388" spans="1:8" hidden="1" x14ac:dyDescent="0.35">
      <c r="A1388" t="s">
        <v>301</v>
      </c>
      <c r="B1388" t="s">
        <v>55</v>
      </c>
      <c r="C1388" t="s">
        <v>12</v>
      </c>
      <c r="D1388">
        <v>112414</v>
      </c>
      <c r="F1388" s="7">
        <v>42699</v>
      </c>
      <c r="G1388" t="s">
        <v>92</v>
      </c>
      <c r="H1388" s="14">
        <v>0</v>
      </c>
    </row>
    <row r="1389" spans="1:8" hidden="1" x14ac:dyDescent="0.35">
      <c r="A1389" t="s">
        <v>100</v>
      </c>
      <c r="C1389" t="s">
        <v>12</v>
      </c>
      <c r="F1389" s="7">
        <v>42709</v>
      </c>
      <c r="G1389" t="s">
        <v>92</v>
      </c>
      <c r="H1389" s="14">
        <v>7.92</v>
      </c>
    </row>
    <row r="1390" spans="1:8" hidden="1" x14ac:dyDescent="0.35">
      <c r="A1390" t="s">
        <v>100</v>
      </c>
      <c r="C1390" t="s">
        <v>12</v>
      </c>
      <c r="F1390" s="7">
        <v>42709</v>
      </c>
      <c r="G1390" t="s">
        <v>91</v>
      </c>
      <c r="H1390" s="14">
        <v>-7.92</v>
      </c>
    </row>
    <row r="1391" spans="1:8" hidden="1" x14ac:dyDescent="0.35">
      <c r="A1391" t="s">
        <v>301</v>
      </c>
      <c r="B1391" t="s">
        <v>24</v>
      </c>
      <c r="C1391" t="s">
        <v>12</v>
      </c>
      <c r="D1391">
        <v>22115</v>
      </c>
      <c r="F1391" s="7">
        <v>42709</v>
      </c>
      <c r="G1391" t="s">
        <v>109</v>
      </c>
      <c r="H1391" s="14">
        <v>0</v>
      </c>
    </row>
    <row r="1392" spans="1:8" hidden="1" x14ac:dyDescent="0.35">
      <c r="A1392" t="s">
        <v>301</v>
      </c>
      <c r="B1392" t="s">
        <v>24</v>
      </c>
      <c r="C1392" t="s">
        <v>12</v>
      </c>
      <c r="D1392">
        <v>22115</v>
      </c>
      <c r="F1392" s="7">
        <v>42709</v>
      </c>
      <c r="G1392" t="s">
        <v>92</v>
      </c>
      <c r="H1392" s="14">
        <v>0</v>
      </c>
    </row>
    <row r="1393" spans="1:8" hidden="1" x14ac:dyDescent="0.35">
      <c r="A1393" t="s">
        <v>301</v>
      </c>
      <c r="B1393" t="s">
        <v>24</v>
      </c>
      <c r="C1393" t="s">
        <v>12</v>
      </c>
      <c r="D1393">
        <v>52815</v>
      </c>
      <c r="F1393" s="7">
        <v>42709</v>
      </c>
      <c r="G1393" t="s">
        <v>92</v>
      </c>
      <c r="H1393" s="14">
        <v>1.57</v>
      </c>
    </row>
    <row r="1394" spans="1:8" hidden="1" x14ac:dyDescent="0.35">
      <c r="A1394" t="s">
        <v>301</v>
      </c>
      <c r="B1394" t="s">
        <v>24</v>
      </c>
      <c r="C1394" t="s">
        <v>12</v>
      </c>
      <c r="D1394">
        <v>52815</v>
      </c>
      <c r="F1394" s="7">
        <v>42709</v>
      </c>
      <c r="G1394" t="s">
        <v>109</v>
      </c>
      <c r="H1394" s="14">
        <v>-1.57</v>
      </c>
    </row>
    <row r="1395" spans="1:8" hidden="1" x14ac:dyDescent="0.35">
      <c r="A1395" t="s">
        <v>301</v>
      </c>
      <c r="B1395" t="s">
        <v>24</v>
      </c>
      <c r="C1395" t="s">
        <v>12</v>
      </c>
      <c r="D1395">
        <v>112414</v>
      </c>
      <c r="F1395" s="7">
        <v>42709</v>
      </c>
      <c r="G1395" t="s">
        <v>109</v>
      </c>
      <c r="H1395" s="14">
        <v>0</v>
      </c>
    </row>
    <row r="1396" spans="1:8" hidden="1" x14ac:dyDescent="0.35">
      <c r="A1396" t="s">
        <v>301</v>
      </c>
      <c r="B1396" t="s">
        <v>24</v>
      </c>
      <c r="C1396" t="s">
        <v>12</v>
      </c>
      <c r="D1396">
        <v>112414</v>
      </c>
      <c r="F1396" s="7">
        <v>42709</v>
      </c>
      <c r="G1396" t="s">
        <v>92</v>
      </c>
      <c r="H1396" s="14">
        <v>0</v>
      </c>
    </row>
    <row r="1397" spans="1:8" hidden="1" x14ac:dyDescent="0.35">
      <c r="A1397" t="s">
        <v>101</v>
      </c>
      <c r="C1397" t="s">
        <v>12</v>
      </c>
      <c r="F1397" s="7">
        <v>42710</v>
      </c>
      <c r="G1397" t="s">
        <v>91</v>
      </c>
      <c r="H1397" s="14">
        <v>9.49</v>
      </c>
    </row>
    <row r="1398" spans="1:8" hidden="1" x14ac:dyDescent="0.35">
      <c r="A1398" t="s">
        <v>101</v>
      </c>
      <c r="C1398" t="s">
        <v>12</v>
      </c>
      <c r="F1398" s="7">
        <v>42710</v>
      </c>
      <c r="G1398" t="s">
        <v>92</v>
      </c>
      <c r="H1398" s="14">
        <v>-9.49</v>
      </c>
    </row>
    <row r="1399" spans="1:8" hidden="1" x14ac:dyDescent="0.35">
      <c r="A1399" t="s">
        <v>301</v>
      </c>
      <c r="B1399" t="s">
        <v>26</v>
      </c>
      <c r="C1399" t="s">
        <v>12</v>
      </c>
      <c r="D1399">
        <v>22115</v>
      </c>
      <c r="F1399" s="7">
        <v>42717</v>
      </c>
      <c r="G1399" t="s">
        <v>109</v>
      </c>
      <c r="H1399" s="14">
        <v>0</v>
      </c>
    </row>
    <row r="1400" spans="1:8" hidden="1" x14ac:dyDescent="0.35">
      <c r="A1400" t="s">
        <v>301</v>
      </c>
      <c r="B1400" t="s">
        <v>26</v>
      </c>
      <c r="C1400" t="s">
        <v>12</v>
      </c>
      <c r="D1400">
        <v>22115</v>
      </c>
      <c r="F1400" s="7">
        <v>42717</v>
      </c>
      <c r="G1400" t="s">
        <v>92</v>
      </c>
      <c r="H1400" s="14">
        <v>0</v>
      </c>
    </row>
    <row r="1401" spans="1:8" hidden="1" x14ac:dyDescent="0.35">
      <c r="A1401" t="s">
        <v>301</v>
      </c>
      <c r="B1401" t="s">
        <v>26</v>
      </c>
      <c r="C1401" t="s">
        <v>12</v>
      </c>
      <c r="D1401">
        <v>52815</v>
      </c>
      <c r="F1401" s="7">
        <v>42717</v>
      </c>
      <c r="G1401" t="s">
        <v>92</v>
      </c>
      <c r="H1401" s="14">
        <v>3.1</v>
      </c>
    </row>
    <row r="1402" spans="1:8" hidden="1" x14ac:dyDescent="0.35">
      <c r="A1402" t="s">
        <v>301</v>
      </c>
      <c r="B1402" t="s">
        <v>26</v>
      </c>
      <c r="C1402" t="s">
        <v>12</v>
      </c>
      <c r="D1402">
        <v>52815</v>
      </c>
      <c r="F1402" s="7">
        <v>42717</v>
      </c>
      <c r="G1402" t="s">
        <v>109</v>
      </c>
      <c r="H1402" s="14">
        <v>-3.1</v>
      </c>
    </row>
    <row r="1403" spans="1:8" hidden="1" x14ac:dyDescent="0.35">
      <c r="A1403" t="s">
        <v>301</v>
      </c>
      <c r="B1403" t="s">
        <v>26</v>
      </c>
      <c r="C1403" t="s">
        <v>12</v>
      </c>
      <c r="D1403">
        <v>112414</v>
      </c>
      <c r="F1403" s="7">
        <v>42717</v>
      </c>
      <c r="G1403" t="s">
        <v>109</v>
      </c>
      <c r="H1403" s="14">
        <v>0</v>
      </c>
    </row>
    <row r="1404" spans="1:8" hidden="1" x14ac:dyDescent="0.35">
      <c r="A1404" t="s">
        <v>301</v>
      </c>
      <c r="B1404" t="s">
        <v>26</v>
      </c>
      <c r="C1404" t="s">
        <v>12</v>
      </c>
      <c r="D1404">
        <v>112414</v>
      </c>
      <c r="F1404" s="7">
        <v>42717</v>
      </c>
      <c r="G1404" t="s">
        <v>92</v>
      </c>
      <c r="H1404" s="14">
        <v>0</v>
      </c>
    </row>
    <row r="1405" spans="1:8" hidden="1" x14ac:dyDescent="0.35">
      <c r="A1405" t="s">
        <v>101</v>
      </c>
      <c r="C1405" t="s">
        <v>12</v>
      </c>
      <c r="F1405" s="7">
        <v>42719</v>
      </c>
      <c r="G1405" t="s">
        <v>91</v>
      </c>
      <c r="H1405" s="14">
        <v>11.02</v>
      </c>
    </row>
    <row r="1406" spans="1:8" hidden="1" x14ac:dyDescent="0.35">
      <c r="A1406" t="s">
        <v>101</v>
      </c>
      <c r="C1406" t="s">
        <v>12</v>
      </c>
      <c r="F1406" s="7">
        <v>42719</v>
      </c>
      <c r="G1406" t="s">
        <v>92</v>
      </c>
      <c r="H1406" s="14">
        <v>-11.02</v>
      </c>
    </row>
    <row r="1407" spans="1:8" hidden="1" x14ac:dyDescent="0.35">
      <c r="A1407" t="s">
        <v>300</v>
      </c>
      <c r="B1407" t="s">
        <v>47</v>
      </c>
      <c r="C1407" t="s">
        <v>12</v>
      </c>
      <c r="D1407">
        <v>52815</v>
      </c>
      <c r="F1407" s="7">
        <v>42723</v>
      </c>
      <c r="G1407" t="s">
        <v>92</v>
      </c>
      <c r="H1407" s="14">
        <v>38.47</v>
      </c>
    </row>
    <row r="1408" spans="1:8" hidden="1" x14ac:dyDescent="0.35">
      <c r="A1408" t="s">
        <v>300</v>
      </c>
      <c r="B1408" t="s">
        <v>47</v>
      </c>
      <c r="C1408" t="s">
        <v>12</v>
      </c>
      <c r="D1408">
        <v>52815</v>
      </c>
      <c r="F1408" s="7">
        <v>42723</v>
      </c>
      <c r="G1408" t="s">
        <v>182</v>
      </c>
      <c r="H1408" s="14">
        <v>-38.47</v>
      </c>
    </row>
    <row r="1409" spans="1:8" hidden="1" x14ac:dyDescent="0.35">
      <c r="A1409" t="s">
        <v>301</v>
      </c>
      <c r="B1409" t="s">
        <v>47</v>
      </c>
      <c r="C1409" t="s">
        <v>12</v>
      </c>
      <c r="D1409">
        <v>22115</v>
      </c>
      <c r="F1409" s="7">
        <v>42723</v>
      </c>
      <c r="G1409" t="s">
        <v>109</v>
      </c>
      <c r="H1409" s="14">
        <v>0</v>
      </c>
    </row>
    <row r="1410" spans="1:8" hidden="1" x14ac:dyDescent="0.35">
      <c r="A1410" t="s">
        <v>301</v>
      </c>
      <c r="B1410" t="s">
        <v>47</v>
      </c>
      <c r="C1410" t="s">
        <v>12</v>
      </c>
      <c r="D1410">
        <v>22115</v>
      </c>
      <c r="F1410" s="7">
        <v>42723</v>
      </c>
      <c r="G1410" t="s">
        <v>92</v>
      </c>
      <c r="H1410" s="14">
        <v>0</v>
      </c>
    </row>
    <row r="1411" spans="1:8" hidden="1" x14ac:dyDescent="0.35">
      <c r="A1411" t="s">
        <v>301</v>
      </c>
      <c r="B1411" t="s">
        <v>47</v>
      </c>
      <c r="C1411" t="s">
        <v>12</v>
      </c>
      <c r="D1411">
        <v>112414</v>
      </c>
      <c r="F1411" s="7">
        <v>42723</v>
      </c>
      <c r="G1411" t="s">
        <v>109</v>
      </c>
      <c r="H1411" s="14">
        <v>0</v>
      </c>
    </row>
    <row r="1412" spans="1:8" hidden="1" x14ac:dyDescent="0.35">
      <c r="A1412" t="s">
        <v>301</v>
      </c>
      <c r="B1412" t="s">
        <v>47</v>
      </c>
      <c r="C1412" t="s">
        <v>12</v>
      </c>
      <c r="D1412">
        <v>112414</v>
      </c>
      <c r="F1412" s="7">
        <v>42723</v>
      </c>
      <c r="G1412" t="s">
        <v>92</v>
      </c>
      <c r="H1412" s="14">
        <v>0</v>
      </c>
    </row>
    <row r="1413" spans="1:8" hidden="1" x14ac:dyDescent="0.35">
      <c r="A1413" t="s">
        <v>301</v>
      </c>
      <c r="B1413" t="s">
        <v>50</v>
      </c>
      <c r="C1413" t="s">
        <v>12</v>
      </c>
      <c r="D1413">
        <v>22115</v>
      </c>
      <c r="F1413" s="7">
        <v>42725</v>
      </c>
      <c r="G1413" t="s">
        <v>109</v>
      </c>
      <c r="H1413" s="14">
        <v>0</v>
      </c>
    </row>
    <row r="1414" spans="1:8" hidden="1" x14ac:dyDescent="0.35">
      <c r="A1414" t="s">
        <v>301</v>
      </c>
      <c r="B1414" t="s">
        <v>50</v>
      </c>
      <c r="C1414" t="s">
        <v>12</v>
      </c>
      <c r="D1414">
        <v>22115</v>
      </c>
      <c r="F1414" s="7">
        <v>42725</v>
      </c>
      <c r="G1414" t="s">
        <v>92</v>
      </c>
      <c r="H1414" s="14">
        <v>0</v>
      </c>
    </row>
    <row r="1415" spans="1:8" hidden="1" x14ac:dyDescent="0.35">
      <c r="A1415" t="s">
        <v>301</v>
      </c>
      <c r="B1415" t="s">
        <v>50</v>
      </c>
      <c r="C1415" t="s">
        <v>12</v>
      </c>
      <c r="D1415">
        <v>52815</v>
      </c>
      <c r="F1415" s="7">
        <v>42725</v>
      </c>
      <c r="G1415" t="s">
        <v>92</v>
      </c>
      <c r="H1415" s="14">
        <v>2.0099999999999998</v>
      </c>
    </row>
    <row r="1416" spans="1:8" hidden="1" x14ac:dyDescent="0.35">
      <c r="A1416" t="s">
        <v>301</v>
      </c>
      <c r="B1416" t="s">
        <v>50</v>
      </c>
      <c r="C1416" t="s">
        <v>12</v>
      </c>
      <c r="D1416">
        <v>52815</v>
      </c>
      <c r="F1416" s="7">
        <v>42725</v>
      </c>
      <c r="G1416" t="s">
        <v>109</v>
      </c>
      <c r="H1416" s="14">
        <v>-2.0099999999999998</v>
      </c>
    </row>
    <row r="1417" spans="1:8" hidden="1" x14ac:dyDescent="0.35">
      <c r="A1417" t="s">
        <v>301</v>
      </c>
      <c r="B1417" t="s">
        <v>50</v>
      </c>
      <c r="C1417" t="s">
        <v>12</v>
      </c>
      <c r="D1417">
        <v>112414</v>
      </c>
      <c r="F1417" s="7">
        <v>42725</v>
      </c>
      <c r="G1417" t="s">
        <v>109</v>
      </c>
      <c r="H1417" s="14">
        <v>0</v>
      </c>
    </row>
    <row r="1418" spans="1:8" hidden="1" x14ac:dyDescent="0.35">
      <c r="A1418" t="s">
        <v>301</v>
      </c>
      <c r="B1418" t="s">
        <v>50</v>
      </c>
      <c r="C1418" t="s">
        <v>12</v>
      </c>
      <c r="D1418">
        <v>112414</v>
      </c>
      <c r="F1418" s="7">
        <v>42725</v>
      </c>
      <c r="G1418" t="s">
        <v>92</v>
      </c>
      <c r="H1418" s="14">
        <v>0</v>
      </c>
    </row>
    <row r="1419" spans="1:8" hidden="1" x14ac:dyDescent="0.35">
      <c r="A1419" t="s">
        <v>301</v>
      </c>
      <c r="B1419" t="s">
        <v>57</v>
      </c>
      <c r="C1419" t="s">
        <v>12</v>
      </c>
      <c r="D1419">
        <v>22115</v>
      </c>
      <c r="F1419" s="7">
        <v>42733</v>
      </c>
      <c r="G1419" t="s">
        <v>109</v>
      </c>
      <c r="H1419" s="14">
        <v>0</v>
      </c>
    </row>
    <row r="1420" spans="1:8" hidden="1" x14ac:dyDescent="0.35">
      <c r="A1420" t="s">
        <v>301</v>
      </c>
      <c r="B1420" t="s">
        <v>57</v>
      </c>
      <c r="C1420" t="s">
        <v>12</v>
      </c>
      <c r="D1420">
        <v>22115</v>
      </c>
      <c r="F1420" s="7">
        <v>42733</v>
      </c>
      <c r="G1420" t="s">
        <v>92</v>
      </c>
      <c r="H1420" s="14">
        <v>0</v>
      </c>
    </row>
    <row r="1421" spans="1:8" hidden="1" x14ac:dyDescent="0.35">
      <c r="A1421" t="s">
        <v>301</v>
      </c>
      <c r="B1421" t="s">
        <v>57</v>
      </c>
      <c r="C1421" t="s">
        <v>12</v>
      </c>
      <c r="D1421">
        <v>52815</v>
      </c>
      <c r="F1421" s="7">
        <v>42733</v>
      </c>
      <c r="G1421" t="s">
        <v>92</v>
      </c>
      <c r="H1421" s="14">
        <v>1.41</v>
      </c>
    </row>
    <row r="1422" spans="1:8" hidden="1" x14ac:dyDescent="0.35">
      <c r="A1422" t="s">
        <v>301</v>
      </c>
      <c r="B1422" t="s">
        <v>57</v>
      </c>
      <c r="C1422" t="s">
        <v>12</v>
      </c>
      <c r="D1422">
        <v>52815</v>
      </c>
      <c r="F1422" s="7">
        <v>42733</v>
      </c>
      <c r="G1422" t="s">
        <v>109</v>
      </c>
      <c r="H1422" s="14">
        <v>-1.41</v>
      </c>
    </row>
    <row r="1423" spans="1:8" hidden="1" x14ac:dyDescent="0.35">
      <c r="A1423" t="s">
        <v>301</v>
      </c>
      <c r="B1423" t="s">
        <v>57</v>
      </c>
      <c r="C1423" t="s">
        <v>12</v>
      </c>
      <c r="D1423">
        <v>112414</v>
      </c>
      <c r="F1423" s="7">
        <v>42733</v>
      </c>
      <c r="G1423" t="s">
        <v>109</v>
      </c>
      <c r="H1423" s="14">
        <v>0</v>
      </c>
    </row>
    <row r="1424" spans="1:8" hidden="1" x14ac:dyDescent="0.35">
      <c r="A1424" t="s">
        <v>301</v>
      </c>
      <c r="B1424" t="s">
        <v>57</v>
      </c>
      <c r="C1424" t="s">
        <v>12</v>
      </c>
      <c r="D1424">
        <v>112414</v>
      </c>
      <c r="F1424" s="7">
        <v>42733</v>
      </c>
      <c r="G1424" t="s">
        <v>92</v>
      </c>
      <c r="H1424" s="14">
        <v>0</v>
      </c>
    </row>
    <row r="1425" spans="1:8" hidden="1" x14ac:dyDescent="0.35">
      <c r="A1425" t="s">
        <v>301</v>
      </c>
      <c r="B1425" t="s">
        <v>58</v>
      </c>
      <c r="C1425" t="s">
        <v>12</v>
      </c>
      <c r="D1425">
        <v>22115</v>
      </c>
      <c r="F1425" s="7">
        <v>42738</v>
      </c>
      <c r="G1425" t="s">
        <v>109</v>
      </c>
      <c r="H1425" s="14">
        <v>0</v>
      </c>
    </row>
    <row r="1426" spans="1:8" hidden="1" x14ac:dyDescent="0.35">
      <c r="A1426" t="s">
        <v>301</v>
      </c>
      <c r="B1426" t="s">
        <v>58</v>
      </c>
      <c r="C1426" t="s">
        <v>12</v>
      </c>
      <c r="D1426">
        <v>22115</v>
      </c>
      <c r="F1426" s="7">
        <v>42738</v>
      </c>
      <c r="G1426" t="s">
        <v>92</v>
      </c>
      <c r="H1426" s="14">
        <v>0</v>
      </c>
    </row>
    <row r="1427" spans="1:8" hidden="1" x14ac:dyDescent="0.35">
      <c r="A1427" t="s">
        <v>301</v>
      </c>
      <c r="B1427" t="s">
        <v>43</v>
      </c>
      <c r="C1427" t="s">
        <v>12</v>
      </c>
      <c r="D1427">
        <v>22115</v>
      </c>
      <c r="F1427" s="7">
        <v>42738</v>
      </c>
      <c r="G1427" t="s">
        <v>109</v>
      </c>
      <c r="H1427" s="14">
        <v>0</v>
      </c>
    </row>
    <row r="1428" spans="1:8" hidden="1" x14ac:dyDescent="0.35">
      <c r="A1428" t="s">
        <v>301</v>
      </c>
      <c r="B1428" t="s">
        <v>43</v>
      </c>
      <c r="C1428" t="s">
        <v>12</v>
      </c>
      <c r="D1428">
        <v>22115</v>
      </c>
      <c r="F1428" s="7">
        <v>42738</v>
      </c>
      <c r="G1428" t="s">
        <v>92</v>
      </c>
      <c r="H1428" s="14">
        <v>0</v>
      </c>
    </row>
    <row r="1429" spans="1:8" hidden="1" x14ac:dyDescent="0.35">
      <c r="A1429" t="s">
        <v>301</v>
      </c>
      <c r="B1429" t="s">
        <v>58</v>
      </c>
      <c r="C1429" t="s">
        <v>12</v>
      </c>
      <c r="D1429">
        <v>52815</v>
      </c>
      <c r="F1429" s="7">
        <v>42738</v>
      </c>
      <c r="G1429" t="s">
        <v>92</v>
      </c>
      <c r="H1429" s="14">
        <v>2.31</v>
      </c>
    </row>
    <row r="1430" spans="1:8" hidden="1" x14ac:dyDescent="0.35">
      <c r="A1430" t="s">
        <v>301</v>
      </c>
      <c r="B1430" t="s">
        <v>58</v>
      </c>
      <c r="C1430" t="s">
        <v>12</v>
      </c>
      <c r="D1430">
        <v>52815</v>
      </c>
      <c r="F1430" s="7">
        <v>42738</v>
      </c>
      <c r="G1430" t="s">
        <v>109</v>
      </c>
      <c r="H1430" s="14">
        <v>-2.31</v>
      </c>
    </row>
    <row r="1431" spans="1:8" hidden="1" x14ac:dyDescent="0.35">
      <c r="A1431" t="s">
        <v>301</v>
      </c>
      <c r="B1431" t="s">
        <v>43</v>
      </c>
      <c r="C1431" t="s">
        <v>12</v>
      </c>
      <c r="D1431">
        <v>52815</v>
      </c>
      <c r="F1431" s="7">
        <v>42738</v>
      </c>
      <c r="G1431" t="s">
        <v>92</v>
      </c>
      <c r="H1431" s="14">
        <v>1</v>
      </c>
    </row>
    <row r="1432" spans="1:8" hidden="1" x14ac:dyDescent="0.35">
      <c r="A1432" t="s">
        <v>301</v>
      </c>
      <c r="B1432" t="s">
        <v>43</v>
      </c>
      <c r="C1432" t="s">
        <v>12</v>
      </c>
      <c r="D1432">
        <v>52815</v>
      </c>
      <c r="F1432" s="7">
        <v>42738</v>
      </c>
      <c r="G1432" t="s">
        <v>109</v>
      </c>
      <c r="H1432" s="14">
        <v>-1</v>
      </c>
    </row>
    <row r="1433" spans="1:8" hidden="1" x14ac:dyDescent="0.35">
      <c r="A1433" t="s">
        <v>301</v>
      </c>
      <c r="B1433" t="s">
        <v>58</v>
      </c>
      <c r="C1433" t="s">
        <v>12</v>
      </c>
      <c r="D1433">
        <v>112414</v>
      </c>
      <c r="F1433" s="7">
        <v>42738</v>
      </c>
      <c r="G1433" t="s">
        <v>109</v>
      </c>
      <c r="H1433" s="14">
        <v>0</v>
      </c>
    </row>
    <row r="1434" spans="1:8" hidden="1" x14ac:dyDescent="0.35">
      <c r="A1434" t="s">
        <v>301</v>
      </c>
      <c r="B1434" t="s">
        <v>58</v>
      </c>
      <c r="C1434" t="s">
        <v>12</v>
      </c>
      <c r="D1434">
        <v>112414</v>
      </c>
      <c r="F1434" s="7">
        <v>42738</v>
      </c>
      <c r="G1434" t="s">
        <v>92</v>
      </c>
      <c r="H1434" s="14">
        <v>0</v>
      </c>
    </row>
    <row r="1435" spans="1:8" hidden="1" x14ac:dyDescent="0.35">
      <c r="A1435" t="s">
        <v>301</v>
      </c>
      <c r="B1435" t="s">
        <v>43</v>
      </c>
      <c r="C1435" t="s">
        <v>12</v>
      </c>
      <c r="D1435">
        <v>112414</v>
      </c>
      <c r="F1435" s="7">
        <v>42738</v>
      </c>
      <c r="G1435" t="s">
        <v>109</v>
      </c>
      <c r="H1435" s="14">
        <v>0</v>
      </c>
    </row>
    <row r="1436" spans="1:8" hidden="1" x14ac:dyDescent="0.35">
      <c r="A1436" t="s">
        <v>301</v>
      </c>
      <c r="B1436" t="s">
        <v>43</v>
      </c>
      <c r="C1436" t="s">
        <v>12</v>
      </c>
      <c r="D1436">
        <v>112414</v>
      </c>
      <c r="F1436" s="7">
        <v>42738</v>
      </c>
      <c r="G1436" t="s">
        <v>92</v>
      </c>
      <c r="H1436" s="14">
        <v>0</v>
      </c>
    </row>
    <row r="1437" spans="1:8" hidden="1" x14ac:dyDescent="0.35">
      <c r="A1437" t="s">
        <v>301</v>
      </c>
      <c r="B1437" t="s">
        <v>56</v>
      </c>
      <c r="C1437" t="s">
        <v>12</v>
      </c>
      <c r="D1437">
        <v>22115</v>
      </c>
      <c r="F1437" s="7">
        <v>42748</v>
      </c>
      <c r="G1437" t="s">
        <v>109</v>
      </c>
      <c r="H1437" s="14">
        <v>0</v>
      </c>
    </row>
    <row r="1438" spans="1:8" hidden="1" x14ac:dyDescent="0.35">
      <c r="A1438" t="s">
        <v>301</v>
      </c>
      <c r="B1438" t="s">
        <v>56</v>
      </c>
      <c r="C1438" t="s">
        <v>12</v>
      </c>
      <c r="D1438">
        <v>22115</v>
      </c>
      <c r="F1438" s="7">
        <v>42748</v>
      </c>
      <c r="G1438" t="s">
        <v>92</v>
      </c>
      <c r="H1438" s="14">
        <v>0</v>
      </c>
    </row>
    <row r="1439" spans="1:8" hidden="1" x14ac:dyDescent="0.35">
      <c r="A1439" t="s">
        <v>301</v>
      </c>
      <c r="B1439" t="s">
        <v>56</v>
      </c>
      <c r="C1439" t="s">
        <v>12</v>
      </c>
      <c r="D1439">
        <v>52815</v>
      </c>
      <c r="F1439" s="7">
        <v>42748</v>
      </c>
      <c r="G1439" t="s">
        <v>92</v>
      </c>
      <c r="H1439" s="14">
        <v>2.58</v>
      </c>
    </row>
    <row r="1440" spans="1:8" hidden="1" x14ac:dyDescent="0.35">
      <c r="A1440" t="s">
        <v>301</v>
      </c>
      <c r="B1440" t="s">
        <v>56</v>
      </c>
      <c r="C1440" t="s">
        <v>12</v>
      </c>
      <c r="D1440">
        <v>52815</v>
      </c>
      <c r="F1440" s="7">
        <v>42748</v>
      </c>
      <c r="G1440" t="s">
        <v>109</v>
      </c>
      <c r="H1440" s="14">
        <v>-2.58</v>
      </c>
    </row>
    <row r="1441" spans="1:8" hidden="1" x14ac:dyDescent="0.35">
      <c r="A1441" t="s">
        <v>301</v>
      </c>
      <c r="B1441" t="s">
        <v>56</v>
      </c>
      <c r="C1441" t="s">
        <v>12</v>
      </c>
      <c r="D1441">
        <v>112414</v>
      </c>
      <c r="F1441" s="7">
        <v>42748</v>
      </c>
      <c r="G1441" t="s">
        <v>109</v>
      </c>
      <c r="H1441" s="14">
        <v>0</v>
      </c>
    </row>
    <row r="1442" spans="1:8" hidden="1" x14ac:dyDescent="0.35">
      <c r="A1442" t="s">
        <v>301</v>
      </c>
      <c r="B1442" t="s">
        <v>56</v>
      </c>
      <c r="C1442" t="s">
        <v>12</v>
      </c>
      <c r="D1442">
        <v>112414</v>
      </c>
      <c r="F1442" s="7">
        <v>42748</v>
      </c>
      <c r="G1442" t="s">
        <v>92</v>
      </c>
      <c r="H1442" s="14">
        <v>0</v>
      </c>
    </row>
    <row r="1443" spans="1:8" hidden="1" x14ac:dyDescent="0.35">
      <c r="A1443" t="s">
        <v>101</v>
      </c>
      <c r="C1443" t="s">
        <v>12</v>
      </c>
      <c r="F1443" s="7">
        <v>42759</v>
      </c>
      <c r="G1443" t="s">
        <v>91</v>
      </c>
      <c r="H1443" s="14">
        <v>47.78</v>
      </c>
    </row>
    <row r="1444" spans="1:8" hidden="1" x14ac:dyDescent="0.35">
      <c r="A1444" t="s">
        <v>101</v>
      </c>
      <c r="C1444" t="s">
        <v>12</v>
      </c>
      <c r="F1444" s="7">
        <v>42759</v>
      </c>
      <c r="G1444" t="s">
        <v>92</v>
      </c>
      <c r="H1444" s="14">
        <v>-47.78</v>
      </c>
    </row>
    <row r="1445" spans="1:8" hidden="1" x14ac:dyDescent="0.35">
      <c r="A1445" t="s">
        <v>301</v>
      </c>
      <c r="B1445" t="s">
        <v>22</v>
      </c>
      <c r="C1445" t="s">
        <v>12</v>
      </c>
      <c r="D1445">
        <v>22115</v>
      </c>
      <c r="F1445" s="7">
        <v>42760</v>
      </c>
      <c r="G1445" t="s">
        <v>109</v>
      </c>
      <c r="H1445" s="14">
        <v>0</v>
      </c>
    </row>
    <row r="1446" spans="1:8" hidden="1" x14ac:dyDescent="0.35">
      <c r="A1446" t="s">
        <v>301</v>
      </c>
      <c r="B1446" t="s">
        <v>22</v>
      </c>
      <c r="C1446" t="s">
        <v>12</v>
      </c>
      <c r="D1446">
        <v>22115</v>
      </c>
      <c r="F1446" s="7">
        <v>42760</v>
      </c>
      <c r="G1446" t="s">
        <v>92</v>
      </c>
      <c r="H1446" s="14">
        <v>0</v>
      </c>
    </row>
    <row r="1447" spans="1:8" hidden="1" x14ac:dyDescent="0.35">
      <c r="A1447" t="s">
        <v>301</v>
      </c>
      <c r="B1447" t="s">
        <v>27</v>
      </c>
      <c r="C1447" t="s">
        <v>12</v>
      </c>
      <c r="D1447">
        <v>22115</v>
      </c>
      <c r="F1447" s="7">
        <v>42760</v>
      </c>
      <c r="G1447" t="s">
        <v>109</v>
      </c>
      <c r="H1447" s="14">
        <v>0</v>
      </c>
    </row>
    <row r="1448" spans="1:8" hidden="1" x14ac:dyDescent="0.35">
      <c r="A1448" t="s">
        <v>301</v>
      </c>
      <c r="B1448" t="s">
        <v>27</v>
      </c>
      <c r="C1448" t="s">
        <v>12</v>
      </c>
      <c r="D1448">
        <v>22115</v>
      </c>
      <c r="F1448" s="7">
        <v>42760</v>
      </c>
      <c r="G1448" t="s">
        <v>92</v>
      </c>
      <c r="H1448" s="14">
        <v>0</v>
      </c>
    </row>
    <row r="1449" spans="1:8" hidden="1" x14ac:dyDescent="0.35">
      <c r="A1449" t="s">
        <v>301</v>
      </c>
      <c r="B1449" t="s">
        <v>22</v>
      </c>
      <c r="C1449" t="s">
        <v>12</v>
      </c>
      <c r="D1449">
        <v>52815</v>
      </c>
      <c r="F1449" s="7">
        <v>42760</v>
      </c>
      <c r="G1449" t="s">
        <v>92</v>
      </c>
      <c r="H1449" s="14">
        <v>2.99</v>
      </c>
    </row>
    <row r="1450" spans="1:8" hidden="1" x14ac:dyDescent="0.35">
      <c r="A1450" t="s">
        <v>301</v>
      </c>
      <c r="B1450" t="s">
        <v>22</v>
      </c>
      <c r="C1450" t="s">
        <v>12</v>
      </c>
      <c r="D1450">
        <v>52815</v>
      </c>
      <c r="F1450" s="7">
        <v>42760</v>
      </c>
      <c r="G1450" t="s">
        <v>109</v>
      </c>
      <c r="H1450" s="14">
        <v>-2.99</v>
      </c>
    </row>
    <row r="1451" spans="1:8" hidden="1" x14ac:dyDescent="0.35">
      <c r="A1451" t="s">
        <v>301</v>
      </c>
      <c r="B1451" t="s">
        <v>27</v>
      </c>
      <c r="C1451" t="s">
        <v>12</v>
      </c>
      <c r="D1451">
        <v>52815</v>
      </c>
      <c r="F1451" s="7">
        <v>42760</v>
      </c>
      <c r="G1451" t="s">
        <v>92</v>
      </c>
      <c r="H1451" s="14">
        <v>1.74</v>
      </c>
    </row>
    <row r="1452" spans="1:8" hidden="1" x14ac:dyDescent="0.35">
      <c r="A1452" t="s">
        <v>301</v>
      </c>
      <c r="B1452" t="s">
        <v>27</v>
      </c>
      <c r="C1452" t="s">
        <v>12</v>
      </c>
      <c r="D1452">
        <v>52815</v>
      </c>
      <c r="F1452" s="7">
        <v>42760</v>
      </c>
      <c r="G1452" t="s">
        <v>109</v>
      </c>
      <c r="H1452" s="14">
        <v>-1.74</v>
      </c>
    </row>
    <row r="1453" spans="1:8" hidden="1" x14ac:dyDescent="0.35">
      <c r="A1453" t="s">
        <v>301</v>
      </c>
      <c r="B1453" t="s">
        <v>22</v>
      </c>
      <c r="C1453" t="s">
        <v>12</v>
      </c>
      <c r="D1453">
        <v>112414</v>
      </c>
      <c r="F1453" s="7">
        <v>42760</v>
      </c>
      <c r="G1453" t="s">
        <v>109</v>
      </c>
      <c r="H1453" s="14">
        <v>0</v>
      </c>
    </row>
    <row r="1454" spans="1:8" hidden="1" x14ac:dyDescent="0.35">
      <c r="A1454" t="s">
        <v>301</v>
      </c>
      <c r="B1454" t="s">
        <v>22</v>
      </c>
      <c r="C1454" t="s">
        <v>12</v>
      </c>
      <c r="D1454">
        <v>112414</v>
      </c>
      <c r="F1454" s="7">
        <v>42760</v>
      </c>
      <c r="G1454" t="s">
        <v>92</v>
      </c>
      <c r="H1454" s="14">
        <v>0</v>
      </c>
    </row>
    <row r="1455" spans="1:8" hidden="1" x14ac:dyDescent="0.35">
      <c r="A1455" t="s">
        <v>301</v>
      </c>
      <c r="B1455" t="s">
        <v>27</v>
      </c>
      <c r="C1455" t="s">
        <v>12</v>
      </c>
      <c r="D1455">
        <v>112414</v>
      </c>
      <c r="F1455" s="7">
        <v>42760</v>
      </c>
      <c r="G1455" t="s">
        <v>109</v>
      </c>
      <c r="H1455" s="14">
        <v>0</v>
      </c>
    </row>
    <row r="1456" spans="1:8" hidden="1" x14ac:dyDescent="0.35">
      <c r="A1456" t="s">
        <v>301</v>
      </c>
      <c r="B1456" t="s">
        <v>27</v>
      </c>
      <c r="C1456" t="s">
        <v>12</v>
      </c>
      <c r="D1456">
        <v>112414</v>
      </c>
      <c r="F1456" s="7">
        <v>42760</v>
      </c>
      <c r="G1456" t="s">
        <v>92</v>
      </c>
      <c r="H1456" s="14">
        <v>0</v>
      </c>
    </row>
    <row r="1457" spans="1:8" hidden="1" x14ac:dyDescent="0.35">
      <c r="A1457" t="s">
        <v>101</v>
      </c>
      <c r="C1457" t="s">
        <v>12</v>
      </c>
      <c r="F1457" s="7">
        <v>42775</v>
      </c>
      <c r="G1457" t="s">
        <v>91</v>
      </c>
      <c r="H1457" s="14">
        <v>4.7300000000000004</v>
      </c>
    </row>
    <row r="1458" spans="1:8" hidden="1" x14ac:dyDescent="0.35">
      <c r="A1458" t="s">
        <v>101</v>
      </c>
      <c r="C1458" t="s">
        <v>12</v>
      </c>
      <c r="F1458" s="7">
        <v>42775</v>
      </c>
      <c r="G1458" t="s">
        <v>92</v>
      </c>
      <c r="H1458" s="14">
        <v>-4.7300000000000004</v>
      </c>
    </row>
    <row r="1459" spans="1:8" hidden="1" x14ac:dyDescent="0.35">
      <c r="A1459" t="s">
        <v>305</v>
      </c>
      <c r="B1459" t="s">
        <v>28</v>
      </c>
      <c r="C1459" t="s">
        <v>12</v>
      </c>
      <c r="D1459">
        <v>52815</v>
      </c>
      <c r="F1459" s="7">
        <v>42779</v>
      </c>
      <c r="G1459" t="s">
        <v>92</v>
      </c>
      <c r="H1459" s="14">
        <v>442.06</v>
      </c>
    </row>
    <row r="1460" spans="1:8" hidden="1" x14ac:dyDescent="0.35">
      <c r="A1460" t="s">
        <v>305</v>
      </c>
      <c r="B1460" t="s">
        <v>28</v>
      </c>
      <c r="C1460" t="s">
        <v>12</v>
      </c>
      <c r="D1460">
        <v>52815</v>
      </c>
      <c r="F1460" s="7">
        <v>42779</v>
      </c>
      <c r="G1460" t="s">
        <v>115</v>
      </c>
      <c r="H1460" s="14">
        <v>0</v>
      </c>
    </row>
    <row r="1461" spans="1:8" hidden="1" x14ac:dyDescent="0.35">
      <c r="A1461" t="s">
        <v>305</v>
      </c>
      <c r="B1461" t="s">
        <v>28</v>
      </c>
      <c r="C1461" t="s">
        <v>12</v>
      </c>
      <c r="D1461">
        <v>52815</v>
      </c>
      <c r="F1461" s="7">
        <v>42779</v>
      </c>
      <c r="G1461" t="s">
        <v>116</v>
      </c>
      <c r="H1461" s="14">
        <v>0</v>
      </c>
    </row>
    <row r="1462" spans="1:8" hidden="1" x14ac:dyDescent="0.35">
      <c r="A1462" t="s">
        <v>305</v>
      </c>
      <c r="B1462" t="s">
        <v>28</v>
      </c>
      <c r="C1462" t="s">
        <v>12</v>
      </c>
      <c r="D1462">
        <v>52815</v>
      </c>
      <c r="F1462" s="7">
        <v>42779</v>
      </c>
      <c r="G1462" t="s">
        <v>275</v>
      </c>
      <c r="H1462" s="14">
        <v>-0.35</v>
      </c>
    </row>
    <row r="1463" spans="1:8" x14ac:dyDescent="0.35">
      <c r="A1463" t="s">
        <v>305</v>
      </c>
      <c r="B1463" t="s">
        <v>28</v>
      </c>
      <c r="C1463" t="s">
        <v>12</v>
      </c>
      <c r="D1463">
        <v>52815</v>
      </c>
      <c r="F1463" s="7">
        <v>42779</v>
      </c>
      <c r="G1463" t="s">
        <v>95</v>
      </c>
      <c r="H1463" s="14">
        <v>-102.85999999999999</v>
      </c>
    </row>
    <row r="1464" spans="1:8" hidden="1" x14ac:dyDescent="0.35">
      <c r="A1464" t="s">
        <v>305</v>
      </c>
      <c r="B1464" t="s">
        <v>28</v>
      </c>
      <c r="C1464" t="s">
        <v>12</v>
      </c>
      <c r="D1464">
        <v>52815</v>
      </c>
      <c r="E1464">
        <v>-19.22</v>
      </c>
      <c r="F1464" s="7">
        <v>42779</v>
      </c>
      <c r="G1464" t="s">
        <v>187</v>
      </c>
      <c r="H1464" s="14">
        <v>-338.85</v>
      </c>
    </row>
    <row r="1465" spans="1:8" hidden="1" x14ac:dyDescent="0.35">
      <c r="A1465" t="s">
        <v>101</v>
      </c>
      <c r="C1465" t="s">
        <v>12</v>
      </c>
      <c r="F1465" s="7">
        <v>42782</v>
      </c>
      <c r="G1465" t="s">
        <v>91</v>
      </c>
      <c r="H1465" s="14">
        <v>442.06</v>
      </c>
    </row>
    <row r="1466" spans="1:8" hidden="1" x14ac:dyDescent="0.35">
      <c r="A1466" t="s">
        <v>101</v>
      </c>
      <c r="C1466" t="s">
        <v>12</v>
      </c>
      <c r="F1466" s="7">
        <v>42782</v>
      </c>
      <c r="G1466" t="s">
        <v>92</v>
      </c>
      <c r="H1466" s="14">
        <v>-442.06</v>
      </c>
    </row>
    <row r="1467" spans="1:8" hidden="1" x14ac:dyDescent="0.35">
      <c r="A1467" t="s">
        <v>843</v>
      </c>
      <c r="B1467" t="s">
        <v>49</v>
      </c>
      <c r="C1467" t="s">
        <v>12</v>
      </c>
      <c r="D1467">
        <v>22115</v>
      </c>
      <c r="F1467" s="7">
        <v>42787</v>
      </c>
      <c r="G1467" t="s">
        <v>842</v>
      </c>
      <c r="H1467" s="14">
        <v>0</v>
      </c>
    </row>
    <row r="1468" spans="1:8" hidden="1" x14ac:dyDescent="0.35">
      <c r="A1468" t="s">
        <v>843</v>
      </c>
      <c r="B1468" t="s">
        <v>49</v>
      </c>
      <c r="C1468" t="s">
        <v>12</v>
      </c>
      <c r="D1468">
        <v>22115</v>
      </c>
      <c r="F1468" s="7">
        <v>42787</v>
      </c>
      <c r="G1468" t="s">
        <v>92</v>
      </c>
      <c r="H1468" s="14">
        <v>0</v>
      </c>
    </row>
    <row r="1469" spans="1:8" hidden="1" x14ac:dyDescent="0.35">
      <c r="A1469" t="s">
        <v>843</v>
      </c>
      <c r="B1469" t="s">
        <v>49</v>
      </c>
      <c r="C1469" t="s">
        <v>12</v>
      </c>
      <c r="D1469">
        <v>52815</v>
      </c>
      <c r="F1469" s="7">
        <v>42787</v>
      </c>
      <c r="G1469" t="s">
        <v>92</v>
      </c>
      <c r="H1469" s="14">
        <v>3.34</v>
      </c>
    </row>
    <row r="1470" spans="1:8" hidden="1" x14ac:dyDescent="0.35">
      <c r="A1470" t="s">
        <v>843</v>
      </c>
      <c r="B1470" t="s">
        <v>49</v>
      </c>
      <c r="C1470" t="s">
        <v>12</v>
      </c>
      <c r="D1470">
        <v>52815</v>
      </c>
      <c r="F1470" s="7">
        <v>42787</v>
      </c>
      <c r="G1470" t="s">
        <v>842</v>
      </c>
      <c r="H1470" s="14">
        <v>-3.34</v>
      </c>
    </row>
    <row r="1471" spans="1:8" hidden="1" x14ac:dyDescent="0.35">
      <c r="A1471" t="s">
        <v>843</v>
      </c>
      <c r="B1471" t="s">
        <v>49</v>
      </c>
      <c r="C1471" t="s">
        <v>12</v>
      </c>
      <c r="D1471">
        <v>112414</v>
      </c>
      <c r="F1471" s="7">
        <v>42787</v>
      </c>
      <c r="G1471" t="s">
        <v>842</v>
      </c>
      <c r="H1471" s="14">
        <v>0</v>
      </c>
    </row>
    <row r="1472" spans="1:8" hidden="1" x14ac:dyDescent="0.35">
      <c r="A1472" t="s">
        <v>843</v>
      </c>
      <c r="B1472" t="s">
        <v>49</v>
      </c>
      <c r="C1472" t="s">
        <v>12</v>
      </c>
      <c r="D1472">
        <v>112414</v>
      </c>
      <c r="F1472" s="7">
        <v>42787</v>
      </c>
      <c r="G1472" t="s">
        <v>92</v>
      </c>
      <c r="H1472" s="14">
        <v>0</v>
      </c>
    </row>
    <row r="1473" spans="1:8" hidden="1" x14ac:dyDescent="0.35">
      <c r="A1473" t="s">
        <v>301</v>
      </c>
      <c r="B1473" t="s">
        <v>55</v>
      </c>
      <c r="C1473" t="s">
        <v>12</v>
      </c>
      <c r="D1473">
        <v>22115</v>
      </c>
      <c r="F1473" s="7">
        <v>42790</v>
      </c>
      <c r="G1473" t="s">
        <v>109</v>
      </c>
      <c r="H1473" s="14">
        <v>0</v>
      </c>
    </row>
    <row r="1474" spans="1:8" hidden="1" x14ac:dyDescent="0.35">
      <c r="A1474" t="s">
        <v>301</v>
      </c>
      <c r="B1474" t="s">
        <v>55</v>
      </c>
      <c r="C1474" t="s">
        <v>12</v>
      </c>
      <c r="D1474">
        <v>22115</v>
      </c>
      <c r="F1474" s="7">
        <v>42790</v>
      </c>
      <c r="G1474" t="s">
        <v>92</v>
      </c>
      <c r="H1474" s="14">
        <v>0</v>
      </c>
    </row>
    <row r="1475" spans="1:8" hidden="1" x14ac:dyDescent="0.35">
      <c r="A1475" t="s">
        <v>300</v>
      </c>
      <c r="B1475" t="s">
        <v>55</v>
      </c>
      <c r="C1475" t="s">
        <v>12</v>
      </c>
      <c r="D1475">
        <v>52815</v>
      </c>
      <c r="F1475" s="7">
        <v>42790</v>
      </c>
      <c r="G1475" t="s">
        <v>92</v>
      </c>
      <c r="H1475" s="14">
        <v>1</v>
      </c>
    </row>
    <row r="1476" spans="1:8" hidden="1" x14ac:dyDescent="0.35">
      <c r="A1476" t="s">
        <v>300</v>
      </c>
      <c r="B1476" t="s">
        <v>55</v>
      </c>
      <c r="C1476" t="s">
        <v>12</v>
      </c>
      <c r="D1476">
        <v>52815</v>
      </c>
      <c r="F1476" s="7">
        <v>42790</v>
      </c>
      <c r="G1476" t="s">
        <v>176</v>
      </c>
      <c r="H1476" s="14">
        <v>-1</v>
      </c>
    </row>
    <row r="1477" spans="1:8" hidden="1" x14ac:dyDescent="0.35">
      <c r="A1477" t="s">
        <v>301</v>
      </c>
      <c r="B1477" t="s">
        <v>55</v>
      </c>
      <c r="C1477" t="s">
        <v>12</v>
      </c>
      <c r="D1477">
        <v>52815</v>
      </c>
      <c r="F1477" s="7">
        <v>42790</v>
      </c>
      <c r="G1477" t="s">
        <v>92</v>
      </c>
      <c r="H1477" s="14">
        <v>4.53</v>
      </c>
    </row>
    <row r="1478" spans="1:8" hidden="1" x14ac:dyDescent="0.35">
      <c r="A1478" t="s">
        <v>301</v>
      </c>
      <c r="B1478" t="s">
        <v>55</v>
      </c>
      <c r="C1478" t="s">
        <v>12</v>
      </c>
      <c r="D1478">
        <v>52815</v>
      </c>
      <c r="F1478" s="7">
        <v>42790</v>
      </c>
      <c r="G1478" t="s">
        <v>109</v>
      </c>
      <c r="H1478" s="14">
        <v>-4.53</v>
      </c>
    </row>
    <row r="1479" spans="1:8" hidden="1" x14ac:dyDescent="0.35">
      <c r="A1479" t="s">
        <v>301</v>
      </c>
      <c r="B1479" t="s">
        <v>55</v>
      </c>
      <c r="C1479" t="s">
        <v>12</v>
      </c>
      <c r="D1479">
        <v>112414</v>
      </c>
      <c r="F1479" s="7">
        <v>42790</v>
      </c>
      <c r="G1479" t="s">
        <v>109</v>
      </c>
      <c r="H1479" s="14">
        <v>0</v>
      </c>
    </row>
    <row r="1480" spans="1:8" hidden="1" x14ac:dyDescent="0.35">
      <c r="A1480" t="s">
        <v>301</v>
      </c>
      <c r="B1480" t="s">
        <v>55</v>
      </c>
      <c r="C1480" t="s">
        <v>12</v>
      </c>
      <c r="D1480">
        <v>112414</v>
      </c>
      <c r="F1480" s="7">
        <v>42790</v>
      </c>
      <c r="G1480" t="s">
        <v>92</v>
      </c>
      <c r="H1480" s="14">
        <v>0</v>
      </c>
    </row>
    <row r="1481" spans="1:8" hidden="1" x14ac:dyDescent="0.35">
      <c r="A1481" t="s">
        <v>101</v>
      </c>
      <c r="C1481" t="s">
        <v>12</v>
      </c>
      <c r="F1481" s="7">
        <v>42800</v>
      </c>
      <c r="G1481" t="s">
        <v>91</v>
      </c>
      <c r="H1481" s="14">
        <v>8.8699999999999992</v>
      </c>
    </row>
    <row r="1482" spans="1:8" hidden="1" x14ac:dyDescent="0.35">
      <c r="A1482" t="s">
        <v>101</v>
      </c>
      <c r="C1482" t="s">
        <v>12</v>
      </c>
      <c r="F1482" s="7">
        <v>42800</v>
      </c>
      <c r="G1482" t="s">
        <v>92</v>
      </c>
      <c r="H1482" s="14">
        <v>-8.8699999999999992</v>
      </c>
    </row>
    <row r="1483" spans="1:8" hidden="1" x14ac:dyDescent="0.35">
      <c r="A1483" t="s">
        <v>301</v>
      </c>
      <c r="B1483" t="s">
        <v>24</v>
      </c>
      <c r="C1483" t="s">
        <v>12</v>
      </c>
      <c r="D1483">
        <v>22115</v>
      </c>
      <c r="F1483" s="7">
        <v>42800</v>
      </c>
      <c r="G1483" t="s">
        <v>109</v>
      </c>
      <c r="H1483" s="14">
        <v>0</v>
      </c>
    </row>
    <row r="1484" spans="1:8" hidden="1" x14ac:dyDescent="0.35">
      <c r="A1484" t="s">
        <v>301</v>
      </c>
      <c r="B1484" t="s">
        <v>24</v>
      </c>
      <c r="C1484" t="s">
        <v>12</v>
      </c>
      <c r="D1484">
        <v>22115</v>
      </c>
      <c r="F1484" s="7">
        <v>42800</v>
      </c>
      <c r="G1484" t="s">
        <v>92</v>
      </c>
      <c r="H1484" s="14">
        <v>0</v>
      </c>
    </row>
    <row r="1485" spans="1:8" hidden="1" x14ac:dyDescent="0.35">
      <c r="A1485" t="s">
        <v>301</v>
      </c>
      <c r="B1485" t="s">
        <v>24</v>
      </c>
      <c r="C1485" t="s">
        <v>12</v>
      </c>
      <c r="D1485">
        <v>52815</v>
      </c>
      <c r="F1485" s="7">
        <v>42800</v>
      </c>
      <c r="G1485" t="s">
        <v>92</v>
      </c>
      <c r="H1485" s="14">
        <v>1.57</v>
      </c>
    </row>
    <row r="1486" spans="1:8" hidden="1" x14ac:dyDescent="0.35">
      <c r="A1486" t="s">
        <v>301</v>
      </c>
      <c r="B1486" t="s">
        <v>24</v>
      </c>
      <c r="C1486" t="s">
        <v>12</v>
      </c>
      <c r="D1486">
        <v>52815</v>
      </c>
      <c r="F1486" s="7">
        <v>42800</v>
      </c>
      <c r="G1486" t="s">
        <v>109</v>
      </c>
      <c r="H1486" s="14">
        <v>-1.57</v>
      </c>
    </row>
    <row r="1487" spans="1:8" hidden="1" x14ac:dyDescent="0.35">
      <c r="A1487" t="s">
        <v>301</v>
      </c>
      <c r="B1487" t="s">
        <v>24</v>
      </c>
      <c r="C1487" t="s">
        <v>12</v>
      </c>
      <c r="D1487">
        <v>112414</v>
      </c>
      <c r="F1487" s="7">
        <v>42800</v>
      </c>
      <c r="G1487" t="s">
        <v>109</v>
      </c>
      <c r="H1487" s="14">
        <v>0</v>
      </c>
    </row>
    <row r="1488" spans="1:8" hidden="1" x14ac:dyDescent="0.35">
      <c r="A1488" t="s">
        <v>301</v>
      </c>
      <c r="B1488" t="s">
        <v>24</v>
      </c>
      <c r="C1488" t="s">
        <v>12</v>
      </c>
      <c r="D1488">
        <v>112414</v>
      </c>
      <c r="F1488" s="7">
        <v>42800</v>
      </c>
      <c r="G1488" t="s">
        <v>92</v>
      </c>
      <c r="H1488" s="14">
        <v>0</v>
      </c>
    </row>
    <row r="1489" spans="1:8" hidden="1" x14ac:dyDescent="0.35">
      <c r="A1489" t="s">
        <v>101</v>
      </c>
      <c r="C1489" t="s">
        <v>12</v>
      </c>
      <c r="F1489" s="7">
        <v>42802</v>
      </c>
      <c r="G1489" t="s">
        <v>91</v>
      </c>
      <c r="H1489" s="14">
        <v>1.57</v>
      </c>
    </row>
    <row r="1490" spans="1:8" hidden="1" x14ac:dyDescent="0.35">
      <c r="A1490" t="s">
        <v>101</v>
      </c>
      <c r="C1490" t="s">
        <v>12</v>
      </c>
      <c r="F1490" s="7">
        <v>42802</v>
      </c>
      <c r="G1490" t="s">
        <v>92</v>
      </c>
      <c r="H1490" s="14">
        <v>-1.57</v>
      </c>
    </row>
    <row r="1491" spans="1:8" hidden="1" x14ac:dyDescent="0.35">
      <c r="A1491" t="s">
        <v>301</v>
      </c>
      <c r="B1491" t="s">
        <v>64</v>
      </c>
      <c r="C1491" t="s">
        <v>12</v>
      </c>
      <c r="D1491">
        <v>22115</v>
      </c>
      <c r="F1491" s="7">
        <v>42814</v>
      </c>
      <c r="G1491" t="s">
        <v>109</v>
      </c>
      <c r="H1491" s="14">
        <v>0</v>
      </c>
    </row>
    <row r="1492" spans="1:8" hidden="1" x14ac:dyDescent="0.35">
      <c r="A1492" t="s">
        <v>301</v>
      </c>
      <c r="B1492" t="s">
        <v>64</v>
      </c>
      <c r="C1492" t="s">
        <v>12</v>
      </c>
      <c r="D1492">
        <v>22115</v>
      </c>
      <c r="F1492" s="7">
        <v>42814</v>
      </c>
      <c r="G1492" t="s">
        <v>92</v>
      </c>
      <c r="H1492" s="14">
        <v>0</v>
      </c>
    </row>
    <row r="1493" spans="1:8" hidden="1" x14ac:dyDescent="0.35">
      <c r="A1493" t="s">
        <v>301</v>
      </c>
      <c r="B1493" t="s">
        <v>64</v>
      </c>
      <c r="C1493" t="s">
        <v>12</v>
      </c>
      <c r="D1493">
        <v>52815</v>
      </c>
      <c r="F1493" s="7">
        <v>42814</v>
      </c>
      <c r="G1493" t="s">
        <v>92</v>
      </c>
      <c r="H1493" s="14">
        <v>1.84</v>
      </c>
    </row>
    <row r="1494" spans="1:8" hidden="1" x14ac:dyDescent="0.35">
      <c r="A1494" t="s">
        <v>301</v>
      </c>
      <c r="B1494" t="s">
        <v>64</v>
      </c>
      <c r="C1494" t="s">
        <v>12</v>
      </c>
      <c r="D1494">
        <v>52815</v>
      </c>
      <c r="F1494" s="7">
        <v>42814</v>
      </c>
      <c r="G1494" t="s">
        <v>109</v>
      </c>
      <c r="H1494" s="14">
        <v>-1.84</v>
      </c>
    </row>
    <row r="1495" spans="1:8" hidden="1" x14ac:dyDescent="0.35">
      <c r="A1495" t="s">
        <v>301</v>
      </c>
      <c r="B1495" t="s">
        <v>64</v>
      </c>
      <c r="C1495" t="s">
        <v>12</v>
      </c>
      <c r="D1495">
        <v>112414</v>
      </c>
      <c r="F1495" s="7">
        <v>42814</v>
      </c>
      <c r="G1495" t="s">
        <v>109</v>
      </c>
      <c r="H1495" s="14">
        <v>0</v>
      </c>
    </row>
    <row r="1496" spans="1:8" hidden="1" x14ac:dyDescent="0.35">
      <c r="A1496" t="s">
        <v>301</v>
      </c>
      <c r="B1496" t="s">
        <v>64</v>
      </c>
      <c r="C1496" t="s">
        <v>12</v>
      </c>
      <c r="D1496">
        <v>112414</v>
      </c>
      <c r="F1496" s="7">
        <v>42814</v>
      </c>
      <c r="G1496" t="s">
        <v>92</v>
      </c>
      <c r="H1496" s="14">
        <v>0</v>
      </c>
    </row>
    <row r="1497" spans="1:8" hidden="1" x14ac:dyDescent="0.35">
      <c r="A1497" t="s">
        <v>301</v>
      </c>
      <c r="B1497" t="s">
        <v>26</v>
      </c>
      <c r="C1497" t="s">
        <v>12</v>
      </c>
      <c r="D1497">
        <v>22115</v>
      </c>
      <c r="F1497" s="7">
        <v>42822</v>
      </c>
      <c r="G1497" t="s">
        <v>109</v>
      </c>
      <c r="H1497" s="14">
        <v>0</v>
      </c>
    </row>
    <row r="1498" spans="1:8" hidden="1" x14ac:dyDescent="0.35">
      <c r="A1498" t="s">
        <v>301</v>
      </c>
      <c r="B1498" t="s">
        <v>26</v>
      </c>
      <c r="C1498" t="s">
        <v>12</v>
      </c>
      <c r="D1498">
        <v>22115</v>
      </c>
      <c r="F1498" s="7">
        <v>42822</v>
      </c>
      <c r="G1498" t="s">
        <v>92</v>
      </c>
      <c r="H1498" s="14">
        <v>0</v>
      </c>
    </row>
    <row r="1499" spans="1:8" hidden="1" x14ac:dyDescent="0.35">
      <c r="A1499" t="s">
        <v>301</v>
      </c>
      <c r="B1499" t="s">
        <v>26</v>
      </c>
      <c r="C1499" t="s">
        <v>12</v>
      </c>
      <c r="D1499">
        <v>52815</v>
      </c>
      <c r="F1499" s="7">
        <v>42822</v>
      </c>
      <c r="G1499" t="s">
        <v>92</v>
      </c>
      <c r="H1499" s="14">
        <v>3.19</v>
      </c>
    </row>
    <row r="1500" spans="1:8" hidden="1" x14ac:dyDescent="0.35">
      <c r="A1500" t="s">
        <v>301</v>
      </c>
      <c r="B1500" t="s">
        <v>26</v>
      </c>
      <c r="C1500" t="s">
        <v>12</v>
      </c>
      <c r="D1500">
        <v>52815</v>
      </c>
      <c r="F1500" s="7">
        <v>42822</v>
      </c>
      <c r="G1500" t="s">
        <v>109</v>
      </c>
      <c r="H1500" s="14">
        <v>-3.19</v>
      </c>
    </row>
    <row r="1501" spans="1:8" hidden="1" x14ac:dyDescent="0.35">
      <c r="A1501" t="s">
        <v>301</v>
      </c>
      <c r="B1501" t="s">
        <v>26</v>
      </c>
      <c r="C1501" t="s">
        <v>12</v>
      </c>
      <c r="D1501">
        <v>112414</v>
      </c>
      <c r="F1501" s="7">
        <v>42822</v>
      </c>
      <c r="G1501" t="s">
        <v>109</v>
      </c>
      <c r="H1501" s="14">
        <v>0</v>
      </c>
    </row>
    <row r="1502" spans="1:8" hidden="1" x14ac:dyDescent="0.35">
      <c r="A1502" t="s">
        <v>301</v>
      </c>
      <c r="B1502" t="s">
        <v>26</v>
      </c>
      <c r="C1502" t="s">
        <v>12</v>
      </c>
      <c r="D1502">
        <v>112414</v>
      </c>
      <c r="F1502" s="7">
        <v>42822</v>
      </c>
      <c r="G1502" t="s">
        <v>92</v>
      </c>
      <c r="H1502" s="14">
        <v>0</v>
      </c>
    </row>
    <row r="1503" spans="1:8" hidden="1" x14ac:dyDescent="0.35">
      <c r="A1503" t="s">
        <v>301</v>
      </c>
      <c r="B1503" t="s">
        <v>50</v>
      </c>
      <c r="C1503" t="s">
        <v>12</v>
      </c>
      <c r="D1503">
        <v>22115</v>
      </c>
      <c r="F1503" s="7">
        <v>42823</v>
      </c>
      <c r="G1503" t="s">
        <v>109</v>
      </c>
      <c r="H1503" s="14">
        <v>0</v>
      </c>
    </row>
    <row r="1504" spans="1:8" hidden="1" x14ac:dyDescent="0.35">
      <c r="A1504" t="s">
        <v>301</v>
      </c>
      <c r="B1504" t="s">
        <v>50</v>
      </c>
      <c r="C1504" t="s">
        <v>12</v>
      </c>
      <c r="D1504">
        <v>22115</v>
      </c>
      <c r="F1504" s="7">
        <v>42823</v>
      </c>
      <c r="G1504" t="s">
        <v>92</v>
      </c>
      <c r="H1504" s="14">
        <v>0</v>
      </c>
    </row>
    <row r="1505" spans="1:8" hidden="1" x14ac:dyDescent="0.35">
      <c r="A1505" t="s">
        <v>301</v>
      </c>
      <c r="B1505" t="s">
        <v>50</v>
      </c>
      <c r="C1505" t="s">
        <v>12</v>
      </c>
      <c r="D1505">
        <v>52815</v>
      </c>
      <c r="F1505" s="7">
        <v>42823</v>
      </c>
      <c r="G1505" t="s">
        <v>92</v>
      </c>
      <c r="H1505" s="14">
        <v>2.0099999999999998</v>
      </c>
    </row>
    <row r="1506" spans="1:8" hidden="1" x14ac:dyDescent="0.35">
      <c r="A1506" t="s">
        <v>301</v>
      </c>
      <c r="B1506" t="s">
        <v>50</v>
      </c>
      <c r="C1506" t="s">
        <v>12</v>
      </c>
      <c r="D1506">
        <v>52815</v>
      </c>
      <c r="F1506" s="7">
        <v>42823</v>
      </c>
      <c r="G1506" t="s">
        <v>109</v>
      </c>
      <c r="H1506" s="14">
        <v>-2.0099999999999998</v>
      </c>
    </row>
    <row r="1507" spans="1:8" hidden="1" x14ac:dyDescent="0.35">
      <c r="A1507" t="s">
        <v>301</v>
      </c>
      <c r="B1507" t="s">
        <v>50</v>
      </c>
      <c r="C1507" t="s">
        <v>12</v>
      </c>
      <c r="D1507">
        <v>112414</v>
      </c>
      <c r="F1507" s="7">
        <v>42823</v>
      </c>
      <c r="G1507" t="s">
        <v>109</v>
      </c>
      <c r="H1507" s="14">
        <v>0</v>
      </c>
    </row>
    <row r="1508" spans="1:8" hidden="1" x14ac:dyDescent="0.35">
      <c r="A1508" t="s">
        <v>301</v>
      </c>
      <c r="B1508" t="s">
        <v>50</v>
      </c>
      <c r="C1508" t="s">
        <v>12</v>
      </c>
      <c r="D1508">
        <v>112414</v>
      </c>
      <c r="F1508" s="7">
        <v>42823</v>
      </c>
      <c r="G1508" t="s">
        <v>92</v>
      </c>
      <c r="H1508" s="14">
        <v>0</v>
      </c>
    </row>
    <row r="1509" spans="1:8" hidden="1" x14ac:dyDescent="0.35">
      <c r="A1509" t="s">
        <v>301</v>
      </c>
      <c r="B1509" t="s">
        <v>57</v>
      </c>
      <c r="C1509" t="s">
        <v>12</v>
      </c>
      <c r="D1509">
        <v>22115</v>
      </c>
      <c r="F1509" s="7">
        <v>42824</v>
      </c>
      <c r="G1509" t="s">
        <v>109</v>
      </c>
      <c r="H1509" s="14">
        <v>0</v>
      </c>
    </row>
    <row r="1510" spans="1:8" hidden="1" x14ac:dyDescent="0.35">
      <c r="A1510" t="s">
        <v>301</v>
      </c>
      <c r="B1510" t="s">
        <v>57</v>
      </c>
      <c r="C1510" t="s">
        <v>12</v>
      </c>
      <c r="D1510">
        <v>22115</v>
      </c>
      <c r="F1510" s="7">
        <v>42824</v>
      </c>
      <c r="G1510" t="s">
        <v>92</v>
      </c>
      <c r="H1510" s="14">
        <v>0</v>
      </c>
    </row>
    <row r="1511" spans="1:8" hidden="1" x14ac:dyDescent="0.35">
      <c r="A1511" t="s">
        <v>301</v>
      </c>
      <c r="B1511" t="s">
        <v>57</v>
      </c>
      <c r="C1511" t="s">
        <v>12</v>
      </c>
      <c r="D1511">
        <v>52815</v>
      </c>
      <c r="F1511" s="7">
        <v>42824</v>
      </c>
      <c r="G1511" t="s">
        <v>92</v>
      </c>
      <c r="H1511" s="14">
        <v>1.56</v>
      </c>
    </row>
    <row r="1512" spans="1:8" hidden="1" x14ac:dyDescent="0.35">
      <c r="A1512" t="s">
        <v>301</v>
      </c>
      <c r="B1512" t="s">
        <v>57</v>
      </c>
      <c r="C1512" t="s">
        <v>12</v>
      </c>
      <c r="D1512">
        <v>52815</v>
      </c>
      <c r="F1512" s="7">
        <v>42824</v>
      </c>
      <c r="G1512" t="s">
        <v>109</v>
      </c>
      <c r="H1512" s="14">
        <v>-1.56</v>
      </c>
    </row>
    <row r="1513" spans="1:8" hidden="1" x14ac:dyDescent="0.35">
      <c r="A1513" t="s">
        <v>301</v>
      </c>
      <c r="B1513" t="s">
        <v>57</v>
      </c>
      <c r="C1513" t="s">
        <v>12</v>
      </c>
      <c r="D1513">
        <v>112414</v>
      </c>
      <c r="F1513" s="7">
        <v>42824</v>
      </c>
      <c r="G1513" t="s">
        <v>109</v>
      </c>
      <c r="H1513" s="14">
        <v>0</v>
      </c>
    </row>
    <row r="1514" spans="1:8" hidden="1" x14ac:dyDescent="0.35">
      <c r="A1514" t="s">
        <v>301</v>
      </c>
      <c r="B1514" t="s">
        <v>57</v>
      </c>
      <c r="C1514" t="s">
        <v>12</v>
      </c>
      <c r="D1514">
        <v>112414</v>
      </c>
      <c r="F1514" s="7">
        <v>42824</v>
      </c>
      <c r="G1514" t="s">
        <v>92</v>
      </c>
      <c r="H1514" s="14">
        <v>0</v>
      </c>
    </row>
    <row r="1515" spans="1:8" hidden="1" x14ac:dyDescent="0.35">
      <c r="A1515" t="s">
        <v>301</v>
      </c>
      <c r="B1515" t="s">
        <v>58</v>
      </c>
      <c r="C1515" t="s">
        <v>12</v>
      </c>
      <c r="D1515">
        <v>22115</v>
      </c>
      <c r="F1515" s="7">
        <v>42828</v>
      </c>
      <c r="G1515" t="s">
        <v>109</v>
      </c>
      <c r="H1515" s="14">
        <v>0</v>
      </c>
    </row>
    <row r="1516" spans="1:8" hidden="1" x14ac:dyDescent="0.35">
      <c r="A1516" t="s">
        <v>301</v>
      </c>
      <c r="B1516" t="s">
        <v>58</v>
      </c>
      <c r="C1516" t="s">
        <v>12</v>
      </c>
      <c r="D1516">
        <v>22115</v>
      </c>
      <c r="F1516" s="7">
        <v>42828</v>
      </c>
      <c r="G1516" t="s">
        <v>92</v>
      </c>
      <c r="H1516" s="14">
        <v>0</v>
      </c>
    </row>
    <row r="1517" spans="1:8" hidden="1" x14ac:dyDescent="0.35">
      <c r="A1517" t="s">
        <v>301</v>
      </c>
      <c r="B1517" t="s">
        <v>43</v>
      </c>
      <c r="C1517" t="s">
        <v>12</v>
      </c>
      <c r="D1517">
        <v>22115</v>
      </c>
      <c r="F1517" s="7">
        <v>42828</v>
      </c>
      <c r="G1517" t="s">
        <v>109</v>
      </c>
      <c r="H1517" s="14">
        <v>0</v>
      </c>
    </row>
    <row r="1518" spans="1:8" hidden="1" x14ac:dyDescent="0.35">
      <c r="A1518" t="s">
        <v>301</v>
      </c>
      <c r="B1518" t="s">
        <v>43</v>
      </c>
      <c r="C1518" t="s">
        <v>12</v>
      </c>
      <c r="D1518">
        <v>22115</v>
      </c>
      <c r="F1518" s="7">
        <v>42828</v>
      </c>
      <c r="G1518" t="s">
        <v>92</v>
      </c>
      <c r="H1518" s="14">
        <v>0</v>
      </c>
    </row>
    <row r="1519" spans="1:8" hidden="1" x14ac:dyDescent="0.35">
      <c r="A1519" t="s">
        <v>301</v>
      </c>
      <c r="B1519" t="s">
        <v>58</v>
      </c>
      <c r="C1519" t="s">
        <v>12</v>
      </c>
      <c r="D1519">
        <v>52815</v>
      </c>
      <c r="F1519" s="7">
        <v>42828</v>
      </c>
      <c r="G1519" t="s">
        <v>92</v>
      </c>
      <c r="H1519" s="14">
        <v>2.31</v>
      </c>
    </row>
    <row r="1520" spans="1:8" hidden="1" x14ac:dyDescent="0.35">
      <c r="A1520" t="s">
        <v>301</v>
      </c>
      <c r="B1520" t="s">
        <v>58</v>
      </c>
      <c r="C1520" t="s">
        <v>12</v>
      </c>
      <c r="D1520">
        <v>52815</v>
      </c>
      <c r="F1520" s="7">
        <v>42828</v>
      </c>
      <c r="G1520" t="s">
        <v>109</v>
      </c>
      <c r="H1520" s="14">
        <v>-2.31</v>
      </c>
    </row>
    <row r="1521" spans="1:8" hidden="1" x14ac:dyDescent="0.35">
      <c r="A1521" t="s">
        <v>301</v>
      </c>
      <c r="B1521" t="s">
        <v>43</v>
      </c>
      <c r="C1521" t="s">
        <v>12</v>
      </c>
      <c r="D1521">
        <v>52815</v>
      </c>
      <c r="F1521" s="7">
        <v>42828</v>
      </c>
      <c r="G1521" t="s">
        <v>92</v>
      </c>
      <c r="H1521" s="14">
        <v>1</v>
      </c>
    </row>
    <row r="1522" spans="1:8" hidden="1" x14ac:dyDescent="0.35">
      <c r="A1522" t="s">
        <v>301</v>
      </c>
      <c r="B1522" t="s">
        <v>43</v>
      </c>
      <c r="C1522" t="s">
        <v>12</v>
      </c>
      <c r="D1522">
        <v>52815</v>
      </c>
      <c r="F1522" s="7">
        <v>42828</v>
      </c>
      <c r="G1522" t="s">
        <v>109</v>
      </c>
      <c r="H1522" s="14">
        <v>-1</v>
      </c>
    </row>
    <row r="1523" spans="1:8" hidden="1" x14ac:dyDescent="0.35">
      <c r="A1523" t="s">
        <v>301</v>
      </c>
      <c r="B1523" t="s">
        <v>58</v>
      </c>
      <c r="C1523" t="s">
        <v>12</v>
      </c>
      <c r="D1523">
        <v>112414</v>
      </c>
      <c r="F1523" s="7">
        <v>42828</v>
      </c>
      <c r="G1523" t="s">
        <v>109</v>
      </c>
      <c r="H1523" s="14">
        <v>0</v>
      </c>
    </row>
    <row r="1524" spans="1:8" hidden="1" x14ac:dyDescent="0.35">
      <c r="A1524" t="s">
        <v>301</v>
      </c>
      <c r="B1524" t="s">
        <v>58</v>
      </c>
      <c r="C1524" t="s">
        <v>12</v>
      </c>
      <c r="D1524">
        <v>112414</v>
      </c>
      <c r="F1524" s="7">
        <v>42828</v>
      </c>
      <c r="G1524" t="s">
        <v>92</v>
      </c>
      <c r="H1524" s="14">
        <v>0</v>
      </c>
    </row>
    <row r="1525" spans="1:8" hidden="1" x14ac:dyDescent="0.35">
      <c r="A1525" t="s">
        <v>301</v>
      </c>
      <c r="B1525" t="s">
        <v>43</v>
      </c>
      <c r="C1525" t="s">
        <v>12</v>
      </c>
      <c r="D1525">
        <v>112414</v>
      </c>
      <c r="F1525" s="7">
        <v>42828</v>
      </c>
      <c r="G1525" t="s">
        <v>109</v>
      </c>
      <c r="H1525" s="14">
        <v>0</v>
      </c>
    </row>
    <row r="1526" spans="1:8" hidden="1" x14ac:dyDescent="0.35">
      <c r="A1526" t="s">
        <v>301</v>
      </c>
      <c r="B1526" t="s">
        <v>43</v>
      </c>
      <c r="C1526" t="s">
        <v>12</v>
      </c>
      <c r="D1526">
        <v>112414</v>
      </c>
      <c r="F1526" s="7">
        <v>42828</v>
      </c>
      <c r="G1526" t="s">
        <v>92</v>
      </c>
      <c r="H1526" s="14">
        <v>0</v>
      </c>
    </row>
    <row r="1527" spans="1:8" hidden="1" x14ac:dyDescent="0.35">
      <c r="A1527" t="s">
        <v>101</v>
      </c>
      <c r="C1527" t="s">
        <v>12</v>
      </c>
      <c r="F1527" s="7">
        <v>42832</v>
      </c>
      <c r="G1527" t="s">
        <v>91</v>
      </c>
      <c r="H1527" s="14">
        <v>11.91</v>
      </c>
    </row>
    <row r="1528" spans="1:8" hidden="1" x14ac:dyDescent="0.35">
      <c r="A1528" t="s">
        <v>101</v>
      </c>
      <c r="C1528" t="s">
        <v>12</v>
      </c>
      <c r="F1528" s="7">
        <v>42832</v>
      </c>
      <c r="G1528" t="s">
        <v>92</v>
      </c>
      <c r="H1528" s="14">
        <v>-11.91</v>
      </c>
    </row>
    <row r="1529" spans="1:8" hidden="1" x14ac:dyDescent="0.35">
      <c r="A1529" t="s">
        <v>301</v>
      </c>
      <c r="B1529" t="s">
        <v>56</v>
      </c>
      <c r="C1529" t="s">
        <v>12</v>
      </c>
      <c r="D1529">
        <v>22115</v>
      </c>
      <c r="F1529" s="7">
        <v>42838</v>
      </c>
      <c r="G1529" t="s">
        <v>109</v>
      </c>
      <c r="H1529" s="14">
        <v>0</v>
      </c>
    </row>
    <row r="1530" spans="1:8" hidden="1" x14ac:dyDescent="0.35">
      <c r="A1530" t="s">
        <v>301</v>
      </c>
      <c r="B1530" t="s">
        <v>56</v>
      </c>
      <c r="C1530" t="s">
        <v>12</v>
      </c>
      <c r="D1530">
        <v>22115</v>
      </c>
      <c r="F1530" s="7">
        <v>42838</v>
      </c>
      <c r="G1530" t="s">
        <v>92</v>
      </c>
      <c r="H1530" s="14">
        <v>0</v>
      </c>
    </row>
    <row r="1531" spans="1:8" hidden="1" x14ac:dyDescent="0.35">
      <c r="A1531" t="s">
        <v>301</v>
      </c>
      <c r="B1531" t="s">
        <v>56</v>
      </c>
      <c r="C1531" t="s">
        <v>12</v>
      </c>
      <c r="D1531">
        <v>52815</v>
      </c>
      <c r="F1531" s="7">
        <v>42838</v>
      </c>
      <c r="G1531" t="s">
        <v>92</v>
      </c>
      <c r="H1531" s="14">
        <v>2.58</v>
      </c>
    </row>
    <row r="1532" spans="1:8" hidden="1" x14ac:dyDescent="0.35">
      <c r="A1532" t="s">
        <v>301</v>
      </c>
      <c r="B1532" t="s">
        <v>56</v>
      </c>
      <c r="C1532" t="s">
        <v>12</v>
      </c>
      <c r="D1532">
        <v>52815</v>
      </c>
      <c r="F1532" s="7">
        <v>42838</v>
      </c>
      <c r="G1532" t="s">
        <v>109</v>
      </c>
      <c r="H1532" s="14">
        <v>-2.58</v>
      </c>
    </row>
    <row r="1533" spans="1:8" hidden="1" x14ac:dyDescent="0.35">
      <c r="A1533" t="s">
        <v>301</v>
      </c>
      <c r="B1533" t="s">
        <v>56</v>
      </c>
      <c r="C1533" t="s">
        <v>12</v>
      </c>
      <c r="D1533">
        <v>112414</v>
      </c>
      <c r="F1533" s="7">
        <v>42838</v>
      </c>
      <c r="G1533" t="s">
        <v>109</v>
      </c>
      <c r="H1533" s="14">
        <v>0</v>
      </c>
    </row>
    <row r="1534" spans="1:8" hidden="1" x14ac:dyDescent="0.35">
      <c r="A1534" t="s">
        <v>301</v>
      </c>
      <c r="B1534" t="s">
        <v>56</v>
      </c>
      <c r="C1534" t="s">
        <v>12</v>
      </c>
      <c r="D1534">
        <v>112414</v>
      </c>
      <c r="F1534" s="7">
        <v>42838</v>
      </c>
      <c r="G1534" t="s">
        <v>92</v>
      </c>
      <c r="H1534" s="14">
        <v>0</v>
      </c>
    </row>
    <row r="1535" spans="1:8" hidden="1" x14ac:dyDescent="0.35">
      <c r="A1535" t="s">
        <v>301</v>
      </c>
      <c r="B1535" t="s">
        <v>22</v>
      </c>
      <c r="C1535" t="s">
        <v>12</v>
      </c>
      <c r="D1535">
        <v>22115</v>
      </c>
      <c r="F1535" s="7">
        <v>42851</v>
      </c>
      <c r="G1535" t="s">
        <v>109</v>
      </c>
      <c r="H1535" s="14">
        <v>0</v>
      </c>
    </row>
    <row r="1536" spans="1:8" hidden="1" x14ac:dyDescent="0.35">
      <c r="A1536" t="s">
        <v>301</v>
      </c>
      <c r="B1536" t="s">
        <v>22</v>
      </c>
      <c r="C1536" t="s">
        <v>12</v>
      </c>
      <c r="D1536">
        <v>22115</v>
      </c>
      <c r="F1536" s="7">
        <v>42851</v>
      </c>
      <c r="G1536" t="s">
        <v>92</v>
      </c>
      <c r="H1536" s="14">
        <v>0</v>
      </c>
    </row>
    <row r="1537" spans="1:8" hidden="1" x14ac:dyDescent="0.35">
      <c r="A1537" t="s">
        <v>301</v>
      </c>
      <c r="B1537" t="s">
        <v>27</v>
      </c>
      <c r="C1537" t="s">
        <v>12</v>
      </c>
      <c r="D1537">
        <v>22115</v>
      </c>
      <c r="F1537" s="7">
        <v>42851</v>
      </c>
      <c r="G1537" t="s">
        <v>109</v>
      </c>
      <c r="H1537" s="14">
        <v>0</v>
      </c>
    </row>
    <row r="1538" spans="1:8" hidden="1" x14ac:dyDescent="0.35">
      <c r="A1538" t="s">
        <v>301</v>
      </c>
      <c r="B1538" t="s">
        <v>27</v>
      </c>
      <c r="C1538" t="s">
        <v>12</v>
      </c>
      <c r="D1538">
        <v>22115</v>
      </c>
      <c r="F1538" s="7">
        <v>42851</v>
      </c>
      <c r="G1538" t="s">
        <v>92</v>
      </c>
      <c r="H1538" s="14">
        <v>0</v>
      </c>
    </row>
    <row r="1539" spans="1:8" hidden="1" x14ac:dyDescent="0.35">
      <c r="A1539" t="s">
        <v>301</v>
      </c>
      <c r="B1539" t="s">
        <v>22</v>
      </c>
      <c r="C1539" t="s">
        <v>12</v>
      </c>
      <c r="D1539">
        <v>52815</v>
      </c>
      <c r="F1539" s="7">
        <v>42851</v>
      </c>
      <c r="G1539" t="s">
        <v>92</v>
      </c>
      <c r="H1539" s="14">
        <v>3.34</v>
      </c>
    </row>
    <row r="1540" spans="1:8" hidden="1" x14ac:dyDescent="0.35">
      <c r="A1540" t="s">
        <v>301</v>
      </c>
      <c r="B1540" t="s">
        <v>22</v>
      </c>
      <c r="C1540" t="s">
        <v>12</v>
      </c>
      <c r="D1540">
        <v>52815</v>
      </c>
      <c r="F1540" s="7">
        <v>42851</v>
      </c>
      <c r="G1540" t="s">
        <v>109</v>
      </c>
      <c r="H1540" s="14">
        <v>-3.34</v>
      </c>
    </row>
    <row r="1541" spans="1:8" hidden="1" x14ac:dyDescent="0.35">
      <c r="A1541" t="s">
        <v>301</v>
      </c>
      <c r="B1541" t="s">
        <v>27</v>
      </c>
      <c r="C1541" t="s">
        <v>12</v>
      </c>
      <c r="D1541">
        <v>52815</v>
      </c>
      <c r="F1541" s="7">
        <v>42851</v>
      </c>
      <c r="G1541" t="s">
        <v>92</v>
      </c>
      <c r="H1541" s="14">
        <v>1.74</v>
      </c>
    </row>
    <row r="1542" spans="1:8" hidden="1" x14ac:dyDescent="0.35">
      <c r="A1542" t="s">
        <v>301</v>
      </c>
      <c r="B1542" t="s">
        <v>27</v>
      </c>
      <c r="C1542" t="s">
        <v>12</v>
      </c>
      <c r="D1542">
        <v>52815</v>
      </c>
      <c r="F1542" s="7">
        <v>42851</v>
      </c>
      <c r="G1542" t="s">
        <v>109</v>
      </c>
      <c r="H1542" s="14">
        <v>-1.74</v>
      </c>
    </row>
    <row r="1543" spans="1:8" hidden="1" x14ac:dyDescent="0.35">
      <c r="A1543" t="s">
        <v>301</v>
      </c>
      <c r="B1543" t="s">
        <v>22</v>
      </c>
      <c r="C1543" t="s">
        <v>12</v>
      </c>
      <c r="D1543">
        <v>112414</v>
      </c>
      <c r="F1543" s="7">
        <v>42851</v>
      </c>
      <c r="G1543" t="s">
        <v>109</v>
      </c>
      <c r="H1543" s="14">
        <v>0</v>
      </c>
    </row>
    <row r="1544" spans="1:8" hidden="1" x14ac:dyDescent="0.35">
      <c r="A1544" t="s">
        <v>301</v>
      </c>
      <c r="B1544" t="s">
        <v>22</v>
      </c>
      <c r="C1544" t="s">
        <v>12</v>
      </c>
      <c r="D1544">
        <v>112414</v>
      </c>
      <c r="F1544" s="7">
        <v>42851</v>
      </c>
      <c r="G1544" t="s">
        <v>92</v>
      </c>
      <c r="H1544" s="14">
        <v>0</v>
      </c>
    </row>
    <row r="1545" spans="1:8" hidden="1" x14ac:dyDescent="0.35">
      <c r="A1545" t="s">
        <v>301</v>
      </c>
      <c r="B1545" t="s">
        <v>27</v>
      </c>
      <c r="C1545" t="s">
        <v>12</v>
      </c>
      <c r="D1545">
        <v>112414</v>
      </c>
      <c r="F1545" s="7">
        <v>42851</v>
      </c>
      <c r="G1545" t="s">
        <v>109</v>
      </c>
      <c r="H1545" s="14">
        <v>0</v>
      </c>
    </row>
    <row r="1546" spans="1:8" hidden="1" x14ac:dyDescent="0.35">
      <c r="A1546" t="s">
        <v>301</v>
      </c>
      <c r="B1546" t="s">
        <v>27</v>
      </c>
      <c r="C1546" t="s">
        <v>12</v>
      </c>
      <c r="D1546">
        <v>112414</v>
      </c>
      <c r="F1546" s="7">
        <v>42851</v>
      </c>
      <c r="G1546" t="s">
        <v>92</v>
      </c>
      <c r="H1546" s="14">
        <v>0</v>
      </c>
    </row>
    <row r="1547" spans="1:8" hidden="1" x14ac:dyDescent="0.35">
      <c r="A1547" t="s">
        <v>297</v>
      </c>
      <c r="B1547" t="s">
        <v>55</v>
      </c>
      <c r="C1547" t="s">
        <v>12</v>
      </c>
      <c r="D1547">
        <v>112414</v>
      </c>
      <c r="F1547" s="7">
        <v>42871</v>
      </c>
      <c r="G1547" t="s">
        <v>296</v>
      </c>
      <c r="H1547" s="14">
        <v>7.66</v>
      </c>
    </row>
    <row r="1548" spans="1:8" hidden="1" x14ac:dyDescent="0.35">
      <c r="A1548" t="s">
        <v>297</v>
      </c>
      <c r="B1548" t="s">
        <v>55</v>
      </c>
      <c r="C1548" t="s">
        <v>12</v>
      </c>
      <c r="D1548">
        <v>112414</v>
      </c>
      <c r="F1548" s="7">
        <v>42871</v>
      </c>
      <c r="G1548" t="s">
        <v>92</v>
      </c>
      <c r="H1548" s="14">
        <v>-7.66</v>
      </c>
    </row>
    <row r="1549" spans="1:8" hidden="1" x14ac:dyDescent="0.35">
      <c r="A1549" t="s">
        <v>843</v>
      </c>
      <c r="B1549" t="s">
        <v>49</v>
      </c>
      <c r="C1549" t="s">
        <v>12</v>
      </c>
      <c r="D1549">
        <v>22115</v>
      </c>
      <c r="F1549" s="7">
        <v>42877</v>
      </c>
      <c r="G1549" t="s">
        <v>842</v>
      </c>
      <c r="H1549" s="14">
        <v>0</v>
      </c>
    </row>
    <row r="1550" spans="1:8" hidden="1" x14ac:dyDescent="0.35">
      <c r="A1550" t="s">
        <v>843</v>
      </c>
      <c r="B1550" t="s">
        <v>49</v>
      </c>
      <c r="C1550" t="s">
        <v>12</v>
      </c>
      <c r="D1550">
        <v>22115</v>
      </c>
      <c r="F1550" s="7">
        <v>42877</v>
      </c>
      <c r="G1550" t="s">
        <v>92</v>
      </c>
      <c r="H1550" s="14">
        <v>0</v>
      </c>
    </row>
    <row r="1551" spans="1:8" hidden="1" x14ac:dyDescent="0.35">
      <c r="A1551" t="s">
        <v>843</v>
      </c>
      <c r="B1551" t="s">
        <v>49</v>
      </c>
      <c r="C1551" t="s">
        <v>12</v>
      </c>
      <c r="D1551">
        <v>52815</v>
      </c>
      <c r="F1551" s="7">
        <v>42877</v>
      </c>
      <c r="G1551" t="s">
        <v>92</v>
      </c>
      <c r="H1551" s="14">
        <v>13.14</v>
      </c>
    </row>
    <row r="1552" spans="1:8" hidden="1" x14ac:dyDescent="0.35">
      <c r="A1552" t="s">
        <v>843</v>
      </c>
      <c r="B1552" t="s">
        <v>49</v>
      </c>
      <c r="C1552" t="s">
        <v>12</v>
      </c>
      <c r="D1552">
        <v>52815</v>
      </c>
      <c r="F1552" s="7">
        <v>42877</v>
      </c>
      <c r="G1552" t="s">
        <v>842</v>
      </c>
      <c r="H1552" s="14">
        <v>-13.14</v>
      </c>
    </row>
    <row r="1553" spans="1:8" hidden="1" x14ac:dyDescent="0.35">
      <c r="A1553" t="s">
        <v>843</v>
      </c>
      <c r="B1553" t="s">
        <v>49</v>
      </c>
      <c r="C1553" t="s">
        <v>12</v>
      </c>
      <c r="D1553">
        <v>112414</v>
      </c>
      <c r="F1553" s="7">
        <v>42877</v>
      </c>
      <c r="G1553" t="s">
        <v>842</v>
      </c>
      <c r="H1553" s="14">
        <v>0</v>
      </c>
    </row>
    <row r="1554" spans="1:8" hidden="1" x14ac:dyDescent="0.35">
      <c r="A1554" t="s">
        <v>843</v>
      </c>
      <c r="B1554" t="s">
        <v>49</v>
      </c>
      <c r="C1554" t="s">
        <v>12</v>
      </c>
      <c r="D1554">
        <v>112414</v>
      </c>
      <c r="F1554" s="7">
        <v>42877</v>
      </c>
      <c r="G1554" t="s">
        <v>92</v>
      </c>
      <c r="H1554" s="14">
        <v>0</v>
      </c>
    </row>
    <row r="1555" spans="1:8" hidden="1" x14ac:dyDescent="0.35">
      <c r="A1555" t="s">
        <v>301</v>
      </c>
      <c r="B1555" t="s">
        <v>55</v>
      </c>
      <c r="C1555" t="s">
        <v>12</v>
      </c>
      <c r="D1555">
        <v>22115</v>
      </c>
      <c r="F1555" s="7">
        <v>42881</v>
      </c>
      <c r="G1555" t="s">
        <v>109</v>
      </c>
      <c r="H1555" s="14">
        <v>0</v>
      </c>
    </row>
    <row r="1556" spans="1:8" hidden="1" x14ac:dyDescent="0.35">
      <c r="A1556" t="s">
        <v>301</v>
      </c>
      <c r="B1556" t="s">
        <v>55</v>
      </c>
      <c r="C1556" t="s">
        <v>12</v>
      </c>
      <c r="D1556">
        <v>22115</v>
      </c>
      <c r="F1556" s="7">
        <v>42881</v>
      </c>
      <c r="G1556" t="s">
        <v>92</v>
      </c>
      <c r="H1556" s="14">
        <v>0</v>
      </c>
    </row>
    <row r="1557" spans="1:8" hidden="1" x14ac:dyDescent="0.35">
      <c r="A1557" t="s">
        <v>301</v>
      </c>
      <c r="B1557" t="s">
        <v>55</v>
      </c>
      <c r="C1557" t="s">
        <v>12</v>
      </c>
      <c r="D1557">
        <v>52815</v>
      </c>
      <c r="F1557" s="7">
        <v>42881</v>
      </c>
      <c r="G1557" t="s">
        <v>92</v>
      </c>
      <c r="H1557" s="14">
        <v>4.53</v>
      </c>
    </row>
    <row r="1558" spans="1:8" hidden="1" x14ac:dyDescent="0.35">
      <c r="A1558" t="s">
        <v>301</v>
      </c>
      <c r="B1558" t="s">
        <v>55</v>
      </c>
      <c r="C1558" t="s">
        <v>12</v>
      </c>
      <c r="D1558">
        <v>52815</v>
      </c>
      <c r="F1558" s="7">
        <v>42881</v>
      </c>
      <c r="G1558" t="s">
        <v>109</v>
      </c>
      <c r="H1558" s="14">
        <v>-4.53</v>
      </c>
    </row>
    <row r="1559" spans="1:8" hidden="1" x14ac:dyDescent="0.35">
      <c r="A1559" t="s">
        <v>300</v>
      </c>
      <c r="B1559" t="s">
        <v>55</v>
      </c>
      <c r="C1559" t="s">
        <v>12</v>
      </c>
      <c r="D1559">
        <v>52815</v>
      </c>
      <c r="F1559" s="7">
        <v>42881</v>
      </c>
      <c r="G1559" t="s">
        <v>92</v>
      </c>
      <c r="H1559" s="14">
        <v>1</v>
      </c>
    </row>
    <row r="1560" spans="1:8" hidden="1" x14ac:dyDescent="0.35">
      <c r="A1560" t="s">
        <v>300</v>
      </c>
      <c r="B1560" t="s">
        <v>55</v>
      </c>
      <c r="C1560" t="s">
        <v>12</v>
      </c>
      <c r="D1560">
        <v>52815</v>
      </c>
      <c r="F1560" s="7">
        <v>42881</v>
      </c>
      <c r="G1560" t="s">
        <v>176</v>
      </c>
      <c r="H1560" s="14">
        <v>-1</v>
      </c>
    </row>
    <row r="1561" spans="1:8" hidden="1" x14ac:dyDescent="0.35">
      <c r="A1561" t="s">
        <v>301</v>
      </c>
      <c r="B1561" t="s">
        <v>55</v>
      </c>
      <c r="C1561" t="s">
        <v>12</v>
      </c>
      <c r="D1561">
        <v>112414</v>
      </c>
      <c r="F1561" s="7">
        <v>42881</v>
      </c>
      <c r="G1561" t="s">
        <v>109</v>
      </c>
      <c r="H1561" s="14">
        <v>0</v>
      </c>
    </row>
    <row r="1562" spans="1:8" hidden="1" x14ac:dyDescent="0.35">
      <c r="A1562" t="s">
        <v>301</v>
      </c>
      <c r="B1562" t="s">
        <v>55</v>
      </c>
      <c r="C1562" t="s">
        <v>12</v>
      </c>
      <c r="D1562">
        <v>112414</v>
      </c>
      <c r="F1562" s="7">
        <v>42881</v>
      </c>
      <c r="G1562" t="s">
        <v>92</v>
      </c>
      <c r="H1562" s="14">
        <v>0</v>
      </c>
    </row>
    <row r="1563" spans="1:8" hidden="1" x14ac:dyDescent="0.35">
      <c r="A1563" t="s">
        <v>301</v>
      </c>
      <c r="B1563" t="s">
        <v>24</v>
      </c>
      <c r="C1563" t="s">
        <v>12</v>
      </c>
      <c r="D1563">
        <v>22115</v>
      </c>
      <c r="F1563" s="7">
        <v>42891</v>
      </c>
      <c r="G1563" t="s">
        <v>109</v>
      </c>
      <c r="H1563" s="14">
        <v>0</v>
      </c>
    </row>
    <row r="1564" spans="1:8" hidden="1" x14ac:dyDescent="0.35">
      <c r="A1564" t="s">
        <v>301</v>
      </c>
      <c r="B1564" t="s">
        <v>24</v>
      </c>
      <c r="C1564" t="s">
        <v>12</v>
      </c>
      <c r="D1564">
        <v>22115</v>
      </c>
      <c r="F1564" s="7">
        <v>42891</v>
      </c>
      <c r="G1564" t="s">
        <v>92</v>
      </c>
      <c r="H1564" s="14">
        <v>0</v>
      </c>
    </row>
    <row r="1565" spans="1:8" hidden="1" x14ac:dyDescent="0.35">
      <c r="A1565" t="s">
        <v>301</v>
      </c>
      <c r="B1565" t="s">
        <v>24</v>
      </c>
      <c r="C1565" t="s">
        <v>12</v>
      </c>
      <c r="D1565">
        <v>52815</v>
      </c>
      <c r="F1565" s="7">
        <v>42891</v>
      </c>
      <c r="G1565" t="s">
        <v>92</v>
      </c>
      <c r="H1565" s="14">
        <v>1.57</v>
      </c>
    </row>
    <row r="1566" spans="1:8" hidden="1" x14ac:dyDescent="0.35">
      <c r="A1566" t="s">
        <v>301</v>
      </c>
      <c r="B1566" t="s">
        <v>24</v>
      </c>
      <c r="C1566" t="s">
        <v>12</v>
      </c>
      <c r="D1566">
        <v>52815</v>
      </c>
      <c r="F1566" s="7">
        <v>42891</v>
      </c>
      <c r="G1566" t="s">
        <v>109</v>
      </c>
      <c r="H1566" s="14">
        <v>-1.57</v>
      </c>
    </row>
    <row r="1567" spans="1:8" hidden="1" x14ac:dyDescent="0.35">
      <c r="A1567" t="s">
        <v>301</v>
      </c>
      <c r="B1567" t="s">
        <v>24</v>
      </c>
      <c r="C1567" t="s">
        <v>12</v>
      </c>
      <c r="D1567">
        <v>112414</v>
      </c>
      <c r="F1567" s="7">
        <v>42891</v>
      </c>
      <c r="G1567" t="s">
        <v>109</v>
      </c>
      <c r="H1567" s="14">
        <v>0</v>
      </c>
    </row>
    <row r="1568" spans="1:8" hidden="1" x14ac:dyDescent="0.35">
      <c r="A1568" t="s">
        <v>301</v>
      </c>
      <c r="B1568" t="s">
        <v>24</v>
      </c>
      <c r="C1568" t="s">
        <v>12</v>
      </c>
      <c r="D1568">
        <v>112414</v>
      </c>
      <c r="F1568" s="7">
        <v>42891</v>
      </c>
      <c r="G1568" t="s">
        <v>92</v>
      </c>
      <c r="H1568" s="14">
        <v>0</v>
      </c>
    </row>
    <row r="1569" spans="1:8" hidden="1" x14ac:dyDescent="0.35">
      <c r="A1569" t="s">
        <v>301</v>
      </c>
      <c r="B1569" t="s">
        <v>64</v>
      </c>
      <c r="C1569" t="s">
        <v>12</v>
      </c>
      <c r="D1569">
        <v>22115</v>
      </c>
      <c r="F1569" s="7">
        <v>42905</v>
      </c>
      <c r="G1569" t="s">
        <v>109</v>
      </c>
      <c r="H1569" s="14">
        <v>0</v>
      </c>
    </row>
    <row r="1570" spans="1:8" hidden="1" x14ac:dyDescent="0.35">
      <c r="A1570" t="s">
        <v>301</v>
      </c>
      <c r="B1570" t="s">
        <v>64</v>
      </c>
      <c r="C1570" t="s">
        <v>12</v>
      </c>
      <c r="D1570">
        <v>22115</v>
      </c>
      <c r="F1570" s="7">
        <v>42905</v>
      </c>
      <c r="G1570" t="s">
        <v>92</v>
      </c>
      <c r="H1570" s="14">
        <v>0</v>
      </c>
    </row>
    <row r="1571" spans="1:8" hidden="1" x14ac:dyDescent="0.35">
      <c r="A1571" t="s">
        <v>301</v>
      </c>
      <c r="B1571" t="s">
        <v>64</v>
      </c>
      <c r="C1571" t="s">
        <v>12</v>
      </c>
      <c r="D1571">
        <v>52815</v>
      </c>
      <c r="F1571" s="7">
        <v>42905</v>
      </c>
      <c r="G1571" t="s">
        <v>92</v>
      </c>
      <c r="H1571" s="14">
        <v>1.84</v>
      </c>
    </row>
    <row r="1572" spans="1:8" hidden="1" x14ac:dyDescent="0.35">
      <c r="A1572" t="s">
        <v>301</v>
      </c>
      <c r="B1572" t="s">
        <v>64</v>
      </c>
      <c r="C1572" t="s">
        <v>12</v>
      </c>
      <c r="D1572">
        <v>52815</v>
      </c>
      <c r="F1572" s="7">
        <v>42905</v>
      </c>
      <c r="G1572" t="s">
        <v>109</v>
      </c>
      <c r="H1572" s="14">
        <v>-1.84</v>
      </c>
    </row>
    <row r="1573" spans="1:8" hidden="1" x14ac:dyDescent="0.35">
      <c r="A1573" t="s">
        <v>301</v>
      </c>
      <c r="B1573" t="s">
        <v>64</v>
      </c>
      <c r="C1573" t="s">
        <v>12</v>
      </c>
      <c r="D1573">
        <v>112414</v>
      </c>
      <c r="F1573" s="7">
        <v>42905</v>
      </c>
      <c r="G1573" t="s">
        <v>109</v>
      </c>
      <c r="H1573" s="14">
        <v>0</v>
      </c>
    </row>
    <row r="1574" spans="1:8" hidden="1" x14ac:dyDescent="0.35">
      <c r="A1574" t="s">
        <v>301</v>
      </c>
      <c r="B1574" t="s">
        <v>64</v>
      </c>
      <c r="C1574" t="s">
        <v>12</v>
      </c>
      <c r="D1574">
        <v>112414</v>
      </c>
      <c r="F1574" s="7">
        <v>42905</v>
      </c>
      <c r="G1574" t="s">
        <v>92</v>
      </c>
      <c r="H1574" s="14">
        <v>0</v>
      </c>
    </row>
    <row r="1575" spans="1:8" hidden="1" x14ac:dyDescent="0.35">
      <c r="A1575" t="s">
        <v>301</v>
      </c>
      <c r="B1575" t="s">
        <v>26</v>
      </c>
      <c r="C1575" t="s">
        <v>12</v>
      </c>
      <c r="D1575">
        <v>22115</v>
      </c>
      <c r="F1575" s="7">
        <v>42906</v>
      </c>
      <c r="G1575" t="s">
        <v>109</v>
      </c>
      <c r="H1575" s="14">
        <v>0</v>
      </c>
    </row>
    <row r="1576" spans="1:8" hidden="1" x14ac:dyDescent="0.35">
      <c r="A1576" t="s">
        <v>301</v>
      </c>
      <c r="B1576" t="s">
        <v>26</v>
      </c>
      <c r="C1576" t="s">
        <v>12</v>
      </c>
      <c r="D1576">
        <v>22115</v>
      </c>
      <c r="F1576" s="7">
        <v>42906</v>
      </c>
      <c r="G1576" t="s">
        <v>92</v>
      </c>
      <c r="H1576" s="14">
        <v>0</v>
      </c>
    </row>
    <row r="1577" spans="1:8" hidden="1" x14ac:dyDescent="0.35">
      <c r="A1577" t="s">
        <v>301</v>
      </c>
      <c r="B1577" t="s">
        <v>26</v>
      </c>
      <c r="C1577" t="s">
        <v>12</v>
      </c>
      <c r="D1577">
        <v>52815</v>
      </c>
      <c r="F1577" s="7">
        <v>42906</v>
      </c>
      <c r="G1577" t="s">
        <v>92</v>
      </c>
      <c r="H1577" s="14">
        <v>3.19</v>
      </c>
    </row>
    <row r="1578" spans="1:8" hidden="1" x14ac:dyDescent="0.35">
      <c r="A1578" t="s">
        <v>301</v>
      </c>
      <c r="B1578" t="s">
        <v>26</v>
      </c>
      <c r="C1578" t="s">
        <v>12</v>
      </c>
      <c r="D1578">
        <v>52815</v>
      </c>
      <c r="F1578" s="7">
        <v>42906</v>
      </c>
      <c r="G1578" t="s">
        <v>109</v>
      </c>
      <c r="H1578" s="14">
        <v>-3.19</v>
      </c>
    </row>
    <row r="1579" spans="1:8" hidden="1" x14ac:dyDescent="0.35">
      <c r="A1579" t="s">
        <v>301</v>
      </c>
      <c r="B1579" t="s">
        <v>26</v>
      </c>
      <c r="C1579" t="s">
        <v>12</v>
      </c>
      <c r="D1579">
        <v>112414</v>
      </c>
      <c r="F1579" s="7">
        <v>42906</v>
      </c>
      <c r="G1579" t="s">
        <v>109</v>
      </c>
      <c r="H1579" s="14">
        <v>0</v>
      </c>
    </row>
    <row r="1580" spans="1:8" hidden="1" x14ac:dyDescent="0.35">
      <c r="A1580" t="s">
        <v>301</v>
      </c>
      <c r="B1580" t="s">
        <v>26</v>
      </c>
      <c r="C1580" t="s">
        <v>12</v>
      </c>
      <c r="D1580">
        <v>112414</v>
      </c>
      <c r="F1580" s="7">
        <v>42906</v>
      </c>
      <c r="G1580" t="s">
        <v>92</v>
      </c>
      <c r="H1580" s="14">
        <v>0</v>
      </c>
    </row>
    <row r="1581" spans="1:8" hidden="1" x14ac:dyDescent="0.35">
      <c r="A1581" t="s">
        <v>101</v>
      </c>
      <c r="C1581" t="s">
        <v>12</v>
      </c>
      <c r="F1581" s="7">
        <v>42912</v>
      </c>
      <c r="G1581" t="s">
        <v>91</v>
      </c>
      <c r="H1581" s="14">
        <v>25.27</v>
      </c>
    </row>
    <row r="1582" spans="1:8" hidden="1" x14ac:dyDescent="0.35">
      <c r="A1582" t="s">
        <v>101</v>
      </c>
      <c r="C1582" t="s">
        <v>12</v>
      </c>
      <c r="F1582" s="7">
        <v>42912</v>
      </c>
      <c r="G1582" t="s">
        <v>92</v>
      </c>
      <c r="H1582" s="14">
        <v>-25.27</v>
      </c>
    </row>
    <row r="1583" spans="1:8" hidden="1" x14ac:dyDescent="0.35">
      <c r="A1583" t="s">
        <v>301</v>
      </c>
      <c r="B1583" t="s">
        <v>50</v>
      </c>
      <c r="C1583" t="s">
        <v>12</v>
      </c>
      <c r="D1583">
        <v>22115</v>
      </c>
      <c r="F1583" s="7">
        <v>42914</v>
      </c>
      <c r="G1583" t="s">
        <v>109</v>
      </c>
      <c r="H1583" s="14">
        <v>0</v>
      </c>
    </row>
    <row r="1584" spans="1:8" hidden="1" x14ac:dyDescent="0.35">
      <c r="A1584" t="s">
        <v>301</v>
      </c>
      <c r="B1584" t="s">
        <v>50</v>
      </c>
      <c r="C1584" t="s">
        <v>12</v>
      </c>
      <c r="D1584">
        <v>22115</v>
      </c>
      <c r="F1584" s="7">
        <v>42914</v>
      </c>
      <c r="G1584" t="s">
        <v>92</v>
      </c>
      <c r="H1584" s="14">
        <v>0</v>
      </c>
    </row>
    <row r="1585" spans="1:8" hidden="1" x14ac:dyDescent="0.35">
      <c r="A1585" t="s">
        <v>301</v>
      </c>
      <c r="B1585" t="s">
        <v>50</v>
      </c>
      <c r="C1585" t="s">
        <v>12</v>
      </c>
      <c r="D1585">
        <v>52815</v>
      </c>
      <c r="F1585" s="7">
        <v>42914</v>
      </c>
      <c r="G1585" t="s">
        <v>92</v>
      </c>
      <c r="H1585" s="14">
        <v>2.0099999999999998</v>
      </c>
    </row>
    <row r="1586" spans="1:8" hidden="1" x14ac:dyDescent="0.35">
      <c r="A1586" t="s">
        <v>301</v>
      </c>
      <c r="B1586" t="s">
        <v>50</v>
      </c>
      <c r="C1586" t="s">
        <v>12</v>
      </c>
      <c r="D1586">
        <v>52815</v>
      </c>
      <c r="F1586" s="7">
        <v>42914</v>
      </c>
      <c r="G1586" t="s">
        <v>109</v>
      </c>
      <c r="H1586" s="14">
        <v>-2.0099999999999998</v>
      </c>
    </row>
    <row r="1587" spans="1:8" hidden="1" x14ac:dyDescent="0.35">
      <c r="A1587" t="s">
        <v>301</v>
      </c>
      <c r="B1587" t="s">
        <v>50</v>
      </c>
      <c r="C1587" t="s">
        <v>12</v>
      </c>
      <c r="D1587">
        <v>112414</v>
      </c>
      <c r="F1587" s="7">
        <v>42914</v>
      </c>
      <c r="G1587" t="s">
        <v>109</v>
      </c>
      <c r="H1587" s="14">
        <v>0</v>
      </c>
    </row>
    <row r="1588" spans="1:8" hidden="1" x14ac:dyDescent="0.35">
      <c r="A1588" t="s">
        <v>301</v>
      </c>
      <c r="B1588" t="s">
        <v>50</v>
      </c>
      <c r="C1588" t="s">
        <v>12</v>
      </c>
      <c r="D1588">
        <v>112414</v>
      </c>
      <c r="F1588" s="7">
        <v>42914</v>
      </c>
      <c r="G1588" t="s">
        <v>92</v>
      </c>
      <c r="H1588" s="14">
        <v>0</v>
      </c>
    </row>
    <row r="1589" spans="1:8" hidden="1" x14ac:dyDescent="0.35">
      <c r="A1589" t="s">
        <v>301</v>
      </c>
      <c r="B1589" t="s">
        <v>57</v>
      </c>
      <c r="C1589" t="s">
        <v>12</v>
      </c>
      <c r="D1589">
        <v>22115</v>
      </c>
      <c r="F1589" s="7">
        <v>42915</v>
      </c>
      <c r="G1589" t="s">
        <v>109</v>
      </c>
      <c r="H1589" s="14">
        <v>0</v>
      </c>
    </row>
    <row r="1590" spans="1:8" hidden="1" x14ac:dyDescent="0.35">
      <c r="A1590" t="s">
        <v>301</v>
      </c>
      <c r="B1590" t="s">
        <v>57</v>
      </c>
      <c r="C1590" t="s">
        <v>12</v>
      </c>
      <c r="D1590">
        <v>22115</v>
      </c>
      <c r="F1590" s="7">
        <v>42915</v>
      </c>
      <c r="G1590" t="s">
        <v>92</v>
      </c>
      <c r="H1590" s="14">
        <v>0</v>
      </c>
    </row>
    <row r="1591" spans="1:8" hidden="1" x14ac:dyDescent="0.35">
      <c r="A1591" t="s">
        <v>301</v>
      </c>
      <c r="B1591" t="s">
        <v>57</v>
      </c>
      <c r="C1591" t="s">
        <v>12</v>
      </c>
      <c r="D1591">
        <v>52815</v>
      </c>
      <c r="F1591" s="7">
        <v>42915</v>
      </c>
      <c r="G1591" t="s">
        <v>92</v>
      </c>
      <c r="H1591" s="14">
        <v>1.56</v>
      </c>
    </row>
    <row r="1592" spans="1:8" hidden="1" x14ac:dyDescent="0.35">
      <c r="A1592" t="s">
        <v>301</v>
      </c>
      <c r="B1592" t="s">
        <v>57</v>
      </c>
      <c r="C1592" t="s">
        <v>12</v>
      </c>
      <c r="D1592">
        <v>52815</v>
      </c>
      <c r="F1592" s="7">
        <v>42915</v>
      </c>
      <c r="G1592" t="s">
        <v>109</v>
      </c>
      <c r="H1592" s="14">
        <v>-1.56</v>
      </c>
    </row>
    <row r="1593" spans="1:8" hidden="1" x14ac:dyDescent="0.35">
      <c r="A1593" t="s">
        <v>301</v>
      </c>
      <c r="B1593" t="s">
        <v>57</v>
      </c>
      <c r="C1593" t="s">
        <v>12</v>
      </c>
      <c r="D1593">
        <v>112414</v>
      </c>
      <c r="F1593" s="7">
        <v>42915</v>
      </c>
      <c r="G1593" t="s">
        <v>109</v>
      </c>
      <c r="H1593" s="14">
        <v>0</v>
      </c>
    </row>
    <row r="1594" spans="1:8" hidden="1" x14ac:dyDescent="0.35">
      <c r="A1594" t="s">
        <v>301</v>
      </c>
      <c r="B1594" t="s">
        <v>57</v>
      </c>
      <c r="C1594" t="s">
        <v>12</v>
      </c>
      <c r="D1594">
        <v>112414</v>
      </c>
      <c r="F1594" s="7">
        <v>42915</v>
      </c>
      <c r="G1594" t="s">
        <v>92</v>
      </c>
      <c r="H1594" s="14">
        <v>0</v>
      </c>
    </row>
    <row r="1595" spans="1:8" hidden="1" x14ac:dyDescent="0.35">
      <c r="A1595" t="s">
        <v>301</v>
      </c>
      <c r="B1595" t="s">
        <v>58</v>
      </c>
      <c r="C1595" t="s">
        <v>12</v>
      </c>
      <c r="D1595">
        <v>22115</v>
      </c>
      <c r="F1595" s="7">
        <v>42919</v>
      </c>
      <c r="G1595" t="s">
        <v>109</v>
      </c>
      <c r="H1595" s="14">
        <v>0</v>
      </c>
    </row>
    <row r="1596" spans="1:8" hidden="1" x14ac:dyDescent="0.35">
      <c r="A1596" t="s">
        <v>301</v>
      </c>
      <c r="B1596" t="s">
        <v>58</v>
      </c>
      <c r="C1596" t="s">
        <v>12</v>
      </c>
      <c r="D1596">
        <v>22115</v>
      </c>
      <c r="F1596" s="7">
        <v>42919</v>
      </c>
      <c r="G1596" t="s">
        <v>92</v>
      </c>
      <c r="H1596" s="14">
        <v>0</v>
      </c>
    </row>
    <row r="1597" spans="1:8" hidden="1" x14ac:dyDescent="0.35">
      <c r="A1597" t="s">
        <v>301</v>
      </c>
      <c r="B1597" t="s">
        <v>43</v>
      </c>
      <c r="C1597" t="s">
        <v>12</v>
      </c>
      <c r="D1597">
        <v>22115</v>
      </c>
      <c r="F1597" s="7">
        <v>42919</v>
      </c>
      <c r="G1597" t="s">
        <v>109</v>
      </c>
      <c r="H1597" s="14">
        <v>0</v>
      </c>
    </row>
    <row r="1598" spans="1:8" hidden="1" x14ac:dyDescent="0.35">
      <c r="A1598" t="s">
        <v>301</v>
      </c>
      <c r="B1598" t="s">
        <v>43</v>
      </c>
      <c r="C1598" t="s">
        <v>12</v>
      </c>
      <c r="D1598">
        <v>22115</v>
      </c>
      <c r="F1598" s="7">
        <v>42919</v>
      </c>
      <c r="G1598" t="s">
        <v>92</v>
      </c>
      <c r="H1598" s="14">
        <v>0</v>
      </c>
    </row>
    <row r="1599" spans="1:8" hidden="1" x14ac:dyDescent="0.35">
      <c r="A1599" t="s">
        <v>301</v>
      </c>
      <c r="B1599" t="s">
        <v>58</v>
      </c>
      <c r="C1599" t="s">
        <v>12</v>
      </c>
      <c r="D1599">
        <v>52815</v>
      </c>
      <c r="F1599" s="7">
        <v>42919</v>
      </c>
      <c r="G1599" t="s">
        <v>92</v>
      </c>
      <c r="H1599" s="14">
        <v>2.52</v>
      </c>
    </row>
    <row r="1600" spans="1:8" hidden="1" x14ac:dyDescent="0.35">
      <c r="A1600" t="s">
        <v>301</v>
      </c>
      <c r="B1600" t="s">
        <v>58</v>
      </c>
      <c r="C1600" t="s">
        <v>12</v>
      </c>
      <c r="D1600">
        <v>52815</v>
      </c>
      <c r="F1600" s="7">
        <v>42919</v>
      </c>
      <c r="G1600" t="s">
        <v>109</v>
      </c>
      <c r="H1600" s="14">
        <v>-2.52</v>
      </c>
    </row>
    <row r="1601" spans="1:8" hidden="1" x14ac:dyDescent="0.35">
      <c r="A1601" t="s">
        <v>301</v>
      </c>
      <c r="B1601" t="s">
        <v>43</v>
      </c>
      <c r="C1601" t="s">
        <v>12</v>
      </c>
      <c r="D1601">
        <v>52815</v>
      </c>
      <c r="F1601" s="7">
        <v>42919</v>
      </c>
      <c r="G1601" t="s">
        <v>92</v>
      </c>
      <c r="H1601" s="14">
        <v>1</v>
      </c>
    </row>
    <row r="1602" spans="1:8" hidden="1" x14ac:dyDescent="0.35">
      <c r="A1602" t="s">
        <v>301</v>
      </c>
      <c r="B1602" t="s">
        <v>43</v>
      </c>
      <c r="C1602" t="s">
        <v>12</v>
      </c>
      <c r="D1602">
        <v>52815</v>
      </c>
      <c r="F1602" s="7">
        <v>42919</v>
      </c>
      <c r="G1602" t="s">
        <v>109</v>
      </c>
      <c r="H1602" s="14">
        <v>-1</v>
      </c>
    </row>
    <row r="1603" spans="1:8" hidden="1" x14ac:dyDescent="0.35">
      <c r="A1603" t="s">
        <v>301</v>
      </c>
      <c r="B1603" t="s">
        <v>58</v>
      </c>
      <c r="C1603" t="s">
        <v>12</v>
      </c>
      <c r="D1603">
        <v>112414</v>
      </c>
      <c r="F1603" s="7">
        <v>42919</v>
      </c>
      <c r="G1603" t="s">
        <v>109</v>
      </c>
      <c r="H1603" s="14">
        <v>0</v>
      </c>
    </row>
    <row r="1604" spans="1:8" hidden="1" x14ac:dyDescent="0.35">
      <c r="A1604" t="s">
        <v>301</v>
      </c>
      <c r="B1604" t="s">
        <v>58</v>
      </c>
      <c r="C1604" t="s">
        <v>12</v>
      </c>
      <c r="D1604">
        <v>112414</v>
      </c>
      <c r="F1604" s="7">
        <v>42919</v>
      </c>
      <c r="G1604" t="s">
        <v>92</v>
      </c>
      <c r="H1604" s="14">
        <v>0</v>
      </c>
    </row>
    <row r="1605" spans="1:8" hidden="1" x14ac:dyDescent="0.35">
      <c r="A1605" t="s">
        <v>301</v>
      </c>
      <c r="B1605" t="s">
        <v>43</v>
      </c>
      <c r="C1605" t="s">
        <v>12</v>
      </c>
      <c r="D1605">
        <v>112414</v>
      </c>
      <c r="F1605" s="7">
        <v>42919</v>
      </c>
      <c r="G1605" t="s">
        <v>109</v>
      </c>
      <c r="H1605" s="14">
        <v>0</v>
      </c>
    </row>
    <row r="1606" spans="1:8" hidden="1" x14ac:dyDescent="0.35">
      <c r="A1606" t="s">
        <v>301</v>
      </c>
      <c r="B1606" t="s">
        <v>43</v>
      </c>
      <c r="C1606" t="s">
        <v>12</v>
      </c>
      <c r="D1606">
        <v>112414</v>
      </c>
      <c r="F1606" s="7">
        <v>42919</v>
      </c>
      <c r="G1606" t="s">
        <v>92</v>
      </c>
      <c r="H1606" s="14">
        <v>0</v>
      </c>
    </row>
    <row r="1607" spans="1:8" hidden="1" x14ac:dyDescent="0.35">
      <c r="A1607" t="s">
        <v>301</v>
      </c>
      <c r="B1607" t="s">
        <v>56</v>
      </c>
      <c r="C1607" t="s">
        <v>12</v>
      </c>
      <c r="D1607">
        <v>22115</v>
      </c>
      <c r="F1607" s="7">
        <v>42930</v>
      </c>
      <c r="G1607" t="s">
        <v>109</v>
      </c>
      <c r="H1607" s="14">
        <v>0</v>
      </c>
    </row>
    <row r="1608" spans="1:8" hidden="1" x14ac:dyDescent="0.35">
      <c r="A1608" t="s">
        <v>301</v>
      </c>
      <c r="B1608" t="s">
        <v>56</v>
      </c>
      <c r="C1608" t="s">
        <v>12</v>
      </c>
      <c r="D1608">
        <v>22115</v>
      </c>
      <c r="F1608" s="7">
        <v>42930</v>
      </c>
      <c r="G1608" t="s">
        <v>92</v>
      </c>
      <c r="H1608" s="14">
        <v>0</v>
      </c>
    </row>
    <row r="1609" spans="1:8" hidden="1" x14ac:dyDescent="0.35">
      <c r="A1609" t="s">
        <v>301</v>
      </c>
      <c r="B1609" t="s">
        <v>56</v>
      </c>
      <c r="C1609" t="s">
        <v>12</v>
      </c>
      <c r="D1609">
        <v>52815</v>
      </c>
      <c r="F1609" s="7">
        <v>42930</v>
      </c>
      <c r="G1609" t="s">
        <v>92</v>
      </c>
      <c r="H1609" s="14">
        <v>2.58</v>
      </c>
    </row>
    <row r="1610" spans="1:8" hidden="1" x14ac:dyDescent="0.35">
      <c r="A1610" t="s">
        <v>301</v>
      </c>
      <c r="B1610" t="s">
        <v>56</v>
      </c>
      <c r="C1610" t="s">
        <v>12</v>
      </c>
      <c r="D1610">
        <v>52815</v>
      </c>
      <c r="F1610" s="7">
        <v>42930</v>
      </c>
      <c r="G1610" t="s">
        <v>109</v>
      </c>
      <c r="H1610" s="14">
        <v>-2.58</v>
      </c>
    </row>
    <row r="1611" spans="1:8" hidden="1" x14ac:dyDescent="0.35">
      <c r="A1611" t="s">
        <v>301</v>
      </c>
      <c r="B1611" t="s">
        <v>56</v>
      </c>
      <c r="C1611" t="s">
        <v>12</v>
      </c>
      <c r="D1611">
        <v>112414</v>
      </c>
      <c r="F1611" s="7">
        <v>42930</v>
      </c>
      <c r="G1611" t="s">
        <v>109</v>
      </c>
      <c r="H1611" s="14">
        <v>0</v>
      </c>
    </row>
    <row r="1612" spans="1:8" hidden="1" x14ac:dyDescent="0.35">
      <c r="A1612" t="s">
        <v>301</v>
      </c>
      <c r="B1612" t="s">
        <v>56</v>
      </c>
      <c r="C1612" t="s">
        <v>12</v>
      </c>
      <c r="D1612">
        <v>112414</v>
      </c>
      <c r="F1612" s="7">
        <v>42930</v>
      </c>
      <c r="G1612" t="s">
        <v>92</v>
      </c>
      <c r="H1612" s="14">
        <v>0</v>
      </c>
    </row>
    <row r="1613" spans="1:8" hidden="1" x14ac:dyDescent="0.35">
      <c r="A1613" t="s">
        <v>301</v>
      </c>
      <c r="B1613" t="s">
        <v>22</v>
      </c>
      <c r="C1613" t="s">
        <v>12</v>
      </c>
      <c r="D1613">
        <v>22115</v>
      </c>
      <c r="F1613" s="7">
        <v>42942</v>
      </c>
      <c r="G1613" t="s">
        <v>109</v>
      </c>
      <c r="H1613" s="14">
        <v>0</v>
      </c>
    </row>
    <row r="1614" spans="1:8" hidden="1" x14ac:dyDescent="0.35">
      <c r="A1614" t="s">
        <v>301</v>
      </c>
      <c r="B1614" t="s">
        <v>22</v>
      </c>
      <c r="C1614" t="s">
        <v>12</v>
      </c>
      <c r="D1614">
        <v>22115</v>
      </c>
      <c r="F1614" s="7">
        <v>42942</v>
      </c>
      <c r="G1614" t="s">
        <v>92</v>
      </c>
      <c r="H1614" s="14">
        <v>0</v>
      </c>
    </row>
    <row r="1615" spans="1:8" hidden="1" x14ac:dyDescent="0.35">
      <c r="A1615" t="s">
        <v>301</v>
      </c>
      <c r="B1615" t="s">
        <v>27</v>
      </c>
      <c r="C1615" t="s">
        <v>12</v>
      </c>
      <c r="D1615">
        <v>22115</v>
      </c>
      <c r="F1615" s="7">
        <v>42942</v>
      </c>
      <c r="G1615" t="s">
        <v>109</v>
      </c>
      <c r="H1615" s="14">
        <v>0</v>
      </c>
    </row>
    <row r="1616" spans="1:8" hidden="1" x14ac:dyDescent="0.35">
      <c r="A1616" t="s">
        <v>301</v>
      </c>
      <c r="B1616" t="s">
        <v>27</v>
      </c>
      <c r="C1616" t="s">
        <v>12</v>
      </c>
      <c r="D1616">
        <v>22115</v>
      </c>
      <c r="F1616" s="7">
        <v>42942</v>
      </c>
      <c r="G1616" t="s">
        <v>92</v>
      </c>
      <c r="H1616" s="14">
        <v>0</v>
      </c>
    </row>
    <row r="1617" spans="1:8" hidden="1" x14ac:dyDescent="0.35">
      <c r="A1617" t="s">
        <v>301</v>
      </c>
      <c r="B1617" t="s">
        <v>22</v>
      </c>
      <c r="C1617" t="s">
        <v>12</v>
      </c>
      <c r="D1617">
        <v>52815</v>
      </c>
      <c r="F1617" s="7">
        <v>42942</v>
      </c>
      <c r="G1617" t="s">
        <v>92</v>
      </c>
      <c r="H1617" s="14">
        <v>3.34</v>
      </c>
    </row>
    <row r="1618" spans="1:8" hidden="1" x14ac:dyDescent="0.35">
      <c r="A1618" t="s">
        <v>301</v>
      </c>
      <c r="B1618" t="s">
        <v>22</v>
      </c>
      <c r="C1618" t="s">
        <v>12</v>
      </c>
      <c r="D1618">
        <v>52815</v>
      </c>
      <c r="F1618" s="7">
        <v>42942</v>
      </c>
      <c r="G1618" t="s">
        <v>109</v>
      </c>
      <c r="H1618" s="14">
        <v>-3.34</v>
      </c>
    </row>
    <row r="1619" spans="1:8" hidden="1" x14ac:dyDescent="0.35">
      <c r="A1619" t="s">
        <v>301</v>
      </c>
      <c r="B1619" t="s">
        <v>27</v>
      </c>
      <c r="C1619" t="s">
        <v>12</v>
      </c>
      <c r="D1619">
        <v>52815</v>
      </c>
      <c r="F1619" s="7">
        <v>42942</v>
      </c>
      <c r="G1619" t="s">
        <v>92</v>
      </c>
      <c r="H1619" s="14">
        <v>1.74</v>
      </c>
    </row>
    <row r="1620" spans="1:8" hidden="1" x14ac:dyDescent="0.35">
      <c r="A1620" t="s">
        <v>301</v>
      </c>
      <c r="B1620" t="s">
        <v>27</v>
      </c>
      <c r="C1620" t="s">
        <v>12</v>
      </c>
      <c r="D1620">
        <v>52815</v>
      </c>
      <c r="F1620" s="7">
        <v>42942</v>
      </c>
      <c r="G1620" t="s">
        <v>109</v>
      </c>
      <c r="H1620" s="14">
        <v>-1.74</v>
      </c>
    </row>
    <row r="1621" spans="1:8" hidden="1" x14ac:dyDescent="0.35">
      <c r="A1621" t="s">
        <v>301</v>
      </c>
      <c r="B1621" t="s">
        <v>22</v>
      </c>
      <c r="C1621" t="s">
        <v>12</v>
      </c>
      <c r="D1621">
        <v>112414</v>
      </c>
      <c r="F1621" s="7">
        <v>42942</v>
      </c>
      <c r="G1621" t="s">
        <v>109</v>
      </c>
      <c r="H1621" s="14">
        <v>0</v>
      </c>
    </row>
    <row r="1622" spans="1:8" hidden="1" x14ac:dyDescent="0.35">
      <c r="A1622" t="s">
        <v>301</v>
      </c>
      <c r="B1622" t="s">
        <v>22</v>
      </c>
      <c r="C1622" t="s">
        <v>12</v>
      </c>
      <c r="D1622">
        <v>112414</v>
      </c>
      <c r="F1622" s="7">
        <v>42942</v>
      </c>
      <c r="G1622" t="s">
        <v>92</v>
      </c>
      <c r="H1622" s="14">
        <v>0</v>
      </c>
    </row>
    <row r="1623" spans="1:8" hidden="1" x14ac:dyDescent="0.35">
      <c r="A1623" t="s">
        <v>301</v>
      </c>
      <c r="B1623" t="s">
        <v>27</v>
      </c>
      <c r="C1623" t="s">
        <v>12</v>
      </c>
      <c r="D1623">
        <v>112414</v>
      </c>
      <c r="F1623" s="7">
        <v>42942</v>
      </c>
      <c r="G1623" t="s">
        <v>109</v>
      </c>
      <c r="H1623" s="14">
        <v>0</v>
      </c>
    </row>
    <row r="1624" spans="1:8" hidden="1" x14ac:dyDescent="0.35">
      <c r="A1624" t="s">
        <v>301</v>
      </c>
      <c r="B1624" t="s">
        <v>27</v>
      </c>
      <c r="C1624" t="s">
        <v>12</v>
      </c>
      <c r="D1624">
        <v>112414</v>
      </c>
      <c r="F1624" s="7">
        <v>42942</v>
      </c>
      <c r="G1624" t="s">
        <v>92</v>
      </c>
      <c r="H1624" s="14">
        <v>0</v>
      </c>
    </row>
    <row r="1625" spans="1:8" hidden="1" x14ac:dyDescent="0.35">
      <c r="A1625" t="s">
        <v>305</v>
      </c>
      <c r="B1625" t="s">
        <v>51</v>
      </c>
      <c r="C1625" t="s">
        <v>12</v>
      </c>
      <c r="D1625">
        <v>52815</v>
      </c>
      <c r="F1625" s="7">
        <v>42955</v>
      </c>
      <c r="G1625" t="s">
        <v>92</v>
      </c>
      <c r="H1625" s="14">
        <v>419.76</v>
      </c>
    </row>
    <row r="1626" spans="1:8" hidden="1" x14ac:dyDescent="0.35">
      <c r="A1626" t="s">
        <v>305</v>
      </c>
      <c r="B1626" t="s">
        <v>51</v>
      </c>
      <c r="C1626" t="s">
        <v>12</v>
      </c>
      <c r="D1626">
        <v>52815</v>
      </c>
      <c r="F1626" s="7">
        <v>42955</v>
      </c>
      <c r="G1626" t="s">
        <v>115</v>
      </c>
      <c r="H1626" s="14">
        <v>0</v>
      </c>
    </row>
    <row r="1627" spans="1:8" hidden="1" x14ac:dyDescent="0.35">
      <c r="A1627" t="s">
        <v>305</v>
      </c>
      <c r="B1627" t="s">
        <v>51</v>
      </c>
      <c r="C1627" t="s">
        <v>12</v>
      </c>
      <c r="D1627">
        <v>52815</v>
      </c>
      <c r="F1627" s="7">
        <v>42955</v>
      </c>
      <c r="G1627" t="s">
        <v>116</v>
      </c>
      <c r="H1627" s="14">
        <v>0</v>
      </c>
    </row>
    <row r="1628" spans="1:8" hidden="1" x14ac:dyDescent="0.35">
      <c r="A1628" t="s">
        <v>305</v>
      </c>
      <c r="B1628" t="s">
        <v>51</v>
      </c>
      <c r="C1628" t="s">
        <v>12</v>
      </c>
      <c r="D1628">
        <v>52815</v>
      </c>
      <c r="F1628" s="7">
        <v>42955</v>
      </c>
      <c r="G1628" t="s">
        <v>284</v>
      </c>
      <c r="H1628" s="14">
        <v>-0.34</v>
      </c>
    </row>
    <row r="1629" spans="1:8" x14ac:dyDescent="0.35">
      <c r="A1629" t="s">
        <v>305</v>
      </c>
      <c r="B1629" t="s">
        <v>51</v>
      </c>
      <c r="C1629" t="s">
        <v>12</v>
      </c>
      <c r="D1629">
        <v>52815</v>
      </c>
      <c r="F1629" s="7">
        <v>42955</v>
      </c>
      <c r="G1629" t="s">
        <v>95</v>
      </c>
      <c r="H1629" s="14">
        <v>-80.109999999999985</v>
      </c>
    </row>
    <row r="1630" spans="1:8" hidden="1" x14ac:dyDescent="0.35">
      <c r="A1630" t="s">
        <v>305</v>
      </c>
      <c r="B1630" t="s">
        <v>51</v>
      </c>
      <c r="C1630" t="s">
        <v>12</v>
      </c>
      <c r="D1630">
        <v>52815</v>
      </c>
      <c r="E1630">
        <v>-12.53</v>
      </c>
      <c r="F1630" s="7">
        <v>42955</v>
      </c>
      <c r="G1630" t="s">
        <v>196</v>
      </c>
      <c r="H1630" s="14">
        <v>-339.31</v>
      </c>
    </row>
    <row r="1631" spans="1:8" hidden="1" x14ac:dyDescent="0.35">
      <c r="A1631" t="s">
        <v>843</v>
      </c>
      <c r="B1631" t="s">
        <v>49</v>
      </c>
      <c r="C1631" t="s">
        <v>12</v>
      </c>
      <c r="D1631">
        <v>22115</v>
      </c>
      <c r="F1631" s="7">
        <v>42968</v>
      </c>
      <c r="G1631" t="s">
        <v>842</v>
      </c>
      <c r="H1631" s="14">
        <v>0</v>
      </c>
    </row>
    <row r="1632" spans="1:8" hidden="1" x14ac:dyDescent="0.35">
      <c r="A1632" t="s">
        <v>843</v>
      </c>
      <c r="B1632" t="s">
        <v>49</v>
      </c>
      <c r="C1632" t="s">
        <v>12</v>
      </c>
      <c r="D1632">
        <v>22115</v>
      </c>
      <c r="F1632" s="7">
        <v>42968</v>
      </c>
      <c r="G1632" t="s">
        <v>92</v>
      </c>
      <c r="H1632" s="14">
        <v>0</v>
      </c>
    </row>
    <row r="1633" spans="1:8" hidden="1" x14ac:dyDescent="0.35">
      <c r="A1633" t="s">
        <v>843</v>
      </c>
      <c r="B1633" t="s">
        <v>49</v>
      </c>
      <c r="C1633" t="s">
        <v>12</v>
      </c>
      <c r="D1633">
        <v>52815</v>
      </c>
      <c r="F1633" s="7">
        <v>42968</v>
      </c>
      <c r="G1633" t="s">
        <v>92</v>
      </c>
      <c r="H1633" s="14">
        <v>3.82</v>
      </c>
    </row>
    <row r="1634" spans="1:8" hidden="1" x14ac:dyDescent="0.35">
      <c r="A1634" t="s">
        <v>843</v>
      </c>
      <c r="B1634" t="s">
        <v>49</v>
      </c>
      <c r="C1634" t="s">
        <v>12</v>
      </c>
      <c r="D1634">
        <v>52815</v>
      </c>
      <c r="F1634" s="7">
        <v>42968</v>
      </c>
      <c r="G1634" t="s">
        <v>842</v>
      </c>
      <c r="H1634" s="14">
        <v>-3.82</v>
      </c>
    </row>
    <row r="1635" spans="1:8" hidden="1" x14ac:dyDescent="0.35">
      <c r="A1635" t="s">
        <v>843</v>
      </c>
      <c r="B1635" t="s">
        <v>49</v>
      </c>
      <c r="C1635" t="s">
        <v>12</v>
      </c>
      <c r="D1635">
        <v>112414</v>
      </c>
      <c r="F1635" s="7">
        <v>42968</v>
      </c>
      <c r="G1635" t="s">
        <v>842</v>
      </c>
      <c r="H1635" s="14">
        <v>0</v>
      </c>
    </row>
    <row r="1636" spans="1:8" hidden="1" x14ac:dyDescent="0.35">
      <c r="A1636" t="s">
        <v>843</v>
      </c>
      <c r="B1636" t="s">
        <v>49</v>
      </c>
      <c r="C1636" t="s">
        <v>12</v>
      </c>
      <c r="D1636">
        <v>112414</v>
      </c>
      <c r="F1636" s="7">
        <v>42968</v>
      </c>
      <c r="G1636" t="s">
        <v>92</v>
      </c>
      <c r="H1636" s="14">
        <v>0</v>
      </c>
    </row>
    <row r="1637" spans="1:8" hidden="1" x14ac:dyDescent="0.35">
      <c r="A1637" t="s">
        <v>301</v>
      </c>
      <c r="B1637" t="s">
        <v>55</v>
      </c>
      <c r="C1637" t="s">
        <v>12</v>
      </c>
      <c r="D1637">
        <v>22115</v>
      </c>
      <c r="F1637" s="7">
        <v>42972</v>
      </c>
      <c r="G1637" t="s">
        <v>109</v>
      </c>
      <c r="H1637" s="14">
        <v>0</v>
      </c>
    </row>
    <row r="1638" spans="1:8" hidden="1" x14ac:dyDescent="0.35">
      <c r="A1638" t="s">
        <v>301</v>
      </c>
      <c r="B1638" t="s">
        <v>55</v>
      </c>
      <c r="C1638" t="s">
        <v>12</v>
      </c>
      <c r="D1638">
        <v>22115</v>
      </c>
      <c r="F1638" s="7">
        <v>42972</v>
      </c>
      <c r="G1638" t="s">
        <v>92</v>
      </c>
      <c r="H1638" s="14">
        <v>0</v>
      </c>
    </row>
    <row r="1639" spans="1:8" hidden="1" x14ac:dyDescent="0.35">
      <c r="A1639" t="s">
        <v>301</v>
      </c>
      <c r="B1639" t="s">
        <v>55</v>
      </c>
      <c r="C1639" t="s">
        <v>12</v>
      </c>
      <c r="D1639">
        <v>52815</v>
      </c>
      <c r="F1639" s="7">
        <v>42972</v>
      </c>
      <c r="G1639" t="s">
        <v>92</v>
      </c>
      <c r="H1639" s="14">
        <v>2.76</v>
      </c>
    </row>
    <row r="1640" spans="1:8" hidden="1" x14ac:dyDescent="0.35">
      <c r="A1640" t="s">
        <v>301</v>
      </c>
      <c r="B1640" t="s">
        <v>55</v>
      </c>
      <c r="C1640" t="s">
        <v>12</v>
      </c>
      <c r="D1640">
        <v>52815</v>
      </c>
      <c r="F1640" s="7">
        <v>42972</v>
      </c>
      <c r="G1640" t="s">
        <v>109</v>
      </c>
      <c r="H1640" s="14">
        <v>-2.76</v>
      </c>
    </row>
    <row r="1641" spans="1:8" hidden="1" x14ac:dyDescent="0.35">
      <c r="A1641" t="s">
        <v>300</v>
      </c>
      <c r="B1641" t="s">
        <v>55</v>
      </c>
      <c r="C1641" t="s">
        <v>12</v>
      </c>
      <c r="D1641">
        <v>52815</v>
      </c>
      <c r="F1641" s="7">
        <v>42972</v>
      </c>
      <c r="G1641" t="s">
        <v>92</v>
      </c>
      <c r="H1641" s="14">
        <v>2.77</v>
      </c>
    </row>
    <row r="1642" spans="1:8" hidden="1" x14ac:dyDescent="0.35">
      <c r="A1642" t="s">
        <v>300</v>
      </c>
      <c r="B1642" t="s">
        <v>55</v>
      </c>
      <c r="C1642" t="s">
        <v>12</v>
      </c>
      <c r="D1642">
        <v>52815</v>
      </c>
      <c r="F1642" s="7">
        <v>42972</v>
      </c>
      <c r="G1642" t="s">
        <v>176</v>
      </c>
      <c r="H1642" s="14">
        <v>-2.77</v>
      </c>
    </row>
    <row r="1643" spans="1:8" hidden="1" x14ac:dyDescent="0.35">
      <c r="A1643" t="s">
        <v>301</v>
      </c>
      <c r="B1643" t="s">
        <v>55</v>
      </c>
      <c r="C1643" t="s">
        <v>12</v>
      </c>
      <c r="D1643">
        <v>112414</v>
      </c>
      <c r="F1643" s="7">
        <v>42972</v>
      </c>
      <c r="G1643" t="s">
        <v>109</v>
      </c>
      <c r="H1643" s="14">
        <v>0</v>
      </c>
    </row>
    <row r="1644" spans="1:8" hidden="1" x14ac:dyDescent="0.35">
      <c r="A1644" t="s">
        <v>301</v>
      </c>
      <c r="B1644" t="s">
        <v>55</v>
      </c>
      <c r="C1644" t="s">
        <v>12</v>
      </c>
      <c r="D1644">
        <v>112414</v>
      </c>
      <c r="F1644" s="7">
        <v>42972</v>
      </c>
      <c r="G1644" t="s">
        <v>92</v>
      </c>
      <c r="H1644" s="14">
        <v>0</v>
      </c>
    </row>
    <row r="1645" spans="1:8" hidden="1" x14ac:dyDescent="0.35">
      <c r="A1645" t="s">
        <v>301</v>
      </c>
      <c r="B1645" t="s">
        <v>24</v>
      </c>
      <c r="C1645" t="s">
        <v>12</v>
      </c>
      <c r="D1645">
        <v>22115</v>
      </c>
      <c r="F1645" s="7">
        <v>42983</v>
      </c>
      <c r="G1645" t="s">
        <v>109</v>
      </c>
      <c r="H1645" s="14">
        <v>0</v>
      </c>
    </row>
    <row r="1646" spans="1:8" hidden="1" x14ac:dyDescent="0.35">
      <c r="A1646" t="s">
        <v>301</v>
      </c>
      <c r="B1646" t="s">
        <v>24</v>
      </c>
      <c r="C1646" t="s">
        <v>12</v>
      </c>
      <c r="D1646">
        <v>22115</v>
      </c>
      <c r="F1646" s="7">
        <v>42983</v>
      </c>
      <c r="G1646" t="s">
        <v>92</v>
      </c>
      <c r="H1646" s="14">
        <v>0</v>
      </c>
    </row>
    <row r="1647" spans="1:8" hidden="1" x14ac:dyDescent="0.35">
      <c r="A1647" t="s">
        <v>301</v>
      </c>
      <c r="B1647" t="s">
        <v>24</v>
      </c>
      <c r="C1647" t="s">
        <v>12</v>
      </c>
      <c r="D1647">
        <v>52815</v>
      </c>
      <c r="F1647" s="7">
        <v>42983</v>
      </c>
      <c r="G1647" t="s">
        <v>92</v>
      </c>
      <c r="H1647" s="14">
        <v>1.57</v>
      </c>
    </row>
    <row r="1648" spans="1:8" hidden="1" x14ac:dyDescent="0.35">
      <c r="A1648" t="s">
        <v>301</v>
      </c>
      <c r="B1648" t="s">
        <v>24</v>
      </c>
      <c r="C1648" t="s">
        <v>12</v>
      </c>
      <c r="D1648">
        <v>52815</v>
      </c>
      <c r="F1648" s="7">
        <v>42983</v>
      </c>
      <c r="G1648" t="s">
        <v>109</v>
      </c>
      <c r="H1648" s="14">
        <v>-1.57</v>
      </c>
    </row>
    <row r="1649" spans="1:8" hidden="1" x14ac:dyDescent="0.35">
      <c r="A1649" t="s">
        <v>301</v>
      </c>
      <c r="B1649" t="s">
        <v>24</v>
      </c>
      <c r="C1649" t="s">
        <v>12</v>
      </c>
      <c r="D1649">
        <v>112414</v>
      </c>
      <c r="F1649" s="7">
        <v>42983</v>
      </c>
      <c r="G1649" t="s">
        <v>109</v>
      </c>
      <c r="H1649" s="14">
        <v>0</v>
      </c>
    </row>
    <row r="1650" spans="1:8" hidden="1" x14ac:dyDescent="0.35">
      <c r="A1650" t="s">
        <v>301</v>
      </c>
      <c r="B1650" t="s">
        <v>24</v>
      </c>
      <c r="C1650" t="s">
        <v>12</v>
      </c>
      <c r="D1650">
        <v>112414</v>
      </c>
      <c r="F1650" s="7">
        <v>42983</v>
      </c>
      <c r="G1650" t="s">
        <v>92</v>
      </c>
      <c r="H1650" s="14">
        <v>0</v>
      </c>
    </row>
    <row r="1651" spans="1:8" hidden="1" x14ac:dyDescent="0.35">
      <c r="A1651" t="s">
        <v>301</v>
      </c>
      <c r="B1651" t="s">
        <v>64</v>
      </c>
      <c r="C1651" t="s">
        <v>12</v>
      </c>
      <c r="D1651">
        <v>22115</v>
      </c>
      <c r="F1651" s="7">
        <v>42996</v>
      </c>
      <c r="G1651" t="s">
        <v>109</v>
      </c>
      <c r="H1651" s="14">
        <v>0</v>
      </c>
    </row>
    <row r="1652" spans="1:8" hidden="1" x14ac:dyDescent="0.35">
      <c r="A1652" t="s">
        <v>301</v>
      </c>
      <c r="B1652" t="s">
        <v>64</v>
      </c>
      <c r="C1652" t="s">
        <v>12</v>
      </c>
      <c r="D1652">
        <v>22115</v>
      </c>
      <c r="F1652" s="7">
        <v>42996</v>
      </c>
      <c r="G1652" t="s">
        <v>92</v>
      </c>
      <c r="H1652" s="14">
        <v>0</v>
      </c>
    </row>
    <row r="1653" spans="1:8" hidden="1" x14ac:dyDescent="0.35">
      <c r="A1653" t="s">
        <v>301</v>
      </c>
      <c r="B1653" t="s">
        <v>64</v>
      </c>
      <c r="C1653" t="s">
        <v>12</v>
      </c>
      <c r="D1653">
        <v>52815</v>
      </c>
      <c r="F1653" s="7">
        <v>42996</v>
      </c>
      <c r="G1653" t="s">
        <v>92</v>
      </c>
      <c r="H1653" s="14">
        <v>1.84</v>
      </c>
    </row>
    <row r="1654" spans="1:8" hidden="1" x14ac:dyDescent="0.35">
      <c r="A1654" t="s">
        <v>301</v>
      </c>
      <c r="B1654" t="s">
        <v>64</v>
      </c>
      <c r="C1654" t="s">
        <v>12</v>
      </c>
      <c r="D1654">
        <v>52815</v>
      </c>
      <c r="F1654" s="7">
        <v>42996</v>
      </c>
      <c r="G1654" t="s">
        <v>109</v>
      </c>
      <c r="H1654" s="14">
        <v>-1.84</v>
      </c>
    </row>
    <row r="1655" spans="1:8" hidden="1" x14ac:dyDescent="0.35">
      <c r="A1655" t="s">
        <v>301</v>
      </c>
      <c r="B1655" t="s">
        <v>64</v>
      </c>
      <c r="C1655" t="s">
        <v>12</v>
      </c>
      <c r="D1655">
        <v>112414</v>
      </c>
      <c r="F1655" s="7">
        <v>42996</v>
      </c>
      <c r="G1655" t="s">
        <v>109</v>
      </c>
      <c r="H1655" s="14">
        <v>0</v>
      </c>
    </row>
    <row r="1656" spans="1:8" hidden="1" x14ac:dyDescent="0.35">
      <c r="A1656" t="s">
        <v>301</v>
      </c>
      <c r="B1656" t="s">
        <v>64</v>
      </c>
      <c r="C1656" t="s">
        <v>12</v>
      </c>
      <c r="D1656">
        <v>112414</v>
      </c>
      <c r="F1656" s="7">
        <v>42996</v>
      </c>
      <c r="G1656" t="s">
        <v>92</v>
      </c>
      <c r="H1656" s="14">
        <v>0</v>
      </c>
    </row>
    <row r="1657" spans="1:8" hidden="1" x14ac:dyDescent="0.35">
      <c r="A1657" t="s">
        <v>301</v>
      </c>
      <c r="B1657" t="s">
        <v>50</v>
      </c>
      <c r="C1657" t="s">
        <v>12</v>
      </c>
      <c r="D1657">
        <v>22115</v>
      </c>
      <c r="F1657" s="7">
        <v>42998</v>
      </c>
      <c r="G1657" t="s">
        <v>109</v>
      </c>
      <c r="H1657" s="14">
        <v>0</v>
      </c>
    </row>
    <row r="1658" spans="1:8" hidden="1" x14ac:dyDescent="0.35">
      <c r="A1658" t="s">
        <v>301</v>
      </c>
      <c r="B1658" t="s">
        <v>50</v>
      </c>
      <c r="C1658" t="s">
        <v>12</v>
      </c>
      <c r="D1658">
        <v>22115</v>
      </c>
      <c r="F1658" s="7">
        <v>42998</v>
      </c>
      <c r="G1658" t="s">
        <v>92</v>
      </c>
      <c r="H1658" s="14">
        <v>0</v>
      </c>
    </row>
    <row r="1659" spans="1:8" hidden="1" x14ac:dyDescent="0.35">
      <c r="A1659" t="s">
        <v>301</v>
      </c>
      <c r="B1659" t="s">
        <v>50</v>
      </c>
      <c r="C1659" t="s">
        <v>12</v>
      </c>
      <c r="D1659">
        <v>52815</v>
      </c>
      <c r="F1659" s="7">
        <v>42998</v>
      </c>
      <c r="G1659" t="s">
        <v>92</v>
      </c>
      <c r="H1659" s="14">
        <v>2.0099999999999998</v>
      </c>
    </row>
    <row r="1660" spans="1:8" hidden="1" x14ac:dyDescent="0.35">
      <c r="A1660" t="s">
        <v>301</v>
      </c>
      <c r="B1660" t="s">
        <v>50</v>
      </c>
      <c r="C1660" t="s">
        <v>12</v>
      </c>
      <c r="D1660">
        <v>52815</v>
      </c>
      <c r="F1660" s="7">
        <v>42998</v>
      </c>
      <c r="G1660" t="s">
        <v>109</v>
      </c>
      <c r="H1660" s="14">
        <v>-2.0099999999999998</v>
      </c>
    </row>
    <row r="1661" spans="1:8" hidden="1" x14ac:dyDescent="0.35">
      <c r="A1661" t="s">
        <v>301</v>
      </c>
      <c r="B1661" t="s">
        <v>50</v>
      </c>
      <c r="C1661" t="s">
        <v>12</v>
      </c>
      <c r="D1661">
        <v>112414</v>
      </c>
      <c r="F1661" s="7">
        <v>42998</v>
      </c>
      <c r="G1661" t="s">
        <v>109</v>
      </c>
      <c r="H1661" s="14">
        <v>0</v>
      </c>
    </row>
    <row r="1662" spans="1:8" hidden="1" x14ac:dyDescent="0.35">
      <c r="A1662" t="s">
        <v>301</v>
      </c>
      <c r="B1662" t="s">
        <v>50</v>
      </c>
      <c r="C1662" t="s">
        <v>12</v>
      </c>
      <c r="D1662">
        <v>112414</v>
      </c>
      <c r="F1662" s="7">
        <v>42998</v>
      </c>
      <c r="G1662" t="s">
        <v>92</v>
      </c>
      <c r="H1662" s="14">
        <v>0</v>
      </c>
    </row>
    <row r="1663" spans="1:8" hidden="1" x14ac:dyDescent="0.35">
      <c r="A1663" t="s">
        <v>301</v>
      </c>
      <c r="B1663" t="s">
        <v>26</v>
      </c>
      <c r="C1663" t="s">
        <v>12</v>
      </c>
      <c r="D1663">
        <v>22115</v>
      </c>
      <c r="F1663" s="7">
        <v>42999</v>
      </c>
      <c r="G1663" t="s">
        <v>109</v>
      </c>
      <c r="H1663" s="14">
        <v>0</v>
      </c>
    </row>
    <row r="1664" spans="1:8" hidden="1" x14ac:dyDescent="0.35">
      <c r="A1664" t="s">
        <v>301</v>
      </c>
      <c r="B1664" t="s">
        <v>26</v>
      </c>
      <c r="C1664" t="s">
        <v>12</v>
      </c>
      <c r="D1664">
        <v>22115</v>
      </c>
      <c r="F1664" s="7">
        <v>42999</v>
      </c>
      <c r="G1664" t="s">
        <v>92</v>
      </c>
      <c r="H1664" s="14">
        <v>0</v>
      </c>
    </row>
    <row r="1665" spans="1:8" hidden="1" x14ac:dyDescent="0.35">
      <c r="A1665" t="s">
        <v>301</v>
      </c>
      <c r="B1665" t="s">
        <v>26</v>
      </c>
      <c r="C1665" t="s">
        <v>12</v>
      </c>
      <c r="D1665">
        <v>52815</v>
      </c>
      <c r="F1665" s="7">
        <v>42999</v>
      </c>
      <c r="G1665" t="s">
        <v>92</v>
      </c>
      <c r="H1665" s="14">
        <v>3.19</v>
      </c>
    </row>
    <row r="1666" spans="1:8" hidden="1" x14ac:dyDescent="0.35">
      <c r="A1666" t="s">
        <v>301</v>
      </c>
      <c r="B1666" t="s">
        <v>26</v>
      </c>
      <c r="C1666" t="s">
        <v>12</v>
      </c>
      <c r="D1666">
        <v>52815</v>
      </c>
      <c r="F1666" s="7">
        <v>42999</v>
      </c>
      <c r="G1666" t="s">
        <v>109</v>
      </c>
      <c r="H1666" s="14">
        <v>-3.19</v>
      </c>
    </row>
    <row r="1667" spans="1:8" hidden="1" x14ac:dyDescent="0.35">
      <c r="A1667" t="s">
        <v>301</v>
      </c>
      <c r="B1667" t="s">
        <v>26</v>
      </c>
      <c r="C1667" t="s">
        <v>12</v>
      </c>
      <c r="D1667">
        <v>112414</v>
      </c>
      <c r="F1667" s="7">
        <v>42999</v>
      </c>
      <c r="G1667" t="s">
        <v>109</v>
      </c>
      <c r="H1667" s="14">
        <v>0</v>
      </c>
    </row>
    <row r="1668" spans="1:8" hidden="1" x14ac:dyDescent="0.35">
      <c r="A1668" t="s">
        <v>301</v>
      </c>
      <c r="B1668" t="s">
        <v>26</v>
      </c>
      <c r="C1668" t="s">
        <v>12</v>
      </c>
      <c r="D1668">
        <v>112414</v>
      </c>
      <c r="F1668" s="7">
        <v>42999</v>
      </c>
      <c r="G1668" t="s">
        <v>92</v>
      </c>
      <c r="H1668" s="14">
        <v>0</v>
      </c>
    </row>
    <row r="1669" spans="1:8" hidden="1" x14ac:dyDescent="0.35">
      <c r="A1669" t="s">
        <v>301</v>
      </c>
      <c r="B1669" t="s">
        <v>57</v>
      </c>
      <c r="C1669" t="s">
        <v>12</v>
      </c>
      <c r="D1669">
        <v>22115</v>
      </c>
      <c r="F1669" s="7">
        <v>43006</v>
      </c>
      <c r="G1669" t="s">
        <v>109</v>
      </c>
      <c r="H1669" s="14">
        <v>0</v>
      </c>
    </row>
    <row r="1670" spans="1:8" hidden="1" x14ac:dyDescent="0.35">
      <c r="A1670" t="s">
        <v>301</v>
      </c>
      <c r="B1670" t="s">
        <v>57</v>
      </c>
      <c r="C1670" t="s">
        <v>12</v>
      </c>
      <c r="D1670">
        <v>22115</v>
      </c>
      <c r="F1670" s="7">
        <v>43006</v>
      </c>
      <c r="G1670" t="s">
        <v>92</v>
      </c>
      <c r="H1670" s="14">
        <v>0</v>
      </c>
    </row>
    <row r="1671" spans="1:8" hidden="1" x14ac:dyDescent="0.35">
      <c r="A1671" t="s">
        <v>301</v>
      </c>
      <c r="B1671" t="s">
        <v>57</v>
      </c>
      <c r="C1671" t="s">
        <v>12</v>
      </c>
      <c r="D1671">
        <v>52815</v>
      </c>
      <c r="F1671" s="7">
        <v>43006</v>
      </c>
      <c r="G1671" t="s">
        <v>92</v>
      </c>
      <c r="H1671" s="14">
        <v>1.56</v>
      </c>
    </row>
    <row r="1672" spans="1:8" hidden="1" x14ac:dyDescent="0.35">
      <c r="A1672" t="s">
        <v>301</v>
      </c>
      <c r="B1672" t="s">
        <v>57</v>
      </c>
      <c r="C1672" t="s">
        <v>12</v>
      </c>
      <c r="D1672">
        <v>52815</v>
      </c>
      <c r="F1672" s="7">
        <v>43006</v>
      </c>
      <c r="G1672" t="s">
        <v>109</v>
      </c>
      <c r="H1672" s="14">
        <v>-1.56</v>
      </c>
    </row>
    <row r="1673" spans="1:8" hidden="1" x14ac:dyDescent="0.35">
      <c r="A1673" t="s">
        <v>301</v>
      </c>
      <c r="B1673" t="s">
        <v>57</v>
      </c>
      <c r="C1673" t="s">
        <v>12</v>
      </c>
      <c r="D1673">
        <v>112414</v>
      </c>
      <c r="F1673" s="7">
        <v>43006</v>
      </c>
      <c r="G1673" t="s">
        <v>109</v>
      </c>
      <c r="H1673" s="14">
        <v>0</v>
      </c>
    </row>
    <row r="1674" spans="1:8" hidden="1" x14ac:dyDescent="0.35">
      <c r="A1674" t="s">
        <v>301</v>
      </c>
      <c r="B1674" t="s">
        <v>57</v>
      </c>
      <c r="C1674" t="s">
        <v>12</v>
      </c>
      <c r="D1674">
        <v>112414</v>
      </c>
      <c r="F1674" s="7">
        <v>43006</v>
      </c>
      <c r="G1674" t="s">
        <v>92</v>
      </c>
      <c r="H1674" s="14">
        <v>0</v>
      </c>
    </row>
    <row r="1675" spans="1:8" hidden="1" x14ac:dyDescent="0.35">
      <c r="A1675" t="s">
        <v>301</v>
      </c>
      <c r="B1675" t="s">
        <v>47</v>
      </c>
      <c r="C1675" t="s">
        <v>12</v>
      </c>
      <c r="D1675">
        <v>22115</v>
      </c>
      <c r="F1675" s="7">
        <v>43007</v>
      </c>
      <c r="G1675" t="s">
        <v>109</v>
      </c>
      <c r="H1675" s="14">
        <v>0</v>
      </c>
    </row>
    <row r="1676" spans="1:8" hidden="1" x14ac:dyDescent="0.35">
      <c r="A1676" t="s">
        <v>301</v>
      </c>
      <c r="B1676" t="s">
        <v>47</v>
      </c>
      <c r="C1676" t="s">
        <v>12</v>
      </c>
      <c r="D1676">
        <v>22115</v>
      </c>
      <c r="F1676" s="7">
        <v>43007</v>
      </c>
      <c r="G1676" t="s">
        <v>92</v>
      </c>
      <c r="H1676" s="14">
        <v>0</v>
      </c>
    </row>
    <row r="1677" spans="1:8" hidden="1" x14ac:dyDescent="0.35">
      <c r="A1677" t="s">
        <v>301</v>
      </c>
      <c r="B1677" t="s">
        <v>47</v>
      </c>
      <c r="C1677" t="s">
        <v>12</v>
      </c>
      <c r="D1677">
        <v>52815</v>
      </c>
      <c r="F1677" s="7">
        <v>43007</v>
      </c>
      <c r="G1677" t="s">
        <v>92</v>
      </c>
      <c r="H1677" s="14">
        <v>38.47</v>
      </c>
    </row>
    <row r="1678" spans="1:8" hidden="1" x14ac:dyDescent="0.35">
      <c r="A1678" t="s">
        <v>301</v>
      </c>
      <c r="B1678" t="s">
        <v>47</v>
      </c>
      <c r="C1678" t="s">
        <v>12</v>
      </c>
      <c r="D1678">
        <v>52815</v>
      </c>
      <c r="F1678" s="7">
        <v>43007</v>
      </c>
      <c r="G1678" t="s">
        <v>109</v>
      </c>
      <c r="H1678" s="14">
        <v>-38.47</v>
      </c>
    </row>
    <row r="1679" spans="1:8" hidden="1" x14ac:dyDescent="0.35">
      <c r="A1679" t="s">
        <v>301</v>
      </c>
      <c r="B1679" t="s">
        <v>47</v>
      </c>
      <c r="C1679" t="s">
        <v>12</v>
      </c>
      <c r="D1679">
        <v>112414</v>
      </c>
      <c r="F1679" s="7">
        <v>43007</v>
      </c>
      <c r="G1679" t="s">
        <v>109</v>
      </c>
      <c r="H1679" s="14">
        <v>0</v>
      </c>
    </row>
    <row r="1680" spans="1:8" hidden="1" x14ac:dyDescent="0.35">
      <c r="A1680" t="s">
        <v>301</v>
      </c>
      <c r="B1680" t="s">
        <v>47</v>
      </c>
      <c r="C1680" t="s">
        <v>12</v>
      </c>
      <c r="D1680">
        <v>112414</v>
      </c>
      <c r="F1680" s="7">
        <v>43007</v>
      </c>
      <c r="G1680" t="s">
        <v>92</v>
      </c>
      <c r="H1680" s="14">
        <v>0</v>
      </c>
    </row>
    <row r="1681" spans="1:8" hidden="1" x14ac:dyDescent="0.35">
      <c r="A1681" t="s">
        <v>301</v>
      </c>
      <c r="B1681" t="s">
        <v>58</v>
      </c>
      <c r="C1681" t="s">
        <v>12</v>
      </c>
      <c r="D1681">
        <v>22115</v>
      </c>
      <c r="F1681" s="7">
        <v>43010</v>
      </c>
      <c r="G1681" t="s">
        <v>109</v>
      </c>
      <c r="H1681" s="14">
        <v>0</v>
      </c>
    </row>
    <row r="1682" spans="1:8" hidden="1" x14ac:dyDescent="0.35">
      <c r="A1682" t="s">
        <v>301</v>
      </c>
      <c r="B1682" t="s">
        <v>58</v>
      </c>
      <c r="C1682" t="s">
        <v>12</v>
      </c>
      <c r="D1682">
        <v>22115</v>
      </c>
      <c r="F1682" s="7">
        <v>43010</v>
      </c>
      <c r="G1682" t="s">
        <v>92</v>
      </c>
      <c r="H1682" s="14">
        <v>0</v>
      </c>
    </row>
    <row r="1683" spans="1:8" hidden="1" x14ac:dyDescent="0.35">
      <c r="A1683" t="s">
        <v>301</v>
      </c>
      <c r="B1683" t="s">
        <v>43</v>
      </c>
      <c r="C1683" t="s">
        <v>12</v>
      </c>
      <c r="D1683">
        <v>22115</v>
      </c>
      <c r="F1683" s="7">
        <v>43010</v>
      </c>
      <c r="G1683" t="s">
        <v>109</v>
      </c>
      <c r="H1683" s="14">
        <v>0</v>
      </c>
    </row>
    <row r="1684" spans="1:8" hidden="1" x14ac:dyDescent="0.35">
      <c r="A1684" t="s">
        <v>301</v>
      </c>
      <c r="B1684" t="s">
        <v>43</v>
      </c>
      <c r="C1684" t="s">
        <v>12</v>
      </c>
      <c r="D1684">
        <v>22115</v>
      </c>
      <c r="F1684" s="7">
        <v>43010</v>
      </c>
      <c r="G1684" t="s">
        <v>92</v>
      </c>
      <c r="H1684" s="14">
        <v>0</v>
      </c>
    </row>
    <row r="1685" spans="1:8" hidden="1" x14ac:dyDescent="0.35">
      <c r="A1685" t="s">
        <v>301</v>
      </c>
      <c r="B1685" t="s">
        <v>58</v>
      </c>
      <c r="C1685" t="s">
        <v>12</v>
      </c>
      <c r="D1685">
        <v>52815</v>
      </c>
      <c r="F1685" s="7">
        <v>43010</v>
      </c>
      <c r="G1685" t="s">
        <v>92</v>
      </c>
      <c r="H1685" s="14">
        <v>2.52</v>
      </c>
    </row>
    <row r="1686" spans="1:8" hidden="1" x14ac:dyDescent="0.35">
      <c r="A1686" t="s">
        <v>301</v>
      </c>
      <c r="B1686" t="s">
        <v>58</v>
      </c>
      <c r="C1686" t="s">
        <v>12</v>
      </c>
      <c r="D1686">
        <v>52815</v>
      </c>
      <c r="F1686" s="7">
        <v>43010</v>
      </c>
      <c r="G1686" t="s">
        <v>109</v>
      </c>
      <c r="H1686" s="14">
        <v>-2.52</v>
      </c>
    </row>
    <row r="1687" spans="1:8" hidden="1" x14ac:dyDescent="0.35">
      <c r="A1687" t="s">
        <v>301</v>
      </c>
      <c r="B1687" t="s">
        <v>43</v>
      </c>
      <c r="C1687" t="s">
        <v>12</v>
      </c>
      <c r="D1687">
        <v>52815</v>
      </c>
      <c r="F1687" s="7">
        <v>43010</v>
      </c>
      <c r="G1687" t="s">
        <v>92</v>
      </c>
      <c r="H1687" s="14">
        <v>1</v>
      </c>
    </row>
    <row r="1688" spans="1:8" hidden="1" x14ac:dyDescent="0.35">
      <c r="A1688" t="s">
        <v>301</v>
      </c>
      <c r="B1688" t="s">
        <v>43</v>
      </c>
      <c r="C1688" t="s">
        <v>12</v>
      </c>
      <c r="D1688">
        <v>52815</v>
      </c>
      <c r="F1688" s="7">
        <v>43010</v>
      </c>
      <c r="G1688" t="s">
        <v>109</v>
      </c>
      <c r="H1688" s="14">
        <v>-1</v>
      </c>
    </row>
    <row r="1689" spans="1:8" hidden="1" x14ac:dyDescent="0.35">
      <c r="A1689" t="s">
        <v>301</v>
      </c>
      <c r="B1689" t="s">
        <v>58</v>
      </c>
      <c r="C1689" t="s">
        <v>12</v>
      </c>
      <c r="D1689">
        <v>112414</v>
      </c>
      <c r="F1689" s="7">
        <v>43010</v>
      </c>
      <c r="G1689" t="s">
        <v>109</v>
      </c>
      <c r="H1689" s="14">
        <v>0</v>
      </c>
    </row>
    <row r="1690" spans="1:8" hidden="1" x14ac:dyDescent="0.35">
      <c r="A1690" t="s">
        <v>301</v>
      </c>
      <c r="B1690" t="s">
        <v>58</v>
      </c>
      <c r="C1690" t="s">
        <v>12</v>
      </c>
      <c r="D1690">
        <v>112414</v>
      </c>
      <c r="F1690" s="7">
        <v>43010</v>
      </c>
      <c r="G1690" t="s">
        <v>92</v>
      </c>
      <c r="H1690" s="14">
        <v>0</v>
      </c>
    </row>
    <row r="1691" spans="1:8" hidden="1" x14ac:dyDescent="0.35">
      <c r="A1691" t="s">
        <v>301</v>
      </c>
      <c r="B1691" t="s">
        <v>43</v>
      </c>
      <c r="C1691" t="s">
        <v>12</v>
      </c>
      <c r="D1691">
        <v>112414</v>
      </c>
      <c r="F1691" s="7">
        <v>43010</v>
      </c>
      <c r="G1691" t="s">
        <v>109</v>
      </c>
      <c r="H1691" s="14">
        <v>0</v>
      </c>
    </row>
    <row r="1692" spans="1:8" hidden="1" x14ac:dyDescent="0.35">
      <c r="A1692" t="s">
        <v>301</v>
      </c>
      <c r="B1692" t="s">
        <v>43</v>
      </c>
      <c r="C1692" t="s">
        <v>12</v>
      </c>
      <c r="D1692">
        <v>112414</v>
      </c>
      <c r="F1692" s="7">
        <v>43010</v>
      </c>
      <c r="G1692" t="s">
        <v>92</v>
      </c>
      <c r="H1692" s="14">
        <v>0</v>
      </c>
    </row>
    <row r="1693" spans="1:8" hidden="1" x14ac:dyDescent="0.35">
      <c r="A1693" t="s">
        <v>101</v>
      </c>
      <c r="C1693" t="s">
        <v>12</v>
      </c>
      <c r="F1693" s="7">
        <v>43021</v>
      </c>
      <c r="G1693" t="s">
        <v>91</v>
      </c>
      <c r="H1693" s="14">
        <v>496.02</v>
      </c>
    </row>
    <row r="1694" spans="1:8" hidden="1" x14ac:dyDescent="0.35">
      <c r="A1694" t="s">
        <v>101</v>
      </c>
      <c r="C1694" t="s">
        <v>12</v>
      </c>
      <c r="F1694" s="7">
        <v>43021</v>
      </c>
      <c r="G1694" t="s">
        <v>92</v>
      </c>
      <c r="H1694" s="14">
        <v>-496.02</v>
      </c>
    </row>
    <row r="1695" spans="1:8" hidden="1" x14ac:dyDescent="0.35">
      <c r="A1695" t="s">
        <v>301</v>
      </c>
      <c r="B1695" t="s">
        <v>56</v>
      </c>
      <c r="C1695" t="s">
        <v>12</v>
      </c>
      <c r="D1695">
        <v>22115</v>
      </c>
      <c r="F1695" s="7">
        <v>43021</v>
      </c>
      <c r="G1695" t="s">
        <v>109</v>
      </c>
      <c r="H1695" s="14">
        <v>0</v>
      </c>
    </row>
    <row r="1696" spans="1:8" hidden="1" x14ac:dyDescent="0.35">
      <c r="A1696" t="s">
        <v>301</v>
      </c>
      <c r="B1696" t="s">
        <v>56</v>
      </c>
      <c r="C1696" t="s">
        <v>12</v>
      </c>
      <c r="D1696">
        <v>22115</v>
      </c>
      <c r="F1696" s="7">
        <v>43021</v>
      </c>
      <c r="G1696" t="s">
        <v>92</v>
      </c>
      <c r="H1696" s="14">
        <v>0</v>
      </c>
    </row>
    <row r="1697" spans="1:8" hidden="1" x14ac:dyDescent="0.35">
      <c r="A1697" t="s">
        <v>301</v>
      </c>
      <c r="B1697" t="s">
        <v>56</v>
      </c>
      <c r="C1697" t="s">
        <v>12</v>
      </c>
      <c r="D1697">
        <v>52815</v>
      </c>
      <c r="F1697" s="7">
        <v>43021</v>
      </c>
      <c r="G1697" t="s">
        <v>92</v>
      </c>
      <c r="H1697" s="14">
        <v>2.58</v>
      </c>
    </row>
    <row r="1698" spans="1:8" hidden="1" x14ac:dyDescent="0.35">
      <c r="A1698" t="s">
        <v>301</v>
      </c>
      <c r="B1698" t="s">
        <v>56</v>
      </c>
      <c r="C1698" t="s">
        <v>12</v>
      </c>
      <c r="D1698">
        <v>52815</v>
      </c>
      <c r="F1698" s="7">
        <v>43021</v>
      </c>
      <c r="G1698" t="s">
        <v>109</v>
      </c>
      <c r="H1698" s="14">
        <v>-2.58</v>
      </c>
    </row>
    <row r="1699" spans="1:8" hidden="1" x14ac:dyDescent="0.35">
      <c r="A1699" t="s">
        <v>301</v>
      </c>
      <c r="B1699" t="s">
        <v>56</v>
      </c>
      <c r="C1699" t="s">
        <v>12</v>
      </c>
      <c r="D1699">
        <v>112414</v>
      </c>
      <c r="F1699" s="7">
        <v>43021</v>
      </c>
      <c r="G1699" t="s">
        <v>109</v>
      </c>
      <c r="H1699" s="14">
        <v>0</v>
      </c>
    </row>
    <row r="1700" spans="1:8" hidden="1" x14ac:dyDescent="0.35">
      <c r="A1700" t="s">
        <v>301</v>
      </c>
      <c r="B1700" t="s">
        <v>56</v>
      </c>
      <c r="C1700" t="s">
        <v>12</v>
      </c>
      <c r="D1700">
        <v>112414</v>
      </c>
      <c r="F1700" s="7">
        <v>43021</v>
      </c>
      <c r="G1700" t="s">
        <v>92</v>
      </c>
      <c r="H1700" s="14">
        <v>0</v>
      </c>
    </row>
    <row r="1701" spans="1:8" hidden="1" x14ac:dyDescent="0.35">
      <c r="A1701" t="s">
        <v>100</v>
      </c>
      <c r="C1701" t="s">
        <v>12</v>
      </c>
      <c r="F1701" s="7">
        <v>43024</v>
      </c>
      <c r="G1701" t="s">
        <v>92</v>
      </c>
      <c r="H1701" s="14">
        <v>2.58</v>
      </c>
    </row>
    <row r="1702" spans="1:8" hidden="1" x14ac:dyDescent="0.35">
      <c r="A1702" t="s">
        <v>100</v>
      </c>
      <c r="C1702" t="s">
        <v>12</v>
      </c>
      <c r="F1702" s="7">
        <v>43024</v>
      </c>
      <c r="G1702" t="s">
        <v>91</v>
      </c>
      <c r="H1702" s="14">
        <v>-2.58</v>
      </c>
    </row>
    <row r="1703" spans="1:8" hidden="1" x14ac:dyDescent="0.35">
      <c r="A1703" t="s">
        <v>301</v>
      </c>
      <c r="B1703" t="s">
        <v>22</v>
      </c>
      <c r="C1703" t="s">
        <v>12</v>
      </c>
      <c r="D1703">
        <v>52815</v>
      </c>
      <c r="E1703">
        <v>2</v>
      </c>
      <c r="F1703" s="7">
        <v>43033</v>
      </c>
      <c r="G1703" t="s">
        <v>92</v>
      </c>
      <c r="H1703" s="14">
        <v>3.34</v>
      </c>
    </row>
    <row r="1704" spans="1:8" hidden="1" x14ac:dyDescent="0.35">
      <c r="A1704" t="s">
        <v>301</v>
      </c>
      <c r="B1704" t="s">
        <v>22</v>
      </c>
      <c r="C1704" t="s">
        <v>12</v>
      </c>
      <c r="D1704">
        <v>52815</v>
      </c>
      <c r="E1704">
        <v>2</v>
      </c>
      <c r="F1704" s="7">
        <v>43033</v>
      </c>
      <c r="G1704" t="s">
        <v>109</v>
      </c>
      <c r="H1704" s="14">
        <v>-3.34</v>
      </c>
    </row>
    <row r="1705" spans="1:8" hidden="1" x14ac:dyDescent="0.35">
      <c r="A1705" t="s">
        <v>301</v>
      </c>
      <c r="B1705" t="s">
        <v>27</v>
      </c>
      <c r="C1705" t="s">
        <v>12</v>
      </c>
      <c r="D1705">
        <v>52815</v>
      </c>
      <c r="E1705">
        <v>3</v>
      </c>
      <c r="F1705" s="7">
        <v>43033</v>
      </c>
      <c r="G1705" t="s">
        <v>92</v>
      </c>
      <c r="H1705" s="14">
        <v>2.0299999999999998</v>
      </c>
    </row>
    <row r="1706" spans="1:8" hidden="1" x14ac:dyDescent="0.35">
      <c r="A1706" t="s">
        <v>301</v>
      </c>
      <c r="B1706" t="s">
        <v>27</v>
      </c>
      <c r="C1706" t="s">
        <v>12</v>
      </c>
      <c r="D1706">
        <v>52815</v>
      </c>
      <c r="E1706">
        <v>3</v>
      </c>
      <c r="F1706" s="7">
        <v>43033</v>
      </c>
      <c r="G1706" t="s">
        <v>109</v>
      </c>
      <c r="H1706" s="14">
        <v>-2.0299999999999998</v>
      </c>
    </row>
    <row r="1707" spans="1:8" hidden="1" x14ac:dyDescent="0.35">
      <c r="A1707" t="s">
        <v>101</v>
      </c>
      <c r="C1707" t="s">
        <v>12</v>
      </c>
      <c r="F1707" s="7">
        <v>43034</v>
      </c>
      <c r="G1707" t="s">
        <v>91</v>
      </c>
      <c r="H1707" s="14">
        <v>5.16</v>
      </c>
    </row>
    <row r="1708" spans="1:8" hidden="1" x14ac:dyDescent="0.35">
      <c r="A1708" t="s">
        <v>101</v>
      </c>
      <c r="C1708" t="s">
        <v>12</v>
      </c>
      <c r="F1708" s="7">
        <v>43034</v>
      </c>
      <c r="G1708" t="s">
        <v>92</v>
      </c>
      <c r="H1708" s="14">
        <v>-5.16</v>
      </c>
    </row>
    <row r="1709" spans="1:8" hidden="1" x14ac:dyDescent="0.35">
      <c r="A1709" t="s">
        <v>301</v>
      </c>
      <c r="B1709" t="s">
        <v>17</v>
      </c>
      <c r="C1709" t="s">
        <v>12</v>
      </c>
      <c r="D1709">
        <v>52815</v>
      </c>
      <c r="E1709">
        <v>3</v>
      </c>
      <c r="F1709" s="7">
        <v>43039</v>
      </c>
      <c r="G1709" t="s">
        <v>92</v>
      </c>
      <c r="H1709" s="14">
        <v>9.48</v>
      </c>
    </row>
    <row r="1710" spans="1:8" hidden="1" x14ac:dyDescent="0.35">
      <c r="A1710" t="s">
        <v>301</v>
      </c>
      <c r="B1710" t="s">
        <v>17</v>
      </c>
      <c r="C1710" t="s">
        <v>12</v>
      </c>
      <c r="D1710">
        <v>52815</v>
      </c>
      <c r="E1710">
        <v>3</v>
      </c>
      <c r="F1710" s="7">
        <v>43039</v>
      </c>
      <c r="G1710" t="s">
        <v>109</v>
      </c>
      <c r="H1710" s="14">
        <v>-9.48</v>
      </c>
    </row>
    <row r="1711" spans="1:8" hidden="1" x14ac:dyDescent="0.35">
      <c r="A1711" t="s">
        <v>100</v>
      </c>
      <c r="C1711" t="s">
        <v>12</v>
      </c>
      <c r="F1711" s="7">
        <v>43046</v>
      </c>
      <c r="G1711" t="s">
        <v>92</v>
      </c>
      <c r="H1711" s="14">
        <v>2000</v>
      </c>
    </row>
    <row r="1712" spans="1:8" hidden="1" x14ac:dyDescent="0.35">
      <c r="A1712" t="s">
        <v>100</v>
      </c>
      <c r="C1712" t="s">
        <v>12</v>
      </c>
      <c r="F1712" s="7">
        <v>43046</v>
      </c>
      <c r="G1712" t="s">
        <v>91</v>
      </c>
      <c r="H1712" s="14">
        <v>-2000</v>
      </c>
    </row>
    <row r="1713" spans="1:8" hidden="1" x14ac:dyDescent="0.35">
      <c r="A1713" t="s">
        <v>698</v>
      </c>
      <c r="C1713" t="s">
        <v>12</v>
      </c>
      <c r="F1713" s="7">
        <v>43055</v>
      </c>
      <c r="G1713" t="s">
        <v>92</v>
      </c>
      <c r="H1713" s="14">
        <v>7.66</v>
      </c>
    </row>
    <row r="1714" spans="1:8" hidden="1" x14ac:dyDescent="0.35">
      <c r="A1714" t="s">
        <v>698</v>
      </c>
      <c r="C1714" t="s">
        <v>12</v>
      </c>
      <c r="F1714" s="7">
        <v>43055</v>
      </c>
      <c r="G1714" t="s">
        <v>296</v>
      </c>
      <c r="H1714" s="14">
        <v>-7.66</v>
      </c>
    </row>
    <row r="1715" spans="1:8" hidden="1" x14ac:dyDescent="0.35">
      <c r="A1715" t="s">
        <v>843</v>
      </c>
      <c r="B1715" t="s">
        <v>49</v>
      </c>
      <c r="C1715" t="s">
        <v>12</v>
      </c>
      <c r="F1715" s="7">
        <v>43059</v>
      </c>
      <c r="G1715" t="s">
        <v>92</v>
      </c>
      <c r="H1715" s="14">
        <v>15.29</v>
      </c>
    </row>
    <row r="1716" spans="1:8" hidden="1" x14ac:dyDescent="0.35">
      <c r="A1716" t="s">
        <v>843</v>
      </c>
      <c r="B1716" t="s">
        <v>49</v>
      </c>
      <c r="C1716" t="s">
        <v>12</v>
      </c>
      <c r="F1716" s="7">
        <v>43059</v>
      </c>
      <c r="G1716" t="s">
        <v>842</v>
      </c>
      <c r="H1716" s="14">
        <v>-15.29</v>
      </c>
    </row>
    <row r="1717" spans="1:8" hidden="1" x14ac:dyDescent="0.35">
      <c r="A1717" t="s">
        <v>301</v>
      </c>
      <c r="B1717" t="s">
        <v>55</v>
      </c>
      <c r="C1717" t="s">
        <v>12</v>
      </c>
      <c r="D1717">
        <v>52815</v>
      </c>
      <c r="E1717">
        <v>1</v>
      </c>
      <c r="F1717" s="7">
        <v>43063</v>
      </c>
      <c r="G1717" t="s">
        <v>92</v>
      </c>
      <c r="H1717" s="14">
        <v>2.76</v>
      </c>
    </row>
    <row r="1718" spans="1:8" hidden="1" x14ac:dyDescent="0.35">
      <c r="A1718" t="s">
        <v>301</v>
      </c>
      <c r="B1718" t="s">
        <v>55</v>
      </c>
      <c r="C1718" t="s">
        <v>12</v>
      </c>
      <c r="D1718">
        <v>52815</v>
      </c>
      <c r="E1718">
        <v>1</v>
      </c>
      <c r="F1718" s="7">
        <v>43063</v>
      </c>
      <c r="G1718" t="s">
        <v>109</v>
      </c>
      <c r="H1718" s="14">
        <v>-2.76</v>
      </c>
    </row>
    <row r="1719" spans="1:8" hidden="1" x14ac:dyDescent="0.35">
      <c r="A1719" t="s">
        <v>300</v>
      </c>
      <c r="B1719" t="s">
        <v>55</v>
      </c>
      <c r="C1719" t="s">
        <v>12</v>
      </c>
      <c r="D1719">
        <v>52815</v>
      </c>
      <c r="E1719">
        <v>1</v>
      </c>
      <c r="F1719" s="7">
        <v>43063</v>
      </c>
      <c r="G1719" t="s">
        <v>92</v>
      </c>
      <c r="H1719" s="14">
        <v>2.77</v>
      </c>
    </row>
    <row r="1720" spans="1:8" hidden="1" x14ac:dyDescent="0.35">
      <c r="A1720" t="s">
        <v>300</v>
      </c>
      <c r="B1720" t="s">
        <v>55</v>
      </c>
      <c r="C1720" t="s">
        <v>12</v>
      </c>
      <c r="D1720">
        <v>52815</v>
      </c>
      <c r="E1720">
        <v>1</v>
      </c>
      <c r="F1720" s="7">
        <v>43063</v>
      </c>
      <c r="G1720" t="s">
        <v>176</v>
      </c>
      <c r="H1720" s="14">
        <v>-2.77</v>
      </c>
    </row>
    <row r="1721" spans="1:8" hidden="1" x14ac:dyDescent="0.35">
      <c r="A1721" t="s">
        <v>301</v>
      </c>
      <c r="B1721" t="s">
        <v>24</v>
      </c>
      <c r="C1721" t="s">
        <v>12</v>
      </c>
      <c r="D1721">
        <v>52815</v>
      </c>
      <c r="E1721">
        <v>2</v>
      </c>
      <c r="F1721" s="7">
        <v>43073</v>
      </c>
      <c r="G1721" t="s">
        <v>92</v>
      </c>
      <c r="H1721" s="14">
        <v>1.57</v>
      </c>
    </row>
    <row r="1722" spans="1:8" hidden="1" x14ac:dyDescent="0.35">
      <c r="A1722" t="s">
        <v>301</v>
      </c>
      <c r="B1722" t="s">
        <v>24</v>
      </c>
      <c r="C1722" t="s">
        <v>12</v>
      </c>
      <c r="D1722">
        <v>52815</v>
      </c>
      <c r="E1722">
        <v>2</v>
      </c>
      <c r="F1722" s="7">
        <v>43073</v>
      </c>
      <c r="G1722" t="s">
        <v>109</v>
      </c>
      <c r="H1722" s="14">
        <v>-1.57</v>
      </c>
    </row>
    <row r="1723" spans="1:8" hidden="1" x14ac:dyDescent="0.35">
      <c r="A1723" t="s">
        <v>301</v>
      </c>
      <c r="B1723" t="s">
        <v>37</v>
      </c>
      <c r="C1723" t="s">
        <v>12</v>
      </c>
      <c r="D1723">
        <v>52815</v>
      </c>
      <c r="E1723">
        <v>3</v>
      </c>
      <c r="F1723" s="7">
        <v>43074</v>
      </c>
      <c r="G1723" t="s">
        <v>92</v>
      </c>
      <c r="H1723" s="14">
        <v>1.06</v>
      </c>
    </row>
    <row r="1724" spans="1:8" hidden="1" x14ac:dyDescent="0.35">
      <c r="A1724" t="s">
        <v>301</v>
      </c>
      <c r="B1724" t="s">
        <v>37</v>
      </c>
      <c r="C1724" t="s">
        <v>12</v>
      </c>
      <c r="D1724">
        <v>52815</v>
      </c>
      <c r="E1724">
        <v>3</v>
      </c>
      <c r="F1724" s="7">
        <v>43074</v>
      </c>
      <c r="G1724" t="s">
        <v>109</v>
      </c>
      <c r="H1724" s="14">
        <v>-1.06</v>
      </c>
    </row>
    <row r="1725" spans="1:8" hidden="1" x14ac:dyDescent="0.35">
      <c r="A1725" t="s">
        <v>301</v>
      </c>
      <c r="B1725" t="s">
        <v>26</v>
      </c>
      <c r="C1725" t="s">
        <v>12</v>
      </c>
      <c r="D1725">
        <v>52815</v>
      </c>
      <c r="E1725">
        <v>3</v>
      </c>
      <c r="F1725" s="7">
        <v>43081</v>
      </c>
      <c r="G1725" t="s">
        <v>92</v>
      </c>
      <c r="H1725" s="14">
        <v>3.19</v>
      </c>
    </row>
    <row r="1726" spans="1:8" hidden="1" x14ac:dyDescent="0.35">
      <c r="A1726" t="s">
        <v>301</v>
      </c>
      <c r="B1726" t="s">
        <v>26</v>
      </c>
      <c r="C1726" t="s">
        <v>12</v>
      </c>
      <c r="D1726">
        <v>52815</v>
      </c>
      <c r="E1726">
        <v>3</v>
      </c>
      <c r="F1726" s="7">
        <v>43081</v>
      </c>
      <c r="G1726" t="s">
        <v>109</v>
      </c>
      <c r="H1726" s="14">
        <v>-3.19</v>
      </c>
    </row>
    <row r="1727" spans="1:8" hidden="1" x14ac:dyDescent="0.35">
      <c r="A1727" t="s">
        <v>301</v>
      </c>
      <c r="B1727" t="s">
        <v>64</v>
      </c>
      <c r="C1727" t="s">
        <v>12</v>
      </c>
      <c r="D1727">
        <v>52815</v>
      </c>
      <c r="E1727">
        <v>1</v>
      </c>
      <c r="F1727" s="7">
        <v>43087</v>
      </c>
      <c r="G1727" t="s">
        <v>92</v>
      </c>
      <c r="H1727" s="14">
        <v>0.09</v>
      </c>
    </row>
    <row r="1728" spans="1:8" hidden="1" x14ac:dyDescent="0.35">
      <c r="A1728" t="s">
        <v>301</v>
      </c>
      <c r="B1728" t="s">
        <v>64</v>
      </c>
      <c r="C1728" t="s">
        <v>12</v>
      </c>
      <c r="D1728">
        <v>52815</v>
      </c>
      <c r="E1728">
        <v>1</v>
      </c>
      <c r="F1728" s="7">
        <v>43087</v>
      </c>
      <c r="G1728" t="s">
        <v>109</v>
      </c>
      <c r="H1728" s="14">
        <v>-0.09</v>
      </c>
    </row>
    <row r="1729" spans="1:8" hidden="1" x14ac:dyDescent="0.35">
      <c r="A1729" t="s">
        <v>301</v>
      </c>
      <c r="B1729" t="s">
        <v>57</v>
      </c>
      <c r="C1729" t="s">
        <v>12</v>
      </c>
      <c r="D1729">
        <v>52815</v>
      </c>
      <c r="E1729">
        <v>1</v>
      </c>
      <c r="F1729" s="7">
        <v>43097</v>
      </c>
      <c r="G1729" t="s">
        <v>92</v>
      </c>
      <c r="H1729" s="14">
        <v>1.56</v>
      </c>
    </row>
    <row r="1730" spans="1:8" hidden="1" x14ac:dyDescent="0.35">
      <c r="A1730" t="s">
        <v>301</v>
      </c>
      <c r="B1730" t="s">
        <v>57</v>
      </c>
      <c r="C1730" t="s">
        <v>12</v>
      </c>
      <c r="D1730">
        <v>52815</v>
      </c>
      <c r="E1730">
        <v>1</v>
      </c>
      <c r="F1730" s="7">
        <v>43097</v>
      </c>
      <c r="G1730" t="s">
        <v>109</v>
      </c>
      <c r="H1730" s="14">
        <v>-1.56</v>
      </c>
    </row>
    <row r="1731" spans="1:8" hidden="1" x14ac:dyDescent="0.35">
      <c r="A1731" t="s">
        <v>301</v>
      </c>
      <c r="B1731" t="s">
        <v>50</v>
      </c>
      <c r="C1731" t="s">
        <v>12</v>
      </c>
      <c r="D1731">
        <v>52815</v>
      </c>
      <c r="E1731">
        <v>2</v>
      </c>
      <c r="F1731" s="7">
        <v>43097</v>
      </c>
      <c r="G1731" t="s">
        <v>92</v>
      </c>
      <c r="H1731" s="14">
        <v>2.0099999999999998</v>
      </c>
    </row>
    <row r="1732" spans="1:8" hidden="1" x14ac:dyDescent="0.35">
      <c r="A1732" t="s">
        <v>301</v>
      </c>
      <c r="B1732" t="s">
        <v>50</v>
      </c>
      <c r="C1732" t="s">
        <v>12</v>
      </c>
      <c r="D1732">
        <v>52815</v>
      </c>
      <c r="E1732">
        <v>2</v>
      </c>
      <c r="F1732" s="7">
        <v>43097</v>
      </c>
      <c r="G1732" t="s">
        <v>109</v>
      </c>
      <c r="H1732" s="14">
        <v>-2.0099999999999998</v>
      </c>
    </row>
    <row r="1733" spans="1:8" hidden="1" x14ac:dyDescent="0.35">
      <c r="A1733" t="s">
        <v>301</v>
      </c>
      <c r="B1733" t="s">
        <v>43</v>
      </c>
      <c r="C1733" t="s">
        <v>12</v>
      </c>
      <c r="D1733">
        <v>52815</v>
      </c>
      <c r="E1733">
        <v>2</v>
      </c>
      <c r="F1733" s="7">
        <v>43102</v>
      </c>
      <c r="G1733" t="s">
        <v>92</v>
      </c>
      <c r="H1733" s="14">
        <v>1</v>
      </c>
    </row>
    <row r="1734" spans="1:8" hidden="1" x14ac:dyDescent="0.35">
      <c r="A1734" t="s">
        <v>301</v>
      </c>
      <c r="B1734" t="s">
        <v>43</v>
      </c>
      <c r="C1734" t="s">
        <v>12</v>
      </c>
      <c r="D1734">
        <v>52815</v>
      </c>
      <c r="E1734">
        <v>2</v>
      </c>
      <c r="F1734" s="7">
        <v>43102</v>
      </c>
      <c r="G1734" t="s">
        <v>109</v>
      </c>
      <c r="H1734" s="14">
        <v>-1</v>
      </c>
    </row>
    <row r="1735" spans="1:8" hidden="1" x14ac:dyDescent="0.35">
      <c r="A1735" t="s">
        <v>301</v>
      </c>
      <c r="B1735" t="s">
        <v>58</v>
      </c>
      <c r="C1735" t="s">
        <v>12</v>
      </c>
      <c r="D1735">
        <v>52815</v>
      </c>
      <c r="E1735">
        <v>1</v>
      </c>
      <c r="F1735" s="7">
        <v>43102</v>
      </c>
      <c r="G1735" t="s">
        <v>92</v>
      </c>
      <c r="H1735" s="14">
        <v>2.52</v>
      </c>
    </row>
    <row r="1736" spans="1:8" hidden="1" x14ac:dyDescent="0.35">
      <c r="A1736" t="s">
        <v>301</v>
      </c>
      <c r="B1736" t="s">
        <v>58</v>
      </c>
      <c r="C1736" t="s">
        <v>12</v>
      </c>
      <c r="D1736">
        <v>52815</v>
      </c>
      <c r="E1736">
        <v>1</v>
      </c>
      <c r="F1736" s="7">
        <v>43102</v>
      </c>
      <c r="G1736" t="s">
        <v>109</v>
      </c>
      <c r="H1736" s="14">
        <v>-2.52</v>
      </c>
    </row>
    <row r="1737" spans="1:8" hidden="1" x14ac:dyDescent="0.35">
      <c r="A1737" t="s">
        <v>301</v>
      </c>
      <c r="B1737" t="s">
        <v>61</v>
      </c>
      <c r="C1737" t="s">
        <v>12</v>
      </c>
      <c r="D1737">
        <v>52815</v>
      </c>
      <c r="E1737">
        <v>1</v>
      </c>
      <c r="F1737" s="7">
        <v>43104</v>
      </c>
      <c r="G1737" t="s">
        <v>92</v>
      </c>
      <c r="H1737" s="14">
        <v>1.5</v>
      </c>
    </row>
    <row r="1738" spans="1:8" hidden="1" x14ac:dyDescent="0.35">
      <c r="A1738" t="s">
        <v>301</v>
      </c>
      <c r="B1738" t="s">
        <v>61</v>
      </c>
      <c r="C1738" t="s">
        <v>12</v>
      </c>
      <c r="D1738">
        <v>52815</v>
      </c>
      <c r="E1738">
        <v>1</v>
      </c>
      <c r="F1738" s="7">
        <v>43104</v>
      </c>
      <c r="G1738" t="s">
        <v>109</v>
      </c>
      <c r="H1738" s="14">
        <v>-1.5</v>
      </c>
    </row>
    <row r="1739" spans="1:8" hidden="1" x14ac:dyDescent="0.35">
      <c r="A1739" t="s">
        <v>301</v>
      </c>
      <c r="B1739" t="s">
        <v>56</v>
      </c>
      <c r="C1739" t="s">
        <v>12</v>
      </c>
      <c r="D1739">
        <v>52815</v>
      </c>
      <c r="E1739">
        <v>1</v>
      </c>
      <c r="F1739" s="7">
        <v>43118</v>
      </c>
      <c r="G1739" t="s">
        <v>92</v>
      </c>
      <c r="H1739" s="14">
        <v>0.12</v>
      </c>
    </row>
    <row r="1740" spans="1:8" hidden="1" x14ac:dyDescent="0.35">
      <c r="A1740" t="s">
        <v>301</v>
      </c>
      <c r="B1740" t="s">
        <v>56</v>
      </c>
      <c r="C1740" t="s">
        <v>12</v>
      </c>
      <c r="D1740">
        <v>52815</v>
      </c>
      <c r="E1740">
        <v>1</v>
      </c>
      <c r="F1740" s="7">
        <v>43118</v>
      </c>
      <c r="G1740" t="s">
        <v>109</v>
      </c>
      <c r="H1740" s="14">
        <v>-0.12</v>
      </c>
    </row>
    <row r="1741" spans="1:8" hidden="1" x14ac:dyDescent="0.35">
      <c r="A1741" t="s">
        <v>301</v>
      </c>
      <c r="B1741" t="s">
        <v>27</v>
      </c>
      <c r="C1741" t="s">
        <v>12</v>
      </c>
      <c r="D1741">
        <v>52815</v>
      </c>
      <c r="E1741">
        <v>3</v>
      </c>
      <c r="F1741" s="7">
        <v>43124</v>
      </c>
      <c r="G1741" t="s">
        <v>92</v>
      </c>
      <c r="H1741" s="14">
        <v>2.0299999999999998</v>
      </c>
    </row>
    <row r="1742" spans="1:8" hidden="1" x14ac:dyDescent="0.35">
      <c r="A1742" t="s">
        <v>301</v>
      </c>
      <c r="B1742" t="s">
        <v>27</v>
      </c>
      <c r="C1742" t="s">
        <v>12</v>
      </c>
      <c r="D1742">
        <v>52815</v>
      </c>
      <c r="E1742">
        <v>3</v>
      </c>
      <c r="F1742" s="7">
        <v>43124</v>
      </c>
      <c r="G1742" t="s">
        <v>109</v>
      </c>
      <c r="H1742" s="14">
        <v>-2.0299999999999998</v>
      </c>
    </row>
    <row r="1743" spans="1:8" hidden="1" x14ac:dyDescent="0.35">
      <c r="A1743" t="s">
        <v>301</v>
      </c>
      <c r="B1743" t="s">
        <v>22</v>
      </c>
      <c r="C1743" t="s">
        <v>12</v>
      </c>
      <c r="D1743">
        <v>52815</v>
      </c>
      <c r="E1743">
        <v>2</v>
      </c>
      <c r="F1743" s="7">
        <v>43124</v>
      </c>
      <c r="G1743" t="s">
        <v>92</v>
      </c>
      <c r="H1743" s="14">
        <v>3.34</v>
      </c>
    </row>
    <row r="1744" spans="1:8" hidden="1" x14ac:dyDescent="0.35">
      <c r="A1744" t="s">
        <v>301</v>
      </c>
      <c r="B1744" t="s">
        <v>22</v>
      </c>
      <c r="C1744" t="s">
        <v>12</v>
      </c>
      <c r="D1744">
        <v>52815</v>
      </c>
      <c r="E1744">
        <v>2</v>
      </c>
      <c r="F1744" s="7">
        <v>43124</v>
      </c>
      <c r="G1744" t="s">
        <v>109</v>
      </c>
      <c r="H1744" s="14">
        <v>-3.34</v>
      </c>
    </row>
    <row r="1745" spans="1:8" hidden="1" x14ac:dyDescent="0.35">
      <c r="A1745" t="s">
        <v>297</v>
      </c>
      <c r="C1745" t="s">
        <v>12</v>
      </c>
      <c r="F1745" s="7">
        <v>43147</v>
      </c>
      <c r="G1745" t="s">
        <v>296</v>
      </c>
      <c r="H1745" s="14">
        <v>10</v>
      </c>
    </row>
    <row r="1746" spans="1:8" hidden="1" x14ac:dyDescent="0.35">
      <c r="A1746" t="s">
        <v>297</v>
      </c>
      <c r="C1746" t="s">
        <v>12</v>
      </c>
      <c r="F1746" s="7">
        <v>43147</v>
      </c>
      <c r="G1746" t="s">
        <v>92</v>
      </c>
      <c r="H1746" s="14">
        <v>-10</v>
      </c>
    </row>
    <row r="1747" spans="1:8" hidden="1" x14ac:dyDescent="0.35">
      <c r="A1747" t="s">
        <v>843</v>
      </c>
      <c r="B1747" t="s">
        <v>49</v>
      </c>
      <c r="C1747" t="s">
        <v>12</v>
      </c>
      <c r="F1747" s="7">
        <v>43151</v>
      </c>
      <c r="G1747" t="s">
        <v>92</v>
      </c>
      <c r="H1747" s="14">
        <v>1.05</v>
      </c>
    </row>
    <row r="1748" spans="1:8" hidden="1" x14ac:dyDescent="0.35">
      <c r="A1748" t="s">
        <v>843</v>
      </c>
      <c r="B1748" t="s">
        <v>49</v>
      </c>
      <c r="C1748" t="s">
        <v>12</v>
      </c>
      <c r="F1748" s="7">
        <v>43151</v>
      </c>
      <c r="G1748" t="s">
        <v>842</v>
      </c>
      <c r="H1748" s="14">
        <v>-1.05</v>
      </c>
    </row>
    <row r="1749" spans="1:8" hidden="1" x14ac:dyDescent="0.35">
      <c r="A1749" t="s">
        <v>301</v>
      </c>
      <c r="B1749" t="s">
        <v>55</v>
      </c>
      <c r="C1749" t="s">
        <v>12</v>
      </c>
      <c r="D1749">
        <v>52815</v>
      </c>
      <c r="E1749">
        <v>1</v>
      </c>
      <c r="F1749" s="7">
        <v>43154</v>
      </c>
      <c r="G1749" t="s">
        <v>92</v>
      </c>
      <c r="H1749" s="14">
        <v>0.14000000000000001</v>
      </c>
    </row>
    <row r="1750" spans="1:8" hidden="1" x14ac:dyDescent="0.35">
      <c r="A1750" t="s">
        <v>301</v>
      </c>
      <c r="B1750" t="s">
        <v>55</v>
      </c>
      <c r="C1750" t="s">
        <v>12</v>
      </c>
      <c r="D1750">
        <v>52815</v>
      </c>
      <c r="E1750">
        <v>1</v>
      </c>
      <c r="F1750" s="7">
        <v>43154</v>
      </c>
      <c r="G1750" t="s">
        <v>109</v>
      </c>
      <c r="H1750" s="14">
        <v>-0.14000000000000001</v>
      </c>
    </row>
    <row r="1751" spans="1:8" hidden="1" x14ac:dyDescent="0.35">
      <c r="A1751" t="s">
        <v>100</v>
      </c>
      <c r="C1751" t="s">
        <v>12</v>
      </c>
      <c r="F1751" s="7">
        <v>43164</v>
      </c>
      <c r="G1751" t="s">
        <v>92</v>
      </c>
      <c r="H1751" s="14">
        <v>3000</v>
      </c>
    </row>
    <row r="1752" spans="1:8" hidden="1" x14ac:dyDescent="0.35">
      <c r="A1752" t="s">
        <v>100</v>
      </c>
      <c r="C1752" t="s">
        <v>12</v>
      </c>
      <c r="F1752" s="7">
        <v>43164</v>
      </c>
      <c r="G1752" t="s">
        <v>91</v>
      </c>
      <c r="H1752" s="14">
        <v>-3000</v>
      </c>
    </row>
    <row r="1753" spans="1:8" hidden="1" x14ac:dyDescent="0.35">
      <c r="A1753" t="s">
        <v>301</v>
      </c>
      <c r="B1753" t="s">
        <v>24</v>
      </c>
      <c r="C1753" t="s">
        <v>12</v>
      </c>
      <c r="D1753">
        <v>52815</v>
      </c>
      <c r="E1753">
        <v>2</v>
      </c>
      <c r="F1753" s="7">
        <v>43164</v>
      </c>
      <c r="G1753" t="s">
        <v>92</v>
      </c>
      <c r="H1753" s="14">
        <v>1.57</v>
      </c>
    </row>
    <row r="1754" spans="1:8" hidden="1" x14ac:dyDescent="0.35">
      <c r="A1754" t="s">
        <v>301</v>
      </c>
      <c r="B1754" t="s">
        <v>24</v>
      </c>
      <c r="C1754" t="s">
        <v>12</v>
      </c>
      <c r="D1754">
        <v>52815</v>
      </c>
      <c r="E1754">
        <v>2</v>
      </c>
      <c r="F1754" s="7">
        <v>43164</v>
      </c>
      <c r="G1754" t="s">
        <v>109</v>
      </c>
      <c r="H1754" s="14">
        <v>-1.57</v>
      </c>
    </row>
    <row r="1755" spans="1:8" hidden="1" x14ac:dyDescent="0.35">
      <c r="A1755" t="s">
        <v>301</v>
      </c>
      <c r="B1755" t="s">
        <v>64</v>
      </c>
      <c r="C1755" t="s">
        <v>12</v>
      </c>
      <c r="D1755">
        <v>52815</v>
      </c>
      <c r="E1755">
        <v>1</v>
      </c>
      <c r="F1755" s="7">
        <v>43178</v>
      </c>
      <c r="G1755" t="s">
        <v>92</v>
      </c>
      <c r="H1755" s="14">
        <v>0.09</v>
      </c>
    </row>
    <row r="1756" spans="1:8" hidden="1" x14ac:dyDescent="0.35">
      <c r="A1756" t="s">
        <v>301</v>
      </c>
      <c r="B1756" t="s">
        <v>64</v>
      </c>
      <c r="C1756" t="s">
        <v>12</v>
      </c>
      <c r="D1756">
        <v>52815</v>
      </c>
      <c r="E1756">
        <v>1</v>
      </c>
      <c r="F1756" s="7">
        <v>43178</v>
      </c>
      <c r="G1756" t="s">
        <v>109</v>
      </c>
      <c r="H1756" s="14">
        <v>-0.09</v>
      </c>
    </row>
    <row r="1757" spans="1:8" hidden="1" x14ac:dyDescent="0.35">
      <c r="A1757" t="s">
        <v>301</v>
      </c>
      <c r="B1757" t="s">
        <v>26</v>
      </c>
      <c r="C1757" t="s">
        <v>12</v>
      </c>
      <c r="D1757">
        <v>52815</v>
      </c>
      <c r="E1757">
        <v>3</v>
      </c>
      <c r="F1757" s="7">
        <v>43179</v>
      </c>
      <c r="G1757" t="s">
        <v>92</v>
      </c>
      <c r="H1757" s="14">
        <v>3.19</v>
      </c>
    </row>
    <row r="1758" spans="1:8" hidden="1" x14ac:dyDescent="0.35">
      <c r="A1758" t="s">
        <v>301</v>
      </c>
      <c r="B1758" t="s">
        <v>26</v>
      </c>
      <c r="C1758" t="s">
        <v>12</v>
      </c>
      <c r="D1758">
        <v>52815</v>
      </c>
      <c r="E1758">
        <v>3</v>
      </c>
      <c r="F1758" s="7">
        <v>43179</v>
      </c>
      <c r="G1758" t="s">
        <v>109</v>
      </c>
      <c r="H1758" s="14">
        <v>-3.19</v>
      </c>
    </row>
    <row r="1759" spans="1:8" hidden="1" x14ac:dyDescent="0.35">
      <c r="A1759" t="s">
        <v>101</v>
      </c>
      <c r="C1759" t="s">
        <v>12</v>
      </c>
      <c r="F1759" s="7">
        <v>43181</v>
      </c>
      <c r="G1759" t="s">
        <v>91</v>
      </c>
      <c r="H1759" s="14">
        <v>10200.42</v>
      </c>
    </row>
    <row r="1760" spans="1:8" hidden="1" x14ac:dyDescent="0.35">
      <c r="A1760" t="s">
        <v>101</v>
      </c>
      <c r="C1760" t="s">
        <v>12</v>
      </c>
      <c r="F1760" s="7">
        <v>43181</v>
      </c>
      <c r="G1760" t="s">
        <v>92</v>
      </c>
      <c r="H1760" s="14">
        <v>-10200.42</v>
      </c>
    </row>
    <row r="1761" spans="1:8" hidden="1" x14ac:dyDescent="0.35">
      <c r="A1761" t="s">
        <v>301</v>
      </c>
      <c r="B1761" t="s">
        <v>37</v>
      </c>
      <c r="C1761" t="s">
        <v>12</v>
      </c>
      <c r="D1761">
        <v>52815</v>
      </c>
      <c r="E1761">
        <v>3</v>
      </c>
      <c r="F1761" s="7">
        <v>43187</v>
      </c>
      <c r="G1761" t="s">
        <v>92</v>
      </c>
      <c r="H1761" s="14">
        <v>1.06</v>
      </c>
    </row>
    <row r="1762" spans="1:8" hidden="1" x14ac:dyDescent="0.35">
      <c r="A1762" t="s">
        <v>301</v>
      </c>
      <c r="B1762" t="s">
        <v>37</v>
      </c>
      <c r="C1762" t="s">
        <v>12</v>
      </c>
      <c r="D1762">
        <v>52815</v>
      </c>
      <c r="E1762">
        <v>3</v>
      </c>
      <c r="F1762" s="7">
        <v>43187</v>
      </c>
      <c r="G1762" t="s">
        <v>109</v>
      </c>
      <c r="H1762" s="14">
        <v>-1.06</v>
      </c>
    </row>
    <row r="1763" spans="1:8" hidden="1" x14ac:dyDescent="0.35">
      <c r="A1763" t="s">
        <v>301</v>
      </c>
      <c r="B1763" t="s">
        <v>57</v>
      </c>
      <c r="C1763" t="s">
        <v>12</v>
      </c>
      <c r="D1763">
        <v>52815</v>
      </c>
      <c r="E1763">
        <v>1</v>
      </c>
      <c r="F1763" s="7">
        <v>43188</v>
      </c>
      <c r="G1763" t="s">
        <v>92</v>
      </c>
      <c r="H1763" s="14">
        <v>1.71</v>
      </c>
    </row>
    <row r="1764" spans="1:8" hidden="1" x14ac:dyDescent="0.35">
      <c r="A1764" t="s">
        <v>301</v>
      </c>
      <c r="B1764" t="s">
        <v>57</v>
      </c>
      <c r="C1764" t="s">
        <v>12</v>
      </c>
      <c r="D1764">
        <v>52815</v>
      </c>
      <c r="E1764">
        <v>1</v>
      </c>
      <c r="F1764" s="7">
        <v>43188</v>
      </c>
      <c r="G1764" t="s">
        <v>109</v>
      </c>
      <c r="H1764" s="14">
        <v>-1.71</v>
      </c>
    </row>
    <row r="1765" spans="1:8" hidden="1" x14ac:dyDescent="0.35">
      <c r="A1765" t="s">
        <v>301</v>
      </c>
      <c r="B1765" t="s">
        <v>58</v>
      </c>
      <c r="C1765" t="s">
        <v>12</v>
      </c>
      <c r="D1765">
        <v>52815</v>
      </c>
      <c r="E1765">
        <v>1</v>
      </c>
      <c r="F1765" s="7">
        <v>43192</v>
      </c>
      <c r="G1765" t="s">
        <v>92</v>
      </c>
      <c r="H1765" s="14">
        <v>2.52</v>
      </c>
    </row>
    <row r="1766" spans="1:8" hidden="1" x14ac:dyDescent="0.35">
      <c r="A1766" t="s">
        <v>301</v>
      </c>
      <c r="B1766" t="s">
        <v>58</v>
      </c>
      <c r="C1766" t="s">
        <v>12</v>
      </c>
      <c r="D1766">
        <v>52815</v>
      </c>
      <c r="E1766">
        <v>1</v>
      </c>
      <c r="F1766" s="7">
        <v>43192</v>
      </c>
      <c r="G1766" t="s">
        <v>109</v>
      </c>
      <c r="H1766" s="14">
        <v>-2.52</v>
      </c>
    </row>
    <row r="1767" spans="1:8" hidden="1" x14ac:dyDescent="0.35">
      <c r="A1767" t="s">
        <v>301</v>
      </c>
      <c r="B1767" t="s">
        <v>43</v>
      </c>
      <c r="C1767" t="s">
        <v>12</v>
      </c>
      <c r="D1767">
        <v>52815</v>
      </c>
      <c r="E1767">
        <v>2</v>
      </c>
      <c r="F1767" s="7">
        <v>43193</v>
      </c>
      <c r="G1767" t="s">
        <v>92</v>
      </c>
      <c r="H1767" s="14">
        <v>1</v>
      </c>
    </row>
    <row r="1768" spans="1:8" hidden="1" x14ac:dyDescent="0.35">
      <c r="A1768" t="s">
        <v>301</v>
      </c>
      <c r="B1768" t="s">
        <v>43</v>
      </c>
      <c r="C1768" t="s">
        <v>12</v>
      </c>
      <c r="D1768">
        <v>52815</v>
      </c>
      <c r="E1768">
        <v>2</v>
      </c>
      <c r="F1768" s="7">
        <v>43193</v>
      </c>
      <c r="G1768" t="s">
        <v>109</v>
      </c>
      <c r="H1768" s="14">
        <v>-1</v>
      </c>
    </row>
    <row r="1769" spans="1:8" hidden="1" x14ac:dyDescent="0.35">
      <c r="A1769" t="s">
        <v>101</v>
      </c>
      <c r="C1769" t="s">
        <v>12</v>
      </c>
      <c r="F1769" s="7">
        <v>43203</v>
      </c>
      <c r="G1769" t="s">
        <v>91</v>
      </c>
      <c r="H1769" s="14">
        <v>6.29</v>
      </c>
    </row>
    <row r="1770" spans="1:8" hidden="1" x14ac:dyDescent="0.35">
      <c r="A1770" t="s">
        <v>101</v>
      </c>
      <c r="C1770" t="s">
        <v>12</v>
      </c>
      <c r="F1770" s="7">
        <v>43203</v>
      </c>
      <c r="G1770" t="s">
        <v>92</v>
      </c>
      <c r="H1770" s="14">
        <v>-6.29</v>
      </c>
    </row>
    <row r="1771" spans="1:8" hidden="1" x14ac:dyDescent="0.35">
      <c r="A1771" t="s">
        <v>301</v>
      </c>
      <c r="B1771" t="s">
        <v>56</v>
      </c>
      <c r="C1771" t="s">
        <v>12</v>
      </c>
      <c r="D1771">
        <v>52815</v>
      </c>
      <c r="E1771">
        <v>1</v>
      </c>
      <c r="F1771" s="7">
        <v>43203</v>
      </c>
      <c r="G1771" t="s">
        <v>92</v>
      </c>
      <c r="H1771" s="14">
        <v>0.12</v>
      </c>
    </row>
    <row r="1772" spans="1:8" hidden="1" x14ac:dyDescent="0.35">
      <c r="A1772" t="s">
        <v>301</v>
      </c>
      <c r="B1772" t="s">
        <v>56</v>
      </c>
      <c r="C1772" t="s">
        <v>12</v>
      </c>
      <c r="D1772">
        <v>52815</v>
      </c>
      <c r="E1772">
        <v>1</v>
      </c>
      <c r="F1772" s="7">
        <v>43203</v>
      </c>
      <c r="G1772" t="s">
        <v>109</v>
      </c>
      <c r="H1772" s="14">
        <v>-0.12</v>
      </c>
    </row>
    <row r="1773" spans="1:8" hidden="1" x14ac:dyDescent="0.35">
      <c r="A1773" t="s">
        <v>101</v>
      </c>
      <c r="C1773" t="s">
        <v>12</v>
      </c>
      <c r="F1773" s="7">
        <v>43245</v>
      </c>
      <c r="G1773" t="s">
        <v>91</v>
      </c>
      <c r="H1773" s="14">
        <v>0.12</v>
      </c>
    </row>
    <row r="1774" spans="1:8" hidden="1" x14ac:dyDescent="0.35">
      <c r="A1774" t="s">
        <v>101</v>
      </c>
      <c r="C1774" t="s">
        <v>12</v>
      </c>
      <c r="F1774" s="7">
        <v>43245</v>
      </c>
      <c r="G1774" t="s">
        <v>92</v>
      </c>
      <c r="H1774" s="14">
        <v>-0.12</v>
      </c>
    </row>
    <row r="1775" spans="1:8" hidden="1" x14ac:dyDescent="0.35">
      <c r="A1775" t="s">
        <v>313</v>
      </c>
      <c r="C1775" t="s">
        <v>12</v>
      </c>
      <c r="E1775" s="4"/>
      <c r="F1775" s="7">
        <v>43070</v>
      </c>
      <c r="G1775" t="s">
        <v>91</v>
      </c>
      <c r="H1775" s="14">
        <v>3657.8399999999997</v>
      </c>
    </row>
    <row r="1776" spans="1:8" hidden="1" x14ac:dyDescent="0.35">
      <c r="A1776" t="s">
        <v>313</v>
      </c>
      <c r="C1776" t="s">
        <v>12</v>
      </c>
      <c r="E1776" s="4"/>
      <c r="F1776" s="7">
        <v>43070</v>
      </c>
      <c r="G1776" t="s">
        <v>92</v>
      </c>
      <c r="H1776" s="14">
        <v>-3657.8399999999997</v>
      </c>
    </row>
    <row r="1777" spans="1:8" hidden="1" x14ac:dyDescent="0.35">
      <c r="A1777" t="s">
        <v>839</v>
      </c>
      <c r="B1777" t="s">
        <v>64</v>
      </c>
      <c r="C1777" t="s">
        <v>12</v>
      </c>
      <c r="D1777">
        <v>52815</v>
      </c>
      <c r="F1777" s="7">
        <v>43070</v>
      </c>
      <c r="G1777" t="s">
        <v>92</v>
      </c>
      <c r="H1777" s="14">
        <v>668.64</v>
      </c>
    </row>
    <row r="1778" spans="1:8" hidden="1" x14ac:dyDescent="0.35">
      <c r="A1778" t="s">
        <v>839</v>
      </c>
      <c r="B1778" t="s">
        <v>64</v>
      </c>
      <c r="C1778" t="s">
        <v>12</v>
      </c>
      <c r="D1778">
        <v>52815</v>
      </c>
      <c r="F1778" s="7">
        <v>43070</v>
      </c>
      <c r="G1778" t="s">
        <v>115</v>
      </c>
      <c r="H1778" s="14">
        <v>0</v>
      </c>
    </row>
    <row r="1779" spans="1:8" hidden="1" x14ac:dyDescent="0.35">
      <c r="A1779" t="s">
        <v>839</v>
      </c>
      <c r="B1779" t="s">
        <v>64</v>
      </c>
      <c r="C1779" t="s">
        <v>12</v>
      </c>
      <c r="D1779">
        <v>52815</v>
      </c>
      <c r="F1779" s="7">
        <v>43070</v>
      </c>
      <c r="G1779" t="s">
        <v>116</v>
      </c>
      <c r="H1779" s="14">
        <v>0</v>
      </c>
    </row>
    <row r="1780" spans="1:8" hidden="1" x14ac:dyDescent="0.35">
      <c r="A1780" t="s">
        <v>839</v>
      </c>
      <c r="B1780" t="s">
        <v>64</v>
      </c>
      <c r="C1780" t="s">
        <v>12</v>
      </c>
      <c r="D1780">
        <v>52815</v>
      </c>
      <c r="F1780" s="7">
        <v>43070</v>
      </c>
      <c r="G1780" t="s">
        <v>201</v>
      </c>
      <c r="H1780" s="14">
        <v>-322</v>
      </c>
    </row>
    <row r="1781" spans="1:8" hidden="1" x14ac:dyDescent="0.35">
      <c r="A1781" t="s">
        <v>839</v>
      </c>
      <c r="B1781" t="s">
        <v>64</v>
      </c>
      <c r="C1781" t="s">
        <v>12</v>
      </c>
      <c r="D1781">
        <v>52815</v>
      </c>
      <c r="F1781" s="7">
        <v>43070</v>
      </c>
      <c r="G1781" t="s">
        <v>289</v>
      </c>
      <c r="H1781" s="14">
        <v>0</v>
      </c>
    </row>
    <row r="1782" spans="1:8" x14ac:dyDescent="0.35">
      <c r="A1782" t="s">
        <v>839</v>
      </c>
      <c r="B1782" t="s">
        <v>64</v>
      </c>
      <c r="C1782" t="s">
        <v>12</v>
      </c>
      <c r="D1782">
        <v>52815</v>
      </c>
      <c r="F1782" s="7">
        <v>43070</v>
      </c>
      <c r="G1782" t="s">
        <v>840</v>
      </c>
      <c r="H1782" s="14">
        <v>-346.64</v>
      </c>
    </row>
    <row r="1783" spans="1:8" hidden="1" x14ac:dyDescent="0.35">
      <c r="A1783" t="s">
        <v>839</v>
      </c>
      <c r="B1783" t="s">
        <v>61</v>
      </c>
      <c r="C1783" t="s">
        <v>12</v>
      </c>
      <c r="D1783">
        <v>52815</v>
      </c>
      <c r="F1783" s="7">
        <v>43070</v>
      </c>
      <c r="G1783" t="s">
        <v>92</v>
      </c>
      <c r="H1783" s="14">
        <v>740</v>
      </c>
    </row>
    <row r="1784" spans="1:8" hidden="1" x14ac:dyDescent="0.35">
      <c r="A1784" t="s">
        <v>839</v>
      </c>
      <c r="B1784" t="s">
        <v>61</v>
      </c>
      <c r="C1784" t="s">
        <v>12</v>
      </c>
      <c r="D1784">
        <v>52815</v>
      </c>
      <c r="F1784" s="7">
        <v>43070</v>
      </c>
      <c r="G1784" t="s">
        <v>115</v>
      </c>
      <c r="H1784" s="14">
        <v>0</v>
      </c>
    </row>
    <row r="1785" spans="1:8" hidden="1" x14ac:dyDescent="0.35">
      <c r="A1785" t="s">
        <v>839</v>
      </c>
      <c r="B1785" t="s">
        <v>61</v>
      </c>
      <c r="C1785" t="s">
        <v>12</v>
      </c>
      <c r="D1785">
        <v>52815</v>
      </c>
      <c r="F1785" s="7">
        <v>43070</v>
      </c>
      <c r="G1785" t="s">
        <v>116</v>
      </c>
      <c r="H1785" s="14">
        <v>0</v>
      </c>
    </row>
    <row r="1786" spans="1:8" hidden="1" x14ac:dyDescent="0.35">
      <c r="A1786" t="s">
        <v>839</v>
      </c>
      <c r="B1786" t="s">
        <v>61</v>
      </c>
      <c r="C1786" t="s">
        <v>12</v>
      </c>
      <c r="D1786">
        <v>52815</v>
      </c>
      <c r="F1786" s="7">
        <v>43070</v>
      </c>
      <c r="G1786" t="s">
        <v>194</v>
      </c>
      <c r="H1786" s="14">
        <v>-325.44</v>
      </c>
    </row>
    <row r="1787" spans="1:8" hidden="1" x14ac:dyDescent="0.35">
      <c r="A1787" t="s">
        <v>839</v>
      </c>
      <c r="B1787" t="s">
        <v>61</v>
      </c>
      <c r="C1787" t="s">
        <v>12</v>
      </c>
      <c r="D1787">
        <v>52815</v>
      </c>
      <c r="F1787" s="7">
        <v>43070</v>
      </c>
      <c r="G1787" t="s">
        <v>282</v>
      </c>
      <c r="H1787" s="14">
        <v>0</v>
      </c>
    </row>
    <row r="1788" spans="1:8" x14ac:dyDescent="0.35">
      <c r="A1788" t="s">
        <v>839</v>
      </c>
      <c r="B1788" t="s">
        <v>61</v>
      </c>
      <c r="C1788" t="s">
        <v>12</v>
      </c>
      <c r="D1788">
        <v>52815</v>
      </c>
      <c r="F1788" s="7">
        <v>43070</v>
      </c>
      <c r="G1788" t="s">
        <v>840</v>
      </c>
      <c r="H1788" s="14">
        <v>-414.56</v>
      </c>
    </row>
    <row r="1789" spans="1:8" hidden="1" x14ac:dyDescent="0.35">
      <c r="A1789" t="s">
        <v>839</v>
      </c>
      <c r="B1789" t="s">
        <v>49</v>
      </c>
      <c r="C1789" t="s">
        <v>12</v>
      </c>
      <c r="D1789">
        <v>52815</v>
      </c>
      <c r="F1789" s="7">
        <v>43070</v>
      </c>
      <c r="G1789" t="s">
        <v>92</v>
      </c>
      <c r="H1789" s="14">
        <v>519.79999999999995</v>
      </c>
    </row>
    <row r="1790" spans="1:8" hidden="1" x14ac:dyDescent="0.35">
      <c r="A1790" t="s">
        <v>839</v>
      </c>
      <c r="B1790" t="s">
        <v>49</v>
      </c>
      <c r="C1790" t="s">
        <v>12</v>
      </c>
      <c r="D1790">
        <v>52815</v>
      </c>
      <c r="F1790" s="7">
        <v>43070</v>
      </c>
      <c r="G1790" t="s">
        <v>115</v>
      </c>
      <c r="H1790" s="14">
        <v>0</v>
      </c>
    </row>
    <row r="1791" spans="1:8" hidden="1" x14ac:dyDescent="0.35">
      <c r="A1791" t="s">
        <v>839</v>
      </c>
      <c r="B1791" t="s">
        <v>49</v>
      </c>
      <c r="C1791" t="s">
        <v>12</v>
      </c>
      <c r="D1791">
        <v>52815</v>
      </c>
      <c r="F1791" s="7">
        <v>43070</v>
      </c>
      <c r="G1791" t="s">
        <v>116</v>
      </c>
      <c r="H1791" s="14">
        <v>0</v>
      </c>
    </row>
    <row r="1792" spans="1:8" hidden="1" x14ac:dyDescent="0.35">
      <c r="A1792" t="s">
        <v>839</v>
      </c>
      <c r="B1792" t="s">
        <v>49</v>
      </c>
      <c r="C1792" t="s">
        <v>12</v>
      </c>
      <c r="D1792">
        <v>52815</v>
      </c>
      <c r="F1792" s="7">
        <v>43070</v>
      </c>
      <c r="G1792" t="s">
        <v>192</v>
      </c>
      <c r="H1792" s="14">
        <v>-325.22000000000003</v>
      </c>
    </row>
    <row r="1793" spans="1:8" hidden="1" x14ac:dyDescent="0.35">
      <c r="A1793" t="s">
        <v>839</v>
      </c>
      <c r="B1793" t="s">
        <v>49</v>
      </c>
      <c r="C1793" t="s">
        <v>12</v>
      </c>
      <c r="D1793">
        <v>52815</v>
      </c>
      <c r="F1793" s="7">
        <v>43070</v>
      </c>
      <c r="G1793" t="s">
        <v>280</v>
      </c>
      <c r="H1793" s="14">
        <v>0</v>
      </c>
    </row>
    <row r="1794" spans="1:8" x14ac:dyDescent="0.35">
      <c r="A1794" t="s">
        <v>839</v>
      </c>
      <c r="B1794" t="s">
        <v>49</v>
      </c>
      <c r="C1794" t="s">
        <v>12</v>
      </c>
      <c r="D1794">
        <v>52815</v>
      </c>
      <c r="F1794" s="7">
        <v>43070</v>
      </c>
      <c r="G1794" t="s">
        <v>840</v>
      </c>
      <c r="H1794" s="14">
        <v>-194.57999999999993</v>
      </c>
    </row>
    <row r="1795" spans="1:8" hidden="1" x14ac:dyDescent="0.35">
      <c r="A1795" t="s">
        <v>839</v>
      </c>
      <c r="B1795" t="s">
        <v>46</v>
      </c>
      <c r="C1795" t="s">
        <v>12</v>
      </c>
      <c r="D1795">
        <v>52815</v>
      </c>
      <c r="F1795" s="7">
        <v>43070</v>
      </c>
      <c r="G1795" t="s">
        <v>92</v>
      </c>
      <c r="H1795" s="14">
        <v>383.6</v>
      </c>
    </row>
    <row r="1796" spans="1:8" hidden="1" x14ac:dyDescent="0.35">
      <c r="A1796" t="s">
        <v>839</v>
      </c>
      <c r="B1796" t="s">
        <v>46</v>
      </c>
      <c r="C1796" t="s">
        <v>12</v>
      </c>
      <c r="D1796">
        <v>52815</v>
      </c>
      <c r="F1796" s="7">
        <v>43070</v>
      </c>
      <c r="G1796" t="s">
        <v>115</v>
      </c>
      <c r="H1796" s="14">
        <v>0</v>
      </c>
    </row>
    <row r="1797" spans="1:8" hidden="1" x14ac:dyDescent="0.35">
      <c r="A1797" t="s">
        <v>839</v>
      </c>
      <c r="B1797" t="s">
        <v>46</v>
      </c>
      <c r="C1797" t="s">
        <v>12</v>
      </c>
      <c r="D1797">
        <v>52815</v>
      </c>
      <c r="F1797" s="7">
        <v>43070</v>
      </c>
      <c r="G1797" t="s">
        <v>116</v>
      </c>
      <c r="H1797" s="14">
        <v>0</v>
      </c>
    </row>
    <row r="1798" spans="1:8" hidden="1" x14ac:dyDescent="0.35">
      <c r="A1798" t="s">
        <v>839</v>
      </c>
      <c r="B1798" t="s">
        <v>46</v>
      </c>
      <c r="C1798" t="s">
        <v>12</v>
      </c>
      <c r="D1798">
        <v>52815</v>
      </c>
      <c r="F1798" s="7">
        <v>43070</v>
      </c>
      <c r="G1798" t="s">
        <v>181</v>
      </c>
      <c r="H1798" s="14">
        <v>-323.52</v>
      </c>
    </row>
    <row r="1799" spans="1:8" hidden="1" x14ac:dyDescent="0.35">
      <c r="A1799" t="s">
        <v>839</v>
      </c>
      <c r="B1799" t="s">
        <v>46</v>
      </c>
      <c r="C1799" t="s">
        <v>12</v>
      </c>
      <c r="D1799">
        <v>52815</v>
      </c>
      <c r="F1799" s="7">
        <v>43070</v>
      </c>
      <c r="G1799" t="s">
        <v>269</v>
      </c>
      <c r="H1799" s="14">
        <v>0</v>
      </c>
    </row>
    <row r="1800" spans="1:8" x14ac:dyDescent="0.35">
      <c r="A1800" t="s">
        <v>839</v>
      </c>
      <c r="B1800" t="s">
        <v>46</v>
      </c>
      <c r="C1800" t="s">
        <v>12</v>
      </c>
      <c r="D1800">
        <v>52815</v>
      </c>
      <c r="F1800" s="7">
        <v>43070</v>
      </c>
      <c r="G1800" t="s">
        <v>840</v>
      </c>
      <c r="H1800" s="14">
        <v>-60.080000000000041</v>
      </c>
    </row>
    <row r="1801" spans="1:8" hidden="1" x14ac:dyDescent="0.35">
      <c r="A1801" t="s">
        <v>839</v>
      </c>
      <c r="B1801" t="s">
        <v>55</v>
      </c>
      <c r="C1801" t="s">
        <v>12</v>
      </c>
      <c r="D1801">
        <v>52815</v>
      </c>
      <c r="F1801" s="7">
        <v>43070</v>
      </c>
      <c r="G1801" t="s">
        <v>92</v>
      </c>
      <c r="H1801" s="14">
        <v>426.15</v>
      </c>
    </row>
    <row r="1802" spans="1:8" hidden="1" x14ac:dyDescent="0.35">
      <c r="A1802" t="s">
        <v>839</v>
      </c>
      <c r="B1802" t="s">
        <v>55</v>
      </c>
      <c r="C1802" t="s">
        <v>12</v>
      </c>
      <c r="D1802">
        <v>52815</v>
      </c>
      <c r="F1802" s="7">
        <v>43070</v>
      </c>
      <c r="G1802" t="s">
        <v>115</v>
      </c>
      <c r="H1802" s="14">
        <v>0</v>
      </c>
    </row>
    <row r="1803" spans="1:8" hidden="1" x14ac:dyDescent="0.35">
      <c r="A1803" t="s">
        <v>839</v>
      </c>
      <c r="B1803" t="s">
        <v>55</v>
      </c>
      <c r="C1803" t="s">
        <v>12</v>
      </c>
      <c r="D1803">
        <v>52815</v>
      </c>
      <c r="F1803" s="7">
        <v>43070</v>
      </c>
      <c r="G1803" t="s">
        <v>116</v>
      </c>
      <c r="H1803" s="14">
        <v>0</v>
      </c>
    </row>
    <row r="1804" spans="1:8" hidden="1" x14ac:dyDescent="0.35">
      <c r="A1804" t="s">
        <v>839</v>
      </c>
      <c r="B1804" t="s">
        <v>55</v>
      </c>
      <c r="C1804" t="s">
        <v>12</v>
      </c>
      <c r="D1804">
        <v>52815</v>
      </c>
      <c r="F1804" s="7">
        <v>43070</v>
      </c>
      <c r="G1804" t="s">
        <v>176</v>
      </c>
      <c r="H1804" s="14">
        <v>-303.12</v>
      </c>
    </row>
    <row r="1805" spans="1:8" hidden="1" x14ac:dyDescent="0.35">
      <c r="A1805" t="s">
        <v>839</v>
      </c>
      <c r="B1805" t="s">
        <v>55</v>
      </c>
      <c r="C1805" t="s">
        <v>12</v>
      </c>
      <c r="D1805">
        <v>52815</v>
      </c>
      <c r="F1805" s="7">
        <v>43070</v>
      </c>
      <c r="G1805" t="s">
        <v>264</v>
      </c>
      <c r="H1805" s="14">
        <v>0</v>
      </c>
    </row>
    <row r="1806" spans="1:8" x14ac:dyDescent="0.35">
      <c r="A1806" t="s">
        <v>839</v>
      </c>
      <c r="B1806" t="s">
        <v>55</v>
      </c>
      <c r="C1806" t="s">
        <v>12</v>
      </c>
      <c r="D1806">
        <v>52815</v>
      </c>
      <c r="F1806" s="7">
        <v>43070</v>
      </c>
      <c r="G1806" t="s">
        <v>840</v>
      </c>
      <c r="H1806" s="14">
        <v>-123.03</v>
      </c>
    </row>
    <row r="1807" spans="1:8" hidden="1" x14ac:dyDescent="0.35">
      <c r="A1807" t="s">
        <v>839</v>
      </c>
      <c r="B1807" t="s">
        <v>56</v>
      </c>
      <c r="C1807" t="s">
        <v>12</v>
      </c>
      <c r="D1807">
        <v>52815</v>
      </c>
      <c r="F1807" s="7">
        <v>43070</v>
      </c>
      <c r="G1807" t="s">
        <v>92</v>
      </c>
      <c r="H1807" s="14">
        <v>500.7</v>
      </c>
    </row>
    <row r="1808" spans="1:8" hidden="1" x14ac:dyDescent="0.35">
      <c r="A1808" t="s">
        <v>839</v>
      </c>
      <c r="B1808" t="s">
        <v>56</v>
      </c>
      <c r="C1808" t="s">
        <v>12</v>
      </c>
      <c r="D1808">
        <v>52815</v>
      </c>
      <c r="F1808" s="7">
        <v>43070</v>
      </c>
      <c r="G1808" t="s">
        <v>115</v>
      </c>
      <c r="H1808" s="14">
        <v>0</v>
      </c>
    </row>
    <row r="1809" spans="1:8" hidden="1" x14ac:dyDescent="0.35">
      <c r="A1809" t="s">
        <v>839</v>
      </c>
      <c r="B1809" t="s">
        <v>56</v>
      </c>
      <c r="C1809" t="s">
        <v>12</v>
      </c>
      <c r="D1809">
        <v>52815</v>
      </c>
      <c r="F1809" s="7">
        <v>43070</v>
      </c>
      <c r="G1809" t="s">
        <v>116</v>
      </c>
      <c r="H1809" s="14">
        <v>0</v>
      </c>
    </row>
    <row r="1810" spans="1:8" hidden="1" x14ac:dyDescent="0.35">
      <c r="A1810" t="s">
        <v>839</v>
      </c>
      <c r="B1810" t="s">
        <v>56</v>
      </c>
      <c r="C1810" t="s">
        <v>12</v>
      </c>
      <c r="D1810">
        <v>52815</v>
      </c>
      <c r="F1810" s="7">
        <v>43070</v>
      </c>
      <c r="G1810" t="s">
        <v>177</v>
      </c>
      <c r="H1810" s="14">
        <v>-323.04000000000002</v>
      </c>
    </row>
    <row r="1811" spans="1:8" hidden="1" x14ac:dyDescent="0.35">
      <c r="A1811" t="s">
        <v>839</v>
      </c>
      <c r="B1811" t="s">
        <v>56</v>
      </c>
      <c r="C1811" t="s">
        <v>12</v>
      </c>
      <c r="D1811">
        <v>52815</v>
      </c>
      <c r="F1811" s="7">
        <v>43070</v>
      </c>
      <c r="G1811" t="s">
        <v>265</v>
      </c>
      <c r="H1811" s="14">
        <v>0</v>
      </c>
    </row>
    <row r="1812" spans="1:8" x14ac:dyDescent="0.35">
      <c r="A1812" t="s">
        <v>839</v>
      </c>
      <c r="B1812" t="s">
        <v>56</v>
      </c>
      <c r="C1812" t="s">
        <v>12</v>
      </c>
      <c r="D1812">
        <v>52815</v>
      </c>
      <c r="F1812" s="7">
        <v>43070</v>
      </c>
      <c r="G1812" t="s">
        <v>840</v>
      </c>
      <c r="H1812" s="14">
        <v>-177.65999999999997</v>
      </c>
    </row>
    <row r="1813" spans="1:8" hidden="1" x14ac:dyDescent="0.35">
      <c r="A1813" t="s">
        <v>839</v>
      </c>
      <c r="B1813" t="s">
        <v>59</v>
      </c>
      <c r="C1813" t="s">
        <v>12</v>
      </c>
      <c r="D1813">
        <v>52815</v>
      </c>
      <c r="F1813" s="7">
        <v>43070</v>
      </c>
      <c r="G1813" t="s">
        <v>92</v>
      </c>
      <c r="H1813" s="14">
        <v>418.95</v>
      </c>
    </row>
    <row r="1814" spans="1:8" hidden="1" x14ac:dyDescent="0.35">
      <c r="A1814" t="s">
        <v>839</v>
      </c>
      <c r="B1814" t="s">
        <v>59</v>
      </c>
      <c r="C1814" t="s">
        <v>12</v>
      </c>
      <c r="D1814">
        <v>52815</v>
      </c>
      <c r="F1814" s="7">
        <v>43070</v>
      </c>
      <c r="G1814" t="s">
        <v>115</v>
      </c>
      <c r="H1814" s="14">
        <v>0</v>
      </c>
    </row>
    <row r="1815" spans="1:8" hidden="1" x14ac:dyDescent="0.35">
      <c r="A1815" t="s">
        <v>839</v>
      </c>
      <c r="B1815" t="s">
        <v>59</v>
      </c>
      <c r="C1815" t="s">
        <v>12</v>
      </c>
      <c r="D1815">
        <v>52815</v>
      </c>
      <c r="F1815" s="7">
        <v>43070</v>
      </c>
      <c r="G1815" t="s">
        <v>116</v>
      </c>
      <c r="H1815" s="14">
        <v>0</v>
      </c>
    </row>
    <row r="1816" spans="1:8" hidden="1" x14ac:dyDescent="0.35">
      <c r="A1816" t="s">
        <v>839</v>
      </c>
      <c r="B1816" t="s">
        <v>59</v>
      </c>
      <c r="C1816" t="s">
        <v>12</v>
      </c>
      <c r="D1816">
        <v>52815</v>
      </c>
      <c r="F1816" s="7">
        <v>43070</v>
      </c>
      <c r="G1816" t="s">
        <v>188</v>
      </c>
      <c r="H1816" s="14">
        <v>-324.73</v>
      </c>
    </row>
    <row r="1817" spans="1:8" hidden="1" x14ac:dyDescent="0.35">
      <c r="A1817" t="s">
        <v>839</v>
      </c>
      <c r="B1817" t="s">
        <v>59</v>
      </c>
      <c r="C1817" t="s">
        <v>12</v>
      </c>
      <c r="D1817">
        <v>52815</v>
      </c>
      <c r="F1817" s="7">
        <v>43070</v>
      </c>
      <c r="G1817" t="s">
        <v>276</v>
      </c>
      <c r="H1817" s="14">
        <v>0</v>
      </c>
    </row>
    <row r="1818" spans="1:8" x14ac:dyDescent="0.35">
      <c r="A1818" t="s">
        <v>839</v>
      </c>
      <c r="B1818" t="s">
        <v>59</v>
      </c>
      <c r="C1818" t="s">
        <v>12</v>
      </c>
      <c r="D1818">
        <v>52815</v>
      </c>
      <c r="F1818" s="7">
        <v>43070</v>
      </c>
      <c r="G1818" t="s">
        <v>840</v>
      </c>
      <c r="H1818" s="14">
        <v>-94.21999999999997</v>
      </c>
    </row>
    <row r="1819" spans="1:8" hidden="1" x14ac:dyDescent="0.35">
      <c r="A1819" t="s">
        <v>305</v>
      </c>
      <c r="B1819" t="s">
        <v>17</v>
      </c>
      <c r="C1819" t="s">
        <v>12</v>
      </c>
      <c r="D1819">
        <v>52815</v>
      </c>
      <c r="F1819" s="7">
        <v>43175</v>
      </c>
      <c r="G1819" t="s">
        <v>92</v>
      </c>
      <c r="H1819" s="14">
        <v>382.72</v>
      </c>
    </row>
    <row r="1820" spans="1:8" hidden="1" x14ac:dyDescent="0.35">
      <c r="A1820" t="s">
        <v>305</v>
      </c>
      <c r="B1820" t="s">
        <v>17</v>
      </c>
      <c r="C1820" t="s">
        <v>12</v>
      </c>
      <c r="D1820">
        <v>52815</v>
      </c>
      <c r="F1820" s="7">
        <v>43175</v>
      </c>
      <c r="G1820" t="s">
        <v>115</v>
      </c>
      <c r="H1820" s="14">
        <v>0.74</v>
      </c>
    </row>
    <row r="1821" spans="1:8" hidden="1" x14ac:dyDescent="0.35">
      <c r="A1821" t="s">
        <v>305</v>
      </c>
      <c r="B1821" t="s">
        <v>17</v>
      </c>
      <c r="C1821" t="s">
        <v>12</v>
      </c>
      <c r="D1821">
        <v>52815</v>
      </c>
      <c r="F1821" s="7">
        <v>43175</v>
      </c>
      <c r="G1821" t="s">
        <v>116</v>
      </c>
      <c r="H1821" s="14">
        <v>0.01</v>
      </c>
    </row>
    <row r="1822" spans="1:8" hidden="1" x14ac:dyDescent="0.35">
      <c r="A1822" t="s">
        <v>305</v>
      </c>
      <c r="B1822" t="s">
        <v>17</v>
      </c>
      <c r="C1822" t="s">
        <v>12</v>
      </c>
      <c r="D1822">
        <v>52815</v>
      </c>
      <c r="F1822" s="7">
        <v>43175</v>
      </c>
      <c r="G1822" t="s">
        <v>175</v>
      </c>
      <c r="H1822" s="14">
        <v>-337.87</v>
      </c>
    </row>
    <row r="1823" spans="1:8" hidden="1" x14ac:dyDescent="0.35">
      <c r="A1823" t="s">
        <v>305</v>
      </c>
      <c r="B1823" t="s">
        <v>17</v>
      </c>
      <c r="C1823" t="s">
        <v>12</v>
      </c>
      <c r="D1823">
        <v>52815</v>
      </c>
      <c r="F1823" s="7">
        <v>43175</v>
      </c>
      <c r="G1823" t="s">
        <v>263</v>
      </c>
      <c r="H1823" s="14">
        <v>-0.34</v>
      </c>
    </row>
    <row r="1824" spans="1:8" x14ac:dyDescent="0.35">
      <c r="A1824" t="s">
        <v>305</v>
      </c>
      <c r="B1824" t="s">
        <v>17</v>
      </c>
      <c r="C1824" t="s">
        <v>12</v>
      </c>
      <c r="D1824">
        <v>52815</v>
      </c>
      <c r="F1824" s="7">
        <v>43175</v>
      </c>
      <c r="G1824" t="s">
        <v>95</v>
      </c>
      <c r="H1824" s="14">
        <v>-45.260000000000048</v>
      </c>
    </row>
    <row r="1825" spans="1:8" hidden="1" x14ac:dyDescent="0.35">
      <c r="A1825" t="s">
        <v>305</v>
      </c>
      <c r="B1825" t="s">
        <v>56</v>
      </c>
      <c r="C1825" t="s">
        <v>12</v>
      </c>
      <c r="D1825">
        <v>52815</v>
      </c>
      <c r="F1825" s="7">
        <v>43175</v>
      </c>
      <c r="G1825" t="s">
        <v>92</v>
      </c>
      <c r="H1825" s="14">
        <v>25.69</v>
      </c>
    </row>
    <row r="1826" spans="1:8" hidden="1" x14ac:dyDescent="0.35">
      <c r="A1826" t="s">
        <v>305</v>
      </c>
      <c r="B1826" t="s">
        <v>56</v>
      </c>
      <c r="C1826" t="s">
        <v>12</v>
      </c>
      <c r="D1826">
        <v>52815</v>
      </c>
      <c r="F1826" s="7">
        <v>43175</v>
      </c>
      <c r="G1826" t="s">
        <v>115</v>
      </c>
      <c r="H1826" s="14">
        <v>0.04</v>
      </c>
    </row>
    <row r="1827" spans="1:8" hidden="1" x14ac:dyDescent="0.35">
      <c r="A1827" t="s">
        <v>305</v>
      </c>
      <c r="B1827" t="s">
        <v>56</v>
      </c>
      <c r="C1827" t="s">
        <v>12</v>
      </c>
      <c r="D1827">
        <v>52815</v>
      </c>
      <c r="F1827" s="7">
        <v>43175</v>
      </c>
      <c r="G1827" t="s">
        <v>116</v>
      </c>
      <c r="H1827" s="14">
        <v>0.01</v>
      </c>
    </row>
    <row r="1828" spans="1:8" hidden="1" x14ac:dyDescent="0.35">
      <c r="A1828" t="s">
        <v>305</v>
      </c>
      <c r="B1828" t="s">
        <v>56</v>
      </c>
      <c r="C1828" t="s">
        <v>12</v>
      </c>
      <c r="D1828">
        <v>52815</v>
      </c>
      <c r="F1828" s="7">
        <v>43175</v>
      </c>
      <c r="G1828" t="s">
        <v>177</v>
      </c>
      <c r="H1828" s="14">
        <v>-15.61</v>
      </c>
    </row>
    <row r="1829" spans="1:8" hidden="1" x14ac:dyDescent="0.35">
      <c r="A1829" t="s">
        <v>305</v>
      </c>
      <c r="B1829" t="s">
        <v>56</v>
      </c>
      <c r="C1829" t="s">
        <v>12</v>
      </c>
      <c r="D1829">
        <v>52815</v>
      </c>
      <c r="F1829" s="7">
        <v>43175</v>
      </c>
      <c r="G1829" t="s">
        <v>265</v>
      </c>
      <c r="H1829" s="14">
        <v>-0.34</v>
      </c>
    </row>
    <row r="1830" spans="1:8" x14ac:dyDescent="0.35">
      <c r="A1830" t="s">
        <v>305</v>
      </c>
      <c r="B1830" t="s">
        <v>56</v>
      </c>
      <c r="C1830" t="s">
        <v>12</v>
      </c>
      <c r="D1830">
        <v>52815</v>
      </c>
      <c r="F1830" s="7">
        <v>43175</v>
      </c>
      <c r="G1830" t="s">
        <v>95</v>
      </c>
      <c r="H1830" s="14">
        <v>-9.7900000000000009</v>
      </c>
    </row>
    <row r="1831" spans="1:8" hidden="1" x14ac:dyDescent="0.35">
      <c r="A1831" t="s">
        <v>305</v>
      </c>
      <c r="B1831" t="s">
        <v>22</v>
      </c>
      <c r="C1831" t="s">
        <v>12</v>
      </c>
      <c r="D1831">
        <v>52815</v>
      </c>
      <c r="F1831" s="7">
        <v>43175</v>
      </c>
      <c r="G1831" t="s">
        <v>92</v>
      </c>
      <c r="H1831" s="14">
        <v>520.27</v>
      </c>
    </row>
    <row r="1832" spans="1:8" hidden="1" x14ac:dyDescent="0.35">
      <c r="A1832" t="s">
        <v>305</v>
      </c>
      <c r="B1832" t="s">
        <v>22</v>
      </c>
      <c r="C1832" t="s">
        <v>12</v>
      </c>
      <c r="D1832">
        <v>52815</v>
      </c>
      <c r="F1832" s="7">
        <v>43175</v>
      </c>
      <c r="G1832" t="s">
        <v>115</v>
      </c>
      <c r="H1832" s="14">
        <v>1.01</v>
      </c>
    </row>
    <row r="1833" spans="1:8" hidden="1" x14ac:dyDescent="0.35">
      <c r="A1833" t="s">
        <v>305</v>
      </c>
      <c r="B1833" t="s">
        <v>22</v>
      </c>
      <c r="C1833" t="s">
        <v>12</v>
      </c>
      <c r="D1833">
        <v>52815</v>
      </c>
      <c r="F1833" s="7">
        <v>43175</v>
      </c>
      <c r="G1833" t="s">
        <v>116</v>
      </c>
      <c r="H1833" s="14">
        <v>0.02</v>
      </c>
    </row>
    <row r="1834" spans="1:8" hidden="1" x14ac:dyDescent="0.35">
      <c r="A1834" t="s">
        <v>305</v>
      </c>
      <c r="B1834" t="s">
        <v>22</v>
      </c>
      <c r="C1834" t="s">
        <v>12</v>
      </c>
      <c r="D1834">
        <v>52815</v>
      </c>
      <c r="F1834" s="7">
        <v>43175</v>
      </c>
      <c r="G1834" t="s">
        <v>178</v>
      </c>
      <c r="H1834" s="14">
        <v>-337.07</v>
      </c>
    </row>
    <row r="1835" spans="1:8" hidden="1" x14ac:dyDescent="0.35">
      <c r="A1835" t="s">
        <v>305</v>
      </c>
      <c r="B1835" t="s">
        <v>22</v>
      </c>
      <c r="C1835" t="s">
        <v>12</v>
      </c>
      <c r="D1835">
        <v>52815</v>
      </c>
      <c r="F1835" s="7">
        <v>43175</v>
      </c>
      <c r="G1835" t="s">
        <v>266</v>
      </c>
      <c r="H1835" s="14">
        <v>-0.34</v>
      </c>
    </row>
    <row r="1836" spans="1:8" x14ac:dyDescent="0.35">
      <c r="A1836" t="s">
        <v>305</v>
      </c>
      <c r="B1836" t="s">
        <v>22</v>
      </c>
      <c r="C1836" t="s">
        <v>12</v>
      </c>
      <c r="D1836">
        <v>52815</v>
      </c>
      <c r="F1836" s="7">
        <v>43175</v>
      </c>
      <c r="G1836" t="s">
        <v>95</v>
      </c>
      <c r="H1836" s="14">
        <v>-183.89</v>
      </c>
    </row>
    <row r="1837" spans="1:8" hidden="1" x14ac:dyDescent="0.35">
      <c r="A1837" t="s">
        <v>305</v>
      </c>
      <c r="B1837" t="s">
        <v>55</v>
      </c>
      <c r="C1837" t="s">
        <v>12</v>
      </c>
      <c r="D1837">
        <v>52815</v>
      </c>
      <c r="F1837" s="7">
        <v>43175</v>
      </c>
      <c r="G1837" t="s">
        <v>92</v>
      </c>
      <c r="H1837" s="14">
        <v>12.64</v>
      </c>
    </row>
    <row r="1838" spans="1:8" hidden="1" x14ac:dyDescent="0.35">
      <c r="A1838" t="s">
        <v>305</v>
      </c>
      <c r="B1838" t="s">
        <v>55</v>
      </c>
      <c r="C1838" t="s">
        <v>12</v>
      </c>
      <c r="D1838">
        <v>52815</v>
      </c>
      <c r="F1838" s="7">
        <v>43175</v>
      </c>
      <c r="G1838" t="s">
        <v>115</v>
      </c>
      <c r="H1838" s="14">
        <v>0.03</v>
      </c>
    </row>
    <row r="1839" spans="1:8" hidden="1" x14ac:dyDescent="0.35">
      <c r="A1839" t="s">
        <v>305</v>
      </c>
      <c r="B1839" t="s">
        <v>55</v>
      </c>
      <c r="C1839" t="s">
        <v>12</v>
      </c>
      <c r="D1839">
        <v>52815</v>
      </c>
      <c r="F1839" s="7">
        <v>43175</v>
      </c>
      <c r="G1839" t="s">
        <v>116</v>
      </c>
      <c r="H1839" s="14">
        <v>0.01</v>
      </c>
    </row>
    <row r="1840" spans="1:8" hidden="1" x14ac:dyDescent="0.35">
      <c r="A1840" t="s">
        <v>305</v>
      </c>
      <c r="B1840" t="s">
        <v>55</v>
      </c>
      <c r="C1840" t="s">
        <v>12</v>
      </c>
      <c r="D1840">
        <v>52815</v>
      </c>
      <c r="F1840" s="7">
        <v>43175</v>
      </c>
      <c r="G1840" t="s">
        <v>176</v>
      </c>
      <c r="H1840" s="14">
        <v>-15.96</v>
      </c>
    </row>
    <row r="1841" spans="1:8" hidden="1" x14ac:dyDescent="0.35">
      <c r="A1841" t="s">
        <v>305</v>
      </c>
      <c r="B1841" t="s">
        <v>55</v>
      </c>
      <c r="C1841" t="s">
        <v>12</v>
      </c>
      <c r="D1841">
        <v>52815</v>
      </c>
      <c r="F1841" s="7">
        <v>43175</v>
      </c>
      <c r="G1841" t="s">
        <v>264</v>
      </c>
      <c r="H1841" s="14">
        <v>-0.35</v>
      </c>
    </row>
    <row r="1842" spans="1:8" hidden="1" x14ac:dyDescent="0.35">
      <c r="A1842" t="s">
        <v>305</v>
      </c>
      <c r="B1842" t="s">
        <v>55</v>
      </c>
      <c r="C1842" t="s">
        <v>12</v>
      </c>
      <c r="D1842">
        <v>52815</v>
      </c>
      <c r="F1842" s="7">
        <v>43175</v>
      </c>
      <c r="G1842" t="s">
        <v>96</v>
      </c>
      <c r="H1842" s="14">
        <v>3.63</v>
      </c>
    </row>
    <row r="1843" spans="1:8" hidden="1" x14ac:dyDescent="0.35">
      <c r="A1843" t="s">
        <v>305</v>
      </c>
      <c r="B1843" t="s">
        <v>24</v>
      </c>
      <c r="C1843" t="s">
        <v>12</v>
      </c>
      <c r="D1843">
        <v>52815</v>
      </c>
      <c r="F1843" s="7">
        <v>43175</v>
      </c>
      <c r="G1843" t="s">
        <v>92</v>
      </c>
      <c r="H1843" s="14">
        <v>383.55</v>
      </c>
    </row>
    <row r="1844" spans="1:8" hidden="1" x14ac:dyDescent="0.35">
      <c r="A1844" t="s">
        <v>305</v>
      </c>
      <c r="B1844" t="s">
        <v>24</v>
      </c>
      <c r="C1844" t="s">
        <v>12</v>
      </c>
      <c r="D1844">
        <v>52815</v>
      </c>
      <c r="F1844" s="7">
        <v>43175</v>
      </c>
      <c r="G1844" t="s">
        <v>115</v>
      </c>
      <c r="H1844" s="14">
        <v>0.74</v>
      </c>
    </row>
    <row r="1845" spans="1:8" hidden="1" x14ac:dyDescent="0.35">
      <c r="A1845" t="s">
        <v>305</v>
      </c>
      <c r="B1845" t="s">
        <v>24</v>
      </c>
      <c r="C1845" t="s">
        <v>12</v>
      </c>
      <c r="D1845">
        <v>52815</v>
      </c>
      <c r="F1845" s="7">
        <v>43175</v>
      </c>
      <c r="G1845" t="s">
        <v>116</v>
      </c>
      <c r="H1845" s="14">
        <v>0.01</v>
      </c>
    </row>
    <row r="1846" spans="1:8" hidden="1" x14ac:dyDescent="0.35">
      <c r="A1846" t="s">
        <v>305</v>
      </c>
      <c r="B1846" t="s">
        <v>24</v>
      </c>
      <c r="C1846" t="s">
        <v>12</v>
      </c>
      <c r="D1846">
        <v>52815</v>
      </c>
      <c r="F1846" s="7">
        <v>43175</v>
      </c>
      <c r="G1846" t="s">
        <v>180</v>
      </c>
      <c r="H1846" s="14">
        <v>-337.96</v>
      </c>
    </row>
    <row r="1847" spans="1:8" hidden="1" x14ac:dyDescent="0.35">
      <c r="A1847" t="s">
        <v>305</v>
      </c>
      <c r="B1847" t="s">
        <v>24</v>
      </c>
      <c r="C1847" t="s">
        <v>12</v>
      </c>
      <c r="D1847">
        <v>52815</v>
      </c>
      <c r="F1847" s="7">
        <v>43175</v>
      </c>
      <c r="G1847" t="s">
        <v>268</v>
      </c>
      <c r="H1847" s="14">
        <v>-0.35</v>
      </c>
    </row>
    <row r="1848" spans="1:8" x14ac:dyDescent="0.35">
      <c r="A1848" t="s">
        <v>305</v>
      </c>
      <c r="B1848" t="s">
        <v>24</v>
      </c>
      <c r="C1848" t="s">
        <v>12</v>
      </c>
      <c r="D1848">
        <v>52815</v>
      </c>
      <c r="F1848" s="7">
        <v>43175</v>
      </c>
      <c r="G1848" t="s">
        <v>95</v>
      </c>
      <c r="H1848" s="14">
        <v>-45.990000000000009</v>
      </c>
    </row>
    <row r="1849" spans="1:8" hidden="1" x14ac:dyDescent="0.35">
      <c r="A1849" t="s">
        <v>305</v>
      </c>
      <c r="B1849" t="s">
        <v>23</v>
      </c>
      <c r="C1849" t="s">
        <v>12</v>
      </c>
      <c r="D1849">
        <v>52815</v>
      </c>
      <c r="F1849" s="7">
        <v>43175</v>
      </c>
      <c r="G1849" t="s">
        <v>92</v>
      </c>
      <c r="H1849" s="14">
        <v>114.93</v>
      </c>
    </row>
    <row r="1850" spans="1:8" hidden="1" x14ac:dyDescent="0.35">
      <c r="A1850" t="s">
        <v>305</v>
      </c>
      <c r="B1850" t="s">
        <v>23</v>
      </c>
      <c r="C1850" t="s">
        <v>12</v>
      </c>
      <c r="D1850">
        <v>52815</v>
      </c>
      <c r="F1850" s="7">
        <v>43175</v>
      </c>
      <c r="G1850" t="s">
        <v>115</v>
      </c>
      <c r="H1850" s="14">
        <v>0.23</v>
      </c>
    </row>
    <row r="1851" spans="1:8" hidden="1" x14ac:dyDescent="0.35">
      <c r="A1851" t="s">
        <v>305</v>
      </c>
      <c r="B1851" t="s">
        <v>23</v>
      </c>
      <c r="C1851" t="s">
        <v>12</v>
      </c>
      <c r="D1851">
        <v>52815</v>
      </c>
      <c r="F1851" s="7">
        <v>43175</v>
      </c>
      <c r="G1851" t="s">
        <v>116</v>
      </c>
      <c r="H1851" s="14">
        <v>0.01</v>
      </c>
    </row>
    <row r="1852" spans="1:8" hidden="1" x14ac:dyDescent="0.35">
      <c r="A1852" t="s">
        <v>305</v>
      </c>
      <c r="B1852" t="s">
        <v>23</v>
      </c>
      <c r="C1852" t="s">
        <v>12</v>
      </c>
      <c r="D1852">
        <v>52815</v>
      </c>
      <c r="F1852" s="7">
        <v>43175</v>
      </c>
      <c r="G1852" t="s">
        <v>179</v>
      </c>
      <c r="H1852" s="14">
        <v>-339.14</v>
      </c>
    </row>
    <row r="1853" spans="1:8" hidden="1" x14ac:dyDescent="0.35">
      <c r="A1853" t="s">
        <v>305</v>
      </c>
      <c r="B1853" t="s">
        <v>23</v>
      </c>
      <c r="C1853" t="s">
        <v>12</v>
      </c>
      <c r="D1853">
        <v>52815</v>
      </c>
      <c r="F1853" s="7">
        <v>43175</v>
      </c>
      <c r="G1853" t="s">
        <v>267</v>
      </c>
      <c r="H1853" s="14">
        <v>-0.35</v>
      </c>
    </row>
    <row r="1854" spans="1:8" hidden="1" x14ac:dyDescent="0.35">
      <c r="A1854" t="s">
        <v>305</v>
      </c>
      <c r="B1854" t="s">
        <v>23</v>
      </c>
      <c r="C1854" t="s">
        <v>12</v>
      </c>
      <c r="D1854">
        <v>52815</v>
      </c>
      <c r="F1854" s="7">
        <v>43175</v>
      </c>
      <c r="G1854" t="s">
        <v>96</v>
      </c>
      <c r="H1854" s="14">
        <v>224.32</v>
      </c>
    </row>
    <row r="1855" spans="1:8" hidden="1" x14ac:dyDescent="0.35">
      <c r="A1855" t="s">
        <v>305</v>
      </c>
      <c r="B1855" t="s">
        <v>46</v>
      </c>
      <c r="C1855" t="s">
        <v>12</v>
      </c>
      <c r="D1855">
        <v>52815</v>
      </c>
      <c r="F1855" s="7">
        <v>43175</v>
      </c>
      <c r="G1855" t="s">
        <v>92</v>
      </c>
      <c r="H1855" s="14">
        <v>33.81</v>
      </c>
    </row>
    <row r="1856" spans="1:8" hidden="1" x14ac:dyDescent="0.35">
      <c r="A1856" t="s">
        <v>305</v>
      </c>
      <c r="B1856" t="s">
        <v>46</v>
      </c>
      <c r="C1856" t="s">
        <v>12</v>
      </c>
      <c r="D1856">
        <v>52815</v>
      </c>
      <c r="F1856" s="7">
        <v>43175</v>
      </c>
      <c r="G1856" t="s">
        <v>115</v>
      </c>
      <c r="H1856" s="14">
        <v>7.0000000000000007E-2</v>
      </c>
    </row>
    <row r="1857" spans="1:8" hidden="1" x14ac:dyDescent="0.35">
      <c r="A1857" t="s">
        <v>305</v>
      </c>
      <c r="B1857" t="s">
        <v>46</v>
      </c>
      <c r="C1857" t="s">
        <v>12</v>
      </c>
      <c r="D1857">
        <v>52815</v>
      </c>
      <c r="F1857" s="7">
        <v>43175</v>
      </c>
      <c r="G1857" t="s">
        <v>116</v>
      </c>
      <c r="H1857" s="14">
        <v>0.01</v>
      </c>
    </row>
    <row r="1858" spans="1:8" hidden="1" x14ac:dyDescent="0.35">
      <c r="A1858" t="s">
        <v>305</v>
      </c>
      <c r="B1858" t="s">
        <v>46</v>
      </c>
      <c r="C1858" t="s">
        <v>12</v>
      </c>
      <c r="D1858">
        <v>52815</v>
      </c>
      <c r="F1858" s="7">
        <v>43175</v>
      </c>
      <c r="G1858" t="s">
        <v>181</v>
      </c>
      <c r="H1858" s="14">
        <v>-16.18</v>
      </c>
    </row>
    <row r="1859" spans="1:8" hidden="1" x14ac:dyDescent="0.35">
      <c r="A1859" t="s">
        <v>305</v>
      </c>
      <c r="B1859" t="s">
        <v>46</v>
      </c>
      <c r="C1859" t="s">
        <v>12</v>
      </c>
      <c r="D1859">
        <v>52815</v>
      </c>
      <c r="F1859" s="7">
        <v>43175</v>
      </c>
      <c r="G1859" t="s">
        <v>269</v>
      </c>
      <c r="H1859" s="14">
        <v>-0.35</v>
      </c>
    </row>
    <row r="1860" spans="1:8" x14ac:dyDescent="0.35">
      <c r="A1860" t="s">
        <v>305</v>
      </c>
      <c r="B1860" t="s">
        <v>46</v>
      </c>
      <c r="C1860" t="s">
        <v>12</v>
      </c>
      <c r="D1860">
        <v>52815</v>
      </c>
      <c r="F1860" s="7">
        <v>43175</v>
      </c>
      <c r="G1860" t="s">
        <v>95</v>
      </c>
      <c r="H1860" s="14">
        <v>-17.360000000000003</v>
      </c>
    </row>
    <row r="1861" spans="1:8" hidden="1" x14ac:dyDescent="0.35">
      <c r="A1861" t="s">
        <v>305</v>
      </c>
      <c r="B1861" t="s">
        <v>47</v>
      </c>
      <c r="C1861" t="s">
        <v>12</v>
      </c>
      <c r="D1861">
        <v>52815</v>
      </c>
      <c r="F1861" s="7">
        <v>43175</v>
      </c>
      <c r="G1861" t="s">
        <v>92</v>
      </c>
      <c r="H1861" s="14">
        <v>72.94</v>
      </c>
    </row>
    <row r="1862" spans="1:8" hidden="1" x14ac:dyDescent="0.35">
      <c r="A1862" t="s">
        <v>305</v>
      </c>
      <c r="B1862" t="s">
        <v>47</v>
      </c>
      <c r="C1862" t="s">
        <v>12</v>
      </c>
      <c r="D1862">
        <v>52815</v>
      </c>
      <c r="F1862" s="7">
        <v>43175</v>
      </c>
      <c r="G1862" t="s">
        <v>115</v>
      </c>
      <c r="H1862" s="14">
        <v>0.14000000000000001</v>
      </c>
    </row>
    <row r="1863" spans="1:8" hidden="1" x14ac:dyDescent="0.35">
      <c r="A1863" t="s">
        <v>305</v>
      </c>
      <c r="B1863" t="s">
        <v>47</v>
      </c>
      <c r="C1863" t="s">
        <v>12</v>
      </c>
      <c r="D1863">
        <v>52815</v>
      </c>
      <c r="F1863" s="7">
        <v>43175</v>
      </c>
      <c r="G1863" t="s">
        <v>116</v>
      </c>
      <c r="H1863" s="14">
        <v>0.01</v>
      </c>
    </row>
    <row r="1864" spans="1:8" hidden="1" x14ac:dyDescent="0.35">
      <c r="A1864" t="s">
        <v>305</v>
      </c>
      <c r="B1864" t="s">
        <v>47</v>
      </c>
      <c r="C1864" t="s">
        <v>12</v>
      </c>
      <c r="D1864">
        <v>52815</v>
      </c>
      <c r="F1864" s="7">
        <v>43175</v>
      </c>
      <c r="G1864" t="s">
        <v>182</v>
      </c>
      <c r="H1864" s="14">
        <v>-183.37</v>
      </c>
    </row>
    <row r="1865" spans="1:8" hidden="1" x14ac:dyDescent="0.35">
      <c r="A1865" t="s">
        <v>305</v>
      </c>
      <c r="B1865" t="s">
        <v>47</v>
      </c>
      <c r="C1865" t="s">
        <v>12</v>
      </c>
      <c r="D1865">
        <v>52815</v>
      </c>
      <c r="F1865" s="7">
        <v>43175</v>
      </c>
      <c r="G1865" t="s">
        <v>270</v>
      </c>
      <c r="H1865" s="14">
        <v>-0.34</v>
      </c>
    </row>
    <row r="1866" spans="1:8" hidden="1" x14ac:dyDescent="0.35">
      <c r="A1866" t="s">
        <v>305</v>
      </c>
      <c r="B1866" t="s">
        <v>47</v>
      </c>
      <c r="C1866" t="s">
        <v>12</v>
      </c>
      <c r="D1866">
        <v>52815</v>
      </c>
      <c r="F1866" s="7">
        <v>43175</v>
      </c>
      <c r="G1866" t="s">
        <v>96</v>
      </c>
      <c r="H1866" s="14">
        <v>110.62</v>
      </c>
    </row>
    <row r="1867" spans="1:8" hidden="1" x14ac:dyDescent="0.35">
      <c r="A1867" t="s">
        <v>305</v>
      </c>
      <c r="B1867" t="s">
        <v>26</v>
      </c>
      <c r="C1867" t="s">
        <v>12</v>
      </c>
      <c r="D1867">
        <v>52815</v>
      </c>
      <c r="F1867" s="7">
        <v>43175</v>
      </c>
      <c r="G1867" t="s">
        <v>92</v>
      </c>
      <c r="H1867" s="14">
        <v>128.44999999999999</v>
      </c>
    </row>
    <row r="1868" spans="1:8" hidden="1" x14ac:dyDescent="0.35">
      <c r="A1868" t="s">
        <v>305</v>
      </c>
      <c r="B1868" t="s">
        <v>26</v>
      </c>
      <c r="C1868" t="s">
        <v>12</v>
      </c>
      <c r="D1868">
        <v>52815</v>
      </c>
      <c r="F1868" s="7">
        <v>43175</v>
      </c>
      <c r="G1868" t="s">
        <v>115</v>
      </c>
      <c r="H1868" s="14">
        <v>0.24</v>
      </c>
    </row>
    <row r="1869" spans="1:8" hidden="1" x14ac:dyDescent="0.35">
      <c r="A1869" t="s">
        <v>305</v>
      </c>
      <c r="B1869" t="s">
        <v>26</v>
      </c>
      <c r="C1869" t="s">
        <v>12</v>
      </c>
      <c r="D1869">
        <v>52815</v>
      </c>
      <c r="F1869" s="7">
        <v>43175</v>
      </c>
      <c r="G1869" t="s">
        <v>116</v>
      </c>
      <c r="H1869" s="14">
        <v>0.01</v>
      </c>
    </row>
    <row r="1870" spans="1:8" hidden="1" x14ac:dyDescent="0.35">
      <c r="A1870" t="s">
        <v>305</v>
      </c>
      <c r="B1870" t="s">
        <v>26</v>
      </c>
      <c r="C1870" t="s">
        <v>12</v>
      </c>
      <c r="D1870">
        <v>52815</v>
      </c>
      <c r="F1870" s="7">
        <v>43175</v>
      </c>
      <c r="G1870" t="s">
        <v>184</v>
      </c>
      <c r="H1870" s="14">
        <v>-337.61</v>
      </c>
    </row>
    <row r="1871" spans="1:8" hidden="1" x14ac:dyDescent="0.35">
      <c r="A1871" t="s">
        <v>305</v>
      </c>
      <c r="B1871" t="s">
        <v>26</v>
      </c>
      <c r="C1871" t="s">
        <v>12</v>
      </c>
      <c r="D1871">
        <v>52815</v>
      </c>
      <c r="F1871" s="7">
        <v>43175</v>
      </c>
      <c r="G1871" t="s">
        <v>272</v>
      </c>
      <c r="H1871" s="14">
        <v>-0.34</v>
      </c>
    </row>
    <row r="1872" spans="1:8" hidden="1" x14ac:dyDescent="0.35">
      <c r="A1872" t="s">
        <v>305</v>
      </c>
      <c r="B1872" t="s">
        <v>26</v>
      </c>
      <c r="C1872" t="s">
        <v>12</v>
      </c>
      <c r="D1872">
        <v>52815</v>
      </c>
      <c r="F1872" s="7">
        <v>43175</v>
      </c>
      <c r="G1872" t="s">
        <v>96</v>
      </c>
      <c r="H1872" s="14">
        <v>209.25</v>
      </c>
    </row>
    <row r="1873" spans="1:8" hidden="1" x14ac:dyDescent="0.35">
      <c r="A1873" t="s">
        <v>305</v>
      </c>
      <c r="B1873" t="s">
        <v>57</v>
      </c>
      <c r="C1873" t="s">
        <v>12</v>
      </c>
      <c r="D1873">
        <v>52815</v>
      </c>
      <c r="F1873" s="7">
        <v>43175</v>
      </c>
      <c r="G1873" t="s">
        <v>92</v>
      </c>
      <c r="H1873" s="14">
        <v>239.29</v>
      </c>
    </row>
    <row r="1874" spans="1:8" hidden="1" x14ac:dyDescent="0.35">
      <c r="A1874" t="s">
        <v>305</v>
      </c>
      <c r="B1874" t="s">
        <v>57</v>
      </c>
      <c r="C1874" t="s">
        <v>12</v>
      </c>
      <c r="D1874">
        <v>52815</v>
      </c>
      <c r="F1874" s="7">
        <v>43175</v>
      </c>
      <c r="G1874" t="s">
        <v>115</v>
      </c>
      <c r="H1874" s="14">
        <v>0.46</v>
      </c>
    </row>
    <row r="1875" spans="1:8" hidden="1" x14ac:dyDescent="0.35">
      <c r="A1875" t="s">
        <v>305</v>
      </c>
      <c r="B1875" t="s">
        <v>57</v>
      </c>
      <c r="C1875" t="s">
        <v>12</v>
      </c>
      <c r="D1875">
        <v>52815</v>
      </c>
      <c r="F1875" s="7">
        <v>43175</v>
      </c>
      <c r="G1875" t="s">
        <v>116</v>
      </c>
      <c r="H1875" s="14">
        <v>0.01</v>
      </c>
    </row>
    <row r="1876" spans="1:8" hidden="1" x14ac:dyDescent="0.35">
      <c r="A1876" t="s">
        <v>305</v>
      </c>
      <c r="B1876" t="s">
        <v>57</v>
      </c>
      <c r="C1876" t="s">
        <v>12</v>
      </c>
      <c r="D1876">
        <v>52815</v>
      </c>
      <c r="F1876" s="7">
        <v>43175</v>
      </c>
      <c r="G1876" t="s">
        <v>183</v>
      </c>
      <c r="H1876" s="14">
        <v>-339.45</v>
      </c>
    </row>
    <row r="1877" spans="1:8" hidden="1" x14ac:dyDescent="0.35">
      <c r="A1877" t="s">
        <v>305</v>
      </c>
      <c r="B1877" t="s">
        <v>57</v>
      </c>
      <c r="C1877" t="s">
        <v>12</v>
      </c>
      <c r="D1877">
        <v>52815</v>
      </c>
      <c r="F1877" s="7">
        <v>43175</v>
      </c>
      <c r="G1877" t="s">
        <v>271</v>
      </c>
      <c r="H1877" s="14">
        <v>-0.34</v>
      </c>
    </row>
    <row r="1878" spans="1:8" hidden="1" x14ac:dyDescent="0.35">
      <c r="A1878" t="s">
        <v>305</v>
      </c>
      <c r="B1878" t="s">
        <v>57</v>
      </c>
      <c r="C1878" t="s">
        <v>12</v>
      </c>
      <c r="D1878">
        <v>52815</v>
      </c>
      <c r="F1878" s="7">
        <v>43175</v>
      </c>
      <c r="G1878" t="s">
        <v>96</v>
      </c>
      <c r="H1878" s="14">
        <v>100.03</v>
      </c>
    </row>
    <row r="1879" spans="1:8" hidden="1" x14ac:dyDescent="0.35">
      <c r="A1879" t="s">
        <v>305</v>
      </c>
      <c r="B1879" t="s">
        <v>58</v>
      </c>
      <c r="C1879" t="s">
        <v>12</v>
      </c>
      <c r="D1879">
        <v>52815</v>
      </c>
      <c r="F1879" s="7">
        <v>43175</v>
      </c>
      <c r="G1879" t="s">
        <v>92</v>
      </c>
      <c r="H1879" s="14">
        <v>279.49</v>
      </c>
    </row>
    <row r="1880" spans="1:8" hidden="1" x14ac:dyDescent="0.35">
      <c r="A1880" t="s">
        <v>305</v>
      </c>
      <c r="B1880" t="s">
        <v>58</v>
      </c>
      <c r="C1880" t="s">
        <v>12</v>
      </c>
      <c r="D1880">
        <v>52815</v>
      </c>
      <c r="F1880" s="7">
        <v>43175</v>
      </c>
      <c r="G1880" t="s">
        <v>115</v>
      </c>
      <c r="H1880" s="14">
        <v>0.54</v>
      </c>
    </row>
    <row r="1881" spans="1:8" hidden="1" x14ac:dyDescent="0.35">
      <c r="A1881" t="s">
        <v>305</v>
      </c>
      <c r="B1881" t="s">
        <v>58</v>
      </c>
      <c r="C1881" t="s">
        <v>12</v>
      </c>
      <c r="D1881">
        <v>52815</v>
      </c>
      <c r="F1881" s="7">
        <v>43175</v>
      </c>
      <c r="G1881" t="s">
        <v>116</v>
      </c>
      <c r="H1881" s="14">
        <v>0.01</v>
      </c>
    </row>
    <row r="1882" spans="1:8" hidden="1" x14ac:dyDescent="0.35">
      <c r="A1882" t="s">
        <v>305</v>
      </c>
      <c r="B1882" t="s">
        <v>58</v>
      </c>
      <c r="C1882" t="s">
        <v>12</v>
      </c>
      <c r="D1882">
        <v>52815</v>
      </c>
      <c r="F1882" s="7">
        <v>43175</v>
      </c>
      <c r="G1882" t="s">
        <v>185</v>
      </c>
      <c r="H1882" s="14">
        <v>-337.26</v>
      </c>
    </row>
    <row r="1883" spans="1:8" hidden="1" x14ac:dyDescent="0.35">
      <c r="A1883" t="s">
        <v>305</v>
      </c>
      <c r="B1883" t="s">
        <v>58</v>
      </c>
      <c r="C1883" t="s">
        <v>12</v>
      </c>
      <c r="D1883">
        <v>52815</v>
      </c>
      <c r="F1883" s="7">
        <v>43175</v>
      </c>
      <c r="G1883" t="s">
        <v>273</v>
      </c>
      <c r="H1883" s="14">
        <v>-0.34</v>
      </c>
    </row>
    <row r="1884" spans="1:8" hidden="1" x14ac:dyDescent="0.35">
      <c r="A1884" t="s">
        <v>305</v>
      </c>
      <c r="B1884" t="s">
        <v>58</v>
      </c>
      <c r="C1884" t="s">
        <v>12</v>
      </c>
      <c r="D1884">
        <v>52815</v>
      </c>
      <c r="F1884" s="7">
        <v>43175</v>
      </c>
      <c r="G1884" t="s">
        <v>96</v>
      </c>
      <c r="H1884" s="14">
        <v>57.559999999999945</v>
      </c>
    </row>
    <row r="1885" spans="1:8" hidden="1" x14ac:dyDescent="0.35">
      <c r="A1885" t="s">
        <v>305</v>
      </c>
      <c r="B1885" t="s">
        <v>27</v>
      </c>
      <c r="C1885" t="s">
        <v>12</v>
      </c>
      <c r="D1885">
        <v>52815</v>
      </c>
      <c r="F1885" s="7">
        <v>43175</v>
      </c>
      <c r="G1885" t="s">
        <v>92</v>
      </c>
      <c r="H1885" s="14">
        <v>433.11</v>
      </c>
    </row>
    <row r="1886" spans="1:8" hidden="1" x14ac:dyDescent="0.35">
      <c r="A1886" t="s">
        <v>305</v>
      </c>
      <c r="B1886" t="s">
        <v>27</v>
      </c>
      <c r="C1886" t="s">
        <v>12</v>
      </c>
      <c r="D1886">
        <v>52815</v>
      </c>
      <c r="F1886" s="7">
        <v>43175</v>
      </c>
      <c r="G1886" t="s">
        <v>115</v>
      </c>
      <c r="H1886" s="14">
        <v>0.83</v>
      </c>
    </row>
    <row r="1887" spans="1:8" hidden="1" x14ac:dyDescent="0.35">
      <c r="A1887" t="s">
        <v>305</v>
      </c>
      <c r="B1887" t="s">
        <v>27</v>
      </c>
      <c r="C1887" t="s">
        <v>12</v>
      </c>
      <c r="D1887">
        <v>52815</v>
      </c>
      <c r="F1887" s="7">
        <v>43175</v>
      </c>
      <c r="G1887" t="s">
        <v>116</v>
      </c>
      <c r="H1887" s="14">
        <v>0.02</v>
      </c>
    </row>
    <row r="1888" spans="1:8" hidden="1" x14ac:dyDescent="0.35">
      <c r="A1888" t="s">
        <v>305</v>
      </c>
      <c r="B1888" t="s">
        <v>27</v>
      </c>
      <c r="C1888" t="s">
        <v>12</v>
      </c>
      <c r="D1888">
        <v>52815</v>
      </c>
      <c r="F1888" s="7">
        <v>43175</v>
      </c>
      <c r="G1888" t="s">
        <v>186</v>
      </c>
      <c r="H1888" s="14">
        <v>-337.33</v>
      </c>
    </row>
    <row r="1889" spans="1:8" hidden="1" x14ac:dyDescent="0.35">
      <c r="A1889" t="s">
        <v>305</v>
      </c>
      <c r="B1889" t="s">
        <v>27</v>
      </c>
      <c r="C1889" t="s">
        <v>12</v>
      </c>
      <c r="D1889">
        <v>52815</v>
      </c>
      <c r="F1889" s="7">
        <v>43175</v>
      </c>
      <c r="G1889" t="s">
        <v>274</v>
      </c>
      <c r="H1889" s="14">
        <v>-0.35</v>
      </c>
    </row>
    <row r="1890" spans="1:8" x14ac:dyDescent="0.35">
      <c r="A1890" t="s">
        <v>305</v>
      </c>
      <c r="B1890" t="s">
        <v>27</v>
      </c>
      <c r="C1890" t="s">
        <v>12</v>
      </c>
      <c r="D1890">
        <v>52815</v>
      </c>
      <c r="F1890" s="7">
        <v>43175</v>
      </c>
      <c r="G1890" t="s">
        <v>95</v>
      </c>
      <c r="H1890" s="14">
        <v>-96.279999999999973</v>
      </c>
    </row>
    <row r="1891" spans="1:8" hidden="1" x14ac:dyDescent="0.35">
      <c r="A1891" t="s">
        <v>305</v>
      </c>
      <c r="B1891" t="s">
        <v>60</v>
      </c>
      <c r="C1891" t="s">
        <v>12</v>
      </c>
      <c r="D1891">
        <v>52815</v>
      </c>
      <c r="F1891" s="7">
        <v>43175</v>
      </c>
      <c r="G1891" t="s">
        <v>92</v>
      </c>
      <c r="H1891" s="14">
        <v>100.58</v>
      </c>
    </row>
    <row r="1892" spans="1:8" hidden="1" x14ac:dyDescent="0.35">
      <c r="A1892" t="s">
        <v>305</v>
      </c>
      <c r="B1892" t="s">
        <v>60</v>
      </c>
      <c r="C1892" t="s">
        <v>12</v>
      </c>
      <c r="D1892">
        <v>52815</v>
      </c>
      <c r="F1892" s="7">
        <v>43175</v>
      </c>
      <c r="G1892" t="s">
        <v>115</v>
      </c>
      <c r="H1892" s="14">
        <v>0.2</v>
      </c>
    </row>
    <row r="1893" spans="1:8" hidden="1" x14ac:dyDescent="0.35">
      <c r="A1893" t="s">
        <v>305</v>
      </c>
      <c r="B1893" t="s">
        <v>60</v>
      </c>
      <c r="C1893" t="s">
        <v>12</v>
      </c>
      <c r="D1893">
        <v>52815</v>
      </c>
      <c r="F1893" s="7">
        <v>43175</v>
      </c>
      <c r="G1893" t="s">
        <v>116</v>
      </c>
      <c r="H1893" s="14">
        <v>0.01</v>
      </c>
    </row>
    <row r="1894" spans="1:8" hidden="1" x14ac:dyDescent="0.35">
      <c r="A1894" t="s">
        <v>305</v>
      </c>
      <c r="B1894" t="s">
        <v>60</v>
      </c>
      <c r="C1894" t="s">
        <v>12</v>
      </c>
      <c r="D1894">
        <v>52815</v>
      </c>
      <c r="F1894" s="7">
        <v>43175</v>
      </c>
      <c r="G1894" t="s">
        <v>189</v>
      </c>
      <c r="H1894" s="14">
        <v>-338.42</v>
      </c>
    </row>
    <row r="1895" spans="1:8" hidden="1" x14ac:dyDescent="0.35">
      <c r="A1895" t="s">
        <v>305</v>
      </c>
      <c r="B1895" t="s">
        <v>60</v>
      </c>
      <c r="C1895" t="s">
        <v>12</v>
      </c>
      <c r="D1895">
        <v>52815</v>
      </c>
      <c r="F1895" s="7">
        <v>43175</v>
      </c>
      <c r="G1895" t="s">
        <v>277</v>
      </c>
      <c r="H1895" s="14">
        <v>-0.34</v>
      </c>
    </row>
    <row r="1896" spans="1:8" hidden="1" x14ac:dyDescent="0.35">
      <c r="A1896" t="s">
        <v>305</v>
      </c>
      <c r="B1896" t="s">
        <v>60</v>
      </c>
      <c r="C1896" t="s">
        <v>12</v>
      </c>
      <c r="D1896">
        <v>52815</v>
      </c>
      <c r="F1896" s="7">
        <v>43175</v>
      </c>
      <c r="G1896" t="s">
        <v>96</v>
      </c>
      <c r="H1896" s="14">
        <v>237.97000000000003</v>
      </c>
    </row>
    <row r="1897" spans="1:8" hidden="1" x14ac:dyDescent="0.35">
      <c r="A1897" t="s">
        <v>305</v>
      </c>
      <c r="B1897" t="s">
        <v>30</v>
      </c>
      <c r="C1897" t="s">
        <v>12</v>
      </c>
      <c r="D1897">
        <v>52815</v>
      </c>
      <c r="F1897" s="7">
        <v>43175</v>
      </c>
      <c r="G1897" t="s">
        <v>92</v>
      </c>
      <c r="H1897" s="14">
        <v>630.57000000000005</v>
      </c>
    </row>
    <row r="1898" spans="1:8" hidden="1" x14ac:dyDescent="0.35">
      <c r="A1898" t="s">
        <v>305</v>
      </c>
      <c r="B1898" t="s">
        <v>30</v>
      </c>
      <c r="C1898" t="s">
        <v>12</v>
      </c>
      <c r="D1898">
        <v>52815</v>
      </c>
      <c r="F1898" s="7">
        <v>43175</v>
      </c>
      <c r="G1898" t="s">
        <v>115</v>
      </c>
      <c r="H1898" s="14">
        <v>1.21</v>
      </c>
    </row>
    <row r="1899" spans="1:8" hidden="1" x14ac:dyDescent="0.35">
      <c r="A1899" t="s">
        <v>305</v>
      </c>
      <c r="B1899" t="s">
        <v>30</v>
      </c>
      <c r="C1899" t="s">
        <v>12</v>
      </c>
      <c r="D1899">
        <v>52815</v>
      </c>
      <c r="F1899" s="7">
        <v>43175</v>
      </c>
      <c r="G1899" t="s">
        <v>116</v>
      </c>
      <c r="H1899" s="14">
        <v>0.02</v>
      </c>
    </row>
    <row r="1900" spans="1:8" hidden="1" x14ac:dyDescent="0.35">
      <c r="A1900" t="s">
        <v>305</v>
      </c>
      <c r="B1900" t="s">
        <v>30</v>
      </c>
      <c r="C1900" t="s">
        <v>12</v>
      </c>
      <c r="D1900">
        <v>52815</v>
      </c>
      <c r="F1900" s="7">
        <v>43175</v>
      </c>
      <c r="G1900" t="s">
        <v>190</v>
      </c>
      <c r="H1900" s="14">
        <v>-998.09</v>
      </c>
    </row>
    <row r="1901" spans="1:8" hidden="1" x14ac:dyDescent="0.35">
      <c r="A1901" t="s">
        <v>305</v>
      </c>
      <c r="B1901" t="s">
        <v>30</v>
      </c>
      <c r="C1901" t="s">
        <v>12</v>
      </c>
      <c r="D1901">
        <v>52815</v>
      </c>
      <c r="F1901" s="7">
        <v>43175</v>
      </c>
      <c r="G1901" t="s">
        <v>278</v>
      </c>
      <c r="H1901" s="14">
        <v>-1.03</v>
      </c>
    </row>
    <row r="1902" spans="1:8" hidden="1" x14ac:dyDescent="0.35">
      <c r="A1902" t="s">
        <v>305</v>
      </c>
      <c r="B1902" t="s">
        <v>30</v>
      </c>
      <c r="C1902" t="s">
        <v>12</v>
      </c>
      <c r="D1902">
        <v>52815</v>
      </c>
      <c r="F1902" s="7">
        <v>43175</v>
      </c>
      <c r="G1902" t="s">
        <v>96</v>
      </c>
      <c r="H1902" s="14">
        <v>367.32</v>
      </c>
    </row>
    <row r="1903" spans="1:8" hidden="1" x14ac:dyDescent="0.35">
      <c r="A1903" t="s">
        <v>305</v>
      </c>
      <c r="B1903" t="s">
        <v>31</v>
      </c>
      <c r="C1903" t="s">
        <v>12</v>
      </c>
      <c r="D1903">
        <v>52815</v>
      </c>
      <c r="F1903" s="7">
        <v>43175</v>
      </c>
      <c r="G1903" t="s">
        <v>92</v>
      </c>
      <c r="H1903" s="14">
        <v>240.94</v>
      </c>
    </row>
    <row r="1904" spans="1:8" hidden="1" x14ac:dyDescent="0.35">
      <c r="A1904" t="s">
        <v>305</v>
      </c>
      <c r="B1904" t="s">
        <v>31</v>
      </c>
      <c r="C1904" t="s">
        <v>12</v>
      </c>
      <c r="D1904">
        <v>52815</v>
      </c>
      <c r="F1904" s="7">
        <v>43175</v>
      </c>
      <c r="G1904" t="s">
        <v>115</v>
      </c>
      <c r="H1904" s="14">
        <v>0.46</v>
      </c>
    </row>
    <row r="1905" spans="1:8" hidden="1" x14ac:dyDescent="0.35">
      <c r="A1905" t="s">
        <v>305</v>
      </c>
      <c r="B1905" t="s">
        <v>31</v>
      </c>
      <c r="C1905" t="s">
        <v>12</v>
      </c>
      <c r="D1905">
        <v>52815</v>
      </c>
      <c r="F1905" s="7">
        <v>43175</v>
      </c>
      <c r="G1905" t="s">
        <v>116</v>
      </c>
      <c r="H1905" s="14">
        <v>0.01</v>
      </c>
    </row>
    <row r="1906" spans="1:8" hidden="1" x14ac:dyDescent="0.35">
      <c r="A1906" t="s">
        <v>305</v>
      </c>
      <c r="B1906" t="s">
        <v>31</v>
      </c>
      <c r="C1906" t="s">
        <v>12</v>
      </c>
      <c r="D1906">
        <v>52815</v>
      </c>
      <c r="F1906" s="7">
        <v>43175</v>
      </c>
      <c r="G1906" t="s">
        <v>191</v>
      </c>
      <c r="H1906" s="14">
        <v>-338.31</v>
      </c>
    </row>
    <row r="1907" spans="1:8" hidden="1" x14ac:dyDescent="0.35">
      <c r="A1907" t="s">
        <v>305</v>
      </c>
      <c r="B1907" t="s">
        <v>31</v>
      </c>
      <c r="C1907" t="s">
        <v>12</v>
      </c>
      <c r="D1907">
        <v>52815</v>
      </c>
      <c r="F1907" s="7">
        <v>43175</v>
      </c>
      <c r="G1907" t="s">
        <v>279</v>
      </c>
      <c r="H1907" s="14">
        <v>-0.35</v>
      </c>
    </row>
    <row r="1908" spans="1:8" hidden="1" x14ac:dyDescent="0.35">
      <c r="A1908" t="s">
        <v>305</v>
      </c>
      <c r="B1908" t="s">
        <v>31</v>
      </c>
      <c r="C1908" t="s">
        <v>12</v>
      </c>
      <c r="D1908">
        <v>52815</v>
      </c>
      <c r="F1908" s="7">
        <v>43175</v>
      </c>
      <c r="G1908" t="s">
        <v>96</v>
      </c>
      <c r="H1908" s="14">
        <v>97.250000000000057</v>
      </c>
    </row>
    <row r="1909" spans="1:8" hidden="1" x14ac:dyDescent="0.35">
      <c r="A1909" t="s">
        <v>305</v>
      </c>
      <c r="B1909" t="s">
        <v>50</v>
      </c>
      <c r="C1909" t="s">
        <v>12</v>
      </c>
      <c r="D1909">
        <v>52815</v>
      </c>
      <c r="F1909" s="7">
        <v>43175</v>
      </c>
      <c r="G1909" t="s">
        <v>92</v>
      </c>
      <c r="H1909" s="14">
        <v>240.71</v>
      </c>
    </row>
    <row r="1910" spans="1:8" hidden="1" x14ac:dyDescent="0.35">
      <c r="A1910" t="s">
        <v>305</v>
      </c>
      <c r="B1910" t="s">
        <v>50</v>
      </c>
      <c r="C1910" t="s">
        <v>12</v>
      </c>
      <c r="D1910">
        <v>52815</v>
      </c>
      <c r="F1910" s="7">
        <v>43175</v>
      </c>
      <c r="G1910" t="s">
        <v>115</v>
      </c>
      <c r="H1910" s="14">
        <v>0.48</v>
      </c>
    </row>
    <row r="1911" spans="1:8" hidden="1" x14ac:dyDescent="0.35">
      <c r="A1911" t="s">
        <v>305</v>
      </c>
      <c r="B1911" t="s">
        <v>50</v>
      </c>
      <c r="C1911" t="s">
        <v>12</v>
      </c>
      <c r="D1911">
        <v>52815</v>
      </c>
      <c r="F1911" s="7">
        <v>43175</v>
      </c>
      <c r="G1911" t="s">
        <v>116</v>
      </c>
      <c r="H1911" s="14">
        <v>0.01</v>
      </c>
    </row>
    <row r="1912" spans="1:8" hidden="1" x14ac:dyDescent="0.35">
      <c r="A1912" t="s">
        <v>305</v>
      </c>
      <c r="B1912" t="s">
        <v>50</v>
      </c>
      <c r="C1912" t="s">
        <v>12</v>
      </c>
      <c r="D1912">
        <v>52815</v>
      </c>
      <c r="F1912" s="7">
        <v>43175</v>
      </c>
      <c r="G1912" t="s">
        <v>193</v>
      </c>
      <c r="H1912" s="14">
        <v>-337.68</v>
      </c>
    </row>
    <row r="1913" spans="1:8" hidden="1" x14ac:dyDescent="0.35">
      <c r="A1913" t="s">
        <v>305</v>
      </c>
      <c r="B1913" t="s">
        <v>50</v>
      </c>
      <c r="C1913" t="s">
        <v>12</v>
      </c>
      <c r="D1913">
        <v>52815</v>
      </c>
      <c r="F1913" s="7">
        <v>43175</v>
      </c>
      <c r="G1913" t="s">
        <v>281</v>
      </c>
      <c r="H1913" s="14">
        <v>-0.34</v>
      </c>
    </row>
    <row r="1914" spans="1:8" hidden="1" x14ac:dyDescent="0.35">
      <c r="A1914" t="s">
        <v>305</v>
      </c>
      <c r="B1914" t="s">
        <v>50</v>
      </c>
      <c r="C1914" t="s">
        <v>12</v>
      </c>
      <c r="D1914">
        <v>52815</v>
      </c>
      <c r="F1914" s="7">
        <v>43175</v>
      </c>
      <c r="G1914" t="s">
        <v>96</v>
      </c>
      <c r="H1914" s="14">
        <v>96.819999999999965</v>
      </c>
    </row>
    <row r="1915" spans="1:8" hidden="1" x14ac:dyDescent="0.35">
      <c r="A1915" t="s">
        <v>305</v>
      </c>
      <c r="B1915" t="s">
        <v>49</v>
      </c>
      <c r="C1915" t="s">
        <v>12</v>
      </c>
      <c r="D1915">
        <v>52815</v>
      </c>
      <c r="F1915" s="7">
        <v>43175</v>
      </c>
      <c r="G1915" t="s">
        <v>92</v>
      </c>
      <c r="H1915" s="14">
        <v>24.11</v>
      </c>
    </row>
    <row r="1916" spans="1:8" hidden="1" x14ac:dyDescent="0.35">
      <c r="A1916" t="s">
        <v>305</v>
      </c>
      <c r="B1916" t="s">
        <v>49</v>
      </c>
      <c r="C1916" t="s">
        <v>12</v>
      </c>
      <c r="D1916">
        <v>52815</v>
      </c>
      <c r="F1916" s="7">
        <v>43175</v>
      </c>
      <c r="G1916" t="s">
        <v>115</v>
      </c>
      <c r="H1916" s="14">
        <v>0.04</v>
      </c>
    </row>
    <row r="1917" spans="1:8" hidden="1" x14ac:dyDescent="0.35">
      <c r="A1917" t="s">
        <v>305</v>
      </c>
      <c r="B1917" t="s">
        <v>49</v>
      </c>
      <c r="C1917" t="s">
        <v>12</v>
      </c>
      <c r="D1917">
        <v>52815</v>
      </c>
      <c r="F1917" s="7">
        <v>43175</v>
      </c>
      <c r="G1917" t="s">
        <v>116</v>
      </c>
      <c r="H1917" s="14">
        <v>0.01</v>
      </c>
    </row>
    <row r="1918" spans="1:8" hidden="1" x14ac:dyDescent="0.35">
      <c r="A1918" t="s">
        <v>305</v>
      </c>
      <c r="B1918" t="s">
        <v>49</v>
      </c>
      <c r="C1918" t="s">
        <v>12</v>
      </c>
      <c r="D1918">
        <v>52815</v>
      </c>
      <c r="F1918" s="7">
        <v>43175</v>
      </c>
      <c r="G1918" t="s">
        <v>192</v>
      </c>
      <c r="H1918" s="14">
        <v>-12.58</v>
      </c>
    </row>
    <row r="1919" spans="1:8" hidden="1" x14ac:dyDescent="0.35">
      <c r="A1919" t="s">
        <v>305</v>
      </c>
      <c r="B1919" t="s">
        <v>49</v>
      </c>
      <c r="C1919" t="s">
        <v>12</v>
      </c>
      <c r="D1919">
        <v>52815</v>
      </c>
      <c r="F1919" s="7">
        <v>43175</v>
      </c>
      <c r="G1919" t="s">
        <v>280</v>
      </c>
      <c r="H1919" s="14">
        <v>-0.35</v>
      </c>
    </row>
    <row r="1920" spans="1:8" x14ac:dyDescent="0.35">
      <c r="A1920" t="s">
        <v>305</v>
      </c>
      <c r="B1920" t="s">
        <v>49</v>
      </c>
      <c r="C1920" t="s">
        <v>12</v>
      </c>
      <c r="D1920">
        <v>52815</v>
      </c>
      <c r="F1920" s="7">
        <v>43175</v>
      </c>
      <c r="G1920" t="s">
        <v>95</v>
      </c>
      <c r="H1920" s="14">
        <v>-11.229999999999999</v>
      </c>
    </row>
    <row r="1921" spans="1:8" hidden="1" x14ac:dyDescent="0.35">
      <c r="A1921" t="s">
        <v>305</v>
      </c>
      <c r="B1921" t="s">
        <v>59</v>
      </c>
      <c r="C1921" t="s">
        <v>12</v>
      </c>
      <c r="D1921">
        <v>52815</v>
      </c>
      <c r="F1921" s="7">
        <v>43175</v>
      </c>
      <c r="G1921" t="s">
        <v>92</v>
      </c>
      <c r="H1921" s="14">
        <v>18.260000000000002</v>
      </c>
    </row>
    <row r="1922" spans="1:8" hidden="1" x14ac:dyDescent="0.35">
      <c r="A1922" t="s">
        <v>305</v>
      </c>
      <c r="B1922" t="s">
        <v>59</v>
      </c>
      <c r="C1922" t="s">
        <v>12</v>
      </c>
      <c r="D1922">
        <v>52815</v>
      </c>
      <c r="F1922" s="7">
        <v>43175</v>
      </c>
      <c r="G1922" t="s">
        <v>115</v>
      </c>
      <c r="H1922" s="14">
        <v>0.04</v>
      </c>
    </row>
    <row r="1923" spans="1:8" hidden="1" x14ac:dyDescent="0.35">
      <c r="A1923" t="s">
        <v>305</v>
      </c>
      <c r="B1923" t="s">
        <v>59</v>
      </c>
      <c r="C1923" t="s">
        <v>12</v>
      </c>
      <c r="D1923">
        <v>52815</v>
      </c>
      <c r="F1923" s="7">
        <v>43175</v>
      </c>
      <c r="G1923" t="s">
        <v>116</v>
      </c>
      <c r="H1923" s="14">
        <v>0.01</v>
      </c>
    </row>
    <row r="1924" spans="1:8" hidden="1" x14ac:dyDescent="0.35">
      <c r="A1924" t="s">
        <v>305</v>
      </c>
      <c r="B1924" t="s">
        <v>59</v>
      </c>
      <c r="C1924" t="s">
        <v>12</v>
      </c>
      <c r="D1924">
        <v>52815</v>
      </c>
      <c r="F1924" s="7">
        <v>43175</v>
      </c>
      <c r="G1924" t="s">
        <v>188</v>
      </c>
      <c r="H1924" s="14">
        <v>-13.92</v>
      </c>
    </row>
    <row r="1925" spans="1:8" hidden="1" x14ac:dyDescent="0.35">
      <c r="A1925" t="s">
        <v>305</v>
      </c>
      <c r="B1925" t="s">
        <v>59</v>
      </c>
      <c r="C1925" t="s">
        <v>12</v>
      </c>
      <c r="D1925">
        <v>52815</v>
      </c>
      <c r="F1925" s="7">
        <v>43175</v>
      </c>
      <c r="G1925" t="s">
        <v>276</v>
      </c>
      <c r="H1925" s="14">
        <v>-0.35</v>
      </c>
    </row>
    <row r="1926" spans="1:8" x14ac:dyDescent="0.35">
      <c r="A1926" t="s">
        <v>305</v>
      </c>
      <c r="B1926" t="s">
        <v>59</v>
      </c>
      <c r="C1926" t="s">
        <v>12</v>
      </c>
      <c r="D1926">
        <v>52815</v>
      </c>
      <c r="F1926" s="7">
        <v>43175</v>
      </c>
      <c r="G1926" t="s">
        <v>95</v>
      </c>
      <c r="H1926" s="14">
        <v>-4.0400000000000009</v>
      </c>
    </row>
    <row r="1927" spans="1:8" hidden="1" x14ac:dyDescent="0.35">
      <c r="A1927" t="s">
        <v>305</v>
      </c>
      <c r="B1927" t="s">
        <v>61</v>
      </c>
      <c r="C1927" t="s">
        <v>12</v>
      </c>
      <c r="D1927">
        <v>52815</v>
      </c>
      <c r="F1927" s="7">
        <v>43175</v>
      </c>
      <c r="G1927" t="s">
        <v>92</v>
      </c>
      <c r="H1927" s="14">
        <v>18.059999999999999</v>
      </c>
    </row>
    <row r="1928" spans="1:8" hidden="1" x14ac:dyDescent="0.35">
      <c r="A1928" t="s">
        <v>305</v>
      </c>
      <c r="B1928" t="s">
        <v>61</v>
      </c>
      <c r="C1928" t="s">
        <v>12</v>
      </c>
      <c r="D1928">
        <v>52815</v>
      </c>
      <c r="F1928" s="7">
        <v>43175</v>
      </c>
      <c r="G1928" t="s">
        <v>115</v>
      </c>
      <c r="H1928" s="14">
        <v>0.04</v>
      </c>
    </row>
    <row r="1929" spans="1:8" hidden="1" x14ac:dyDescent="0.35">
      <c r="A1929" t="s">
        <v>305</v>
      </c>
      <c r="B1929" t="s">
        <v>61</v>
      </c>
      <c r="C1929" t="s">
        <v>12</v>
      </c>
      <c r="D1929">
        <v>52815</v>
      </c>
      <c r="F1929" s="7">
        <v>43175</v>
      </c>
      <c r="G1929" t="s">
        <v>116</v>
      </c>
      <c r="H1929" s="14">
        <v>0.01</v>
      </c>
    </row>
    <row r="1930" spans="1:8" hidden="1" x14ac:dyDescent="0.35">
      <c r="A1930" t="s">
        <v>305</v>
      </c>
      <c r="B1930" t="s">
        <v>61</v>
      </c>
      <c r="C1930" t="s">
        <v>12</v>
      </c>
      <c r="D1930">
        <v>52815</v>
      </c>
      <c r="F1930" s="7">
        <v>43175</v>
      </c>
      <c r="G1930" t="s">
        <v>194</v>
      </c>
      <c r="H1930" s="14">
        <v>-12.2</v>
      </c>
    </row>
    <row r="1931" spans="1:8" hidden="1" x14ac:dyDescent="0.35">
      <c r="A1931" t="s">
        <v>305</v>
      </c>
      <c r="B1931" t="s">
        <v>61</v>
      </c>
      <c r="C1931" t="s">
        <v>12</v>
      </c>
      <c r="D1931">
        <v>52815</v>
      </c>
      <c r="F1931" s="7">
        <v>43175</v>
      </c>
      <c r="G1931" t="s">
        <v>282</v>
      </c>
      <c r="H1931" s="14">
        <v>-0.34</v>
      </c>
    </row>
    <row r="1932" spans="1:8" x14ac:dyDescent="0.35">
      <c r="A1932" t="s">
        <v>305</v>
      </c>
      <c r="B1932" t="s">
        <v>61</v>
      </c>
      <c r="C1932" t="s">
        <v>12</v>
      </c>
      <c r="D1932">
        <v>52815</v>
      </c>
      <c r="F1932" s="7">
        <v>43175</v>
      </c>
      <c r="G1932" t="s">
        <v>95</v>
      </c>
      <c r="H1932" s="14">
        <v>-5.5699999999999985</v>
      </c>
    </row>
    <row r="1933" spans="1:8" hidden="1" x14ac:dyDescent="0.35">
      <c r="A1933" t="s">
        <v>305</v>
      </c>
      <c r="B1933" t="s">
        <v>62</v>
      </c>
      <c r="C1933" t="s">
        <v>12</v>
      </c>
      <c r="D1933">
        <v>52815</v>
      </c>
      <c r="F1933" s="7">
        <v>43175</v>
      </c>
      <c r="G1933" t="s">
        <v>92</v>
      </c>
      <c r="H1933" s="14">
        <v>57.43</v>
      </c>
    </row>
    <row r="1934" spans="1:8" hidden="1" x14ac:dyDescent="0.35">
      <c r="A1934" t="s">
        <v>305</v>
      </c>
      <c r="B1934" t="s">
        <v>62</v>
      </c>
      <c r="C1934" t="s">
        <v>12</v>
      </c>
      <c r="D1934">
        <v>52815</v>
      </c>
      <c r="F1934" s="7">
        <v>43175</v>
      </c>
      <c r="G1934" t="s">
        <v>115</v>
      </c>
      <c r="H1934" s="14">
        <v>0.11</v>
      </c>
    </row>
    <row r="1935" spans="1:8" hidden="1" x14ac:dyDescent="0.35">
      <c r="A1935" t="s">
        <v>305</v>
      </c>
      <c r="B1935" t="s">
        <v>62</v>
      </c>
      <c r="C1935" t="s">
        <v>12</v>
      </c>
      <c r="D1935">
        <v>52815</v>
      </c>
      <c r="F1935" s="7">
        <v>43175</v>
      </c>
      <c r="G1935" t="s">
        <v>116</v>
      </c>
      <c r="H1935" s="14">
        <v>0.01</v>
      </c>
    </row>
    <row r="1936" spans="1:8" hidden="1" x14ac:dyDescent="0.35">
      <c r="A1936" t="s">
        <v>305</v>
      </c>
      <c r="B1936" t="s">
        <v>62</v>
      </c>
      <c r="C1936" t="s">
        <v>12</v>
      </c>
      <c r="D1936">
        <v>52815</v>
      </c>
      <c r="F1936" s="7">
        <v>43175</v>
      </c>
      <c r="G1936" t="s">
        <v>195</v>
      </c>
      <c r="H1936" s="14">
        <v>-336.06</v>
      </c>
    </row>
    <row r="1937" spans="1:8" hidden="1" x14ac:dyDescent="0.35">
      <c r="A1937" t="s">
        <v>305</v>
      </c>
      <c r="B1937" t="s">
        <v>62</v>
      </c>
      <c r="C1937" t="s">
        <v>12</v>
      </c>
      <c r="D1937">
        <v>52815</v>
      </c>
      <c r="F1937" s="7">
        <v>43175</v>
      </c>
      <c r="G1937" t="s">
        <v>283</v>
      </c>
      <c r="H1937" s="14">
        <v>-0.34</v>
      </c>
    </row>
    <row r="1938" spans="1:8" hidden="1" x14ac:dyDescent="0.35">
      <c r="A1938" t="s">
        <v>305</v>
      </c>
      <c r="B1938" t="s">
        <v>62</v>
      </c>
      <c r="C1938" t="s">
        <v>12</v>
      </c>
      <c r="D1938">
        <v>52815</v>
      </c>
      <c r="F1938" s="7">
        <v>43175</v>
      </c>
      <c r="G1938" t="s">
        <v>96</v>
      </c>
      <c r="H1938" s="14">
        <v>278.84999999999997</v>
      </c>
    </row>
    <row r="1939" spans="1:8" hidden="1" x14ac:dyDescent="0.35">
      <c r="A1939" t="s">
        <v>305</v>
      </c>
      <c r="B1939" t="s">
        <v>33</v>
      </c>
      <c r="C1939" t="s">
        <v>12</v>
      </c>
      <c r="D1939">
        <v>52815</v>
      </c>
      <c r="F1939" s="7">
        <v>43175</v>
      </c>
      <c r="G1939" t="s">
        <v>92</v>
      </c>
      <c r="H1939" s="14">
        <v>143.66</v>
      </c>
    </row>
    <row r="1940" spans="1:8" hidden="1" x14ac:dyDescent="0.35">
      <c r="A1940" t="s">
        <v>305</v>
      </c>
      <c r="B1940" t="s">
        <v>33</v>
      </c>
      <c r="C1940" t="s">
        <v>12</v>
      </c>
      <c r="D1940">
        <v>52815</v>
      </c>
      <c r="F1940" s="7">
        <v>43175</v>
      </c>
      <c r="G1940" t="s">
        <v>115</v>
      </c>
      <c r="H1940" s="14">
        <v>0.28999999999999998</v>
      </c>
    </row>
    <row r="1941" spans="1:8" hidden="1" x14ac:dyDescent="0.35">
      <c r="A1941" t="s">
        <v>305</v>
      </c>
      <c r="B1941" t="s">
        <v>33</v>
      </c>
      <c r="C1941" t="s">
        <v>12</v>
      </c>
      <c r="D1941">
        <v>52815</v>
      </c>
      <c r="F1941" s="7">
        <v>43175</v>
      </c>
      <c r="G1941" t="s">
        <v>116</v>
      </c>
      <c r="H1941" s="14">
        <v>0.01</v>
      </c>
    </row>
    <row r="1942" spans="1:8" hidden="1" x14ac:dyDescent="0.35">
      <c r="A1942" t="s">
        <v>305</v>
      </c>
      <c r="B1942" t="s">
        <v>33</v>
      </c>
      <c r="C1942" t="s">
        <v>12</v>
      </c>
      <c r="D1942">
        <v>52815</v>
      </c>
      <c r="F1942" s="7">
        <v>43175</v>
      </c>
      <c r="G1942" t="s">
        <v>198</v>
      </c>
      <c r="H1942" s="14">
        <v>-337.39</v>
      </c>
    </row>
    <row r="1943" spans="1:8" hidden="1" x14ac:dyDescent="0.35">
      <c r="A1943" t="s">
        <v>305</v>
      </c>
      <c r="B1943" t="s">
        <v>33</v>
      </c>
      <c r="C1943" t="s">
        <v>12</v>
      </c>
      <c r="D1943">
        <v>52815</v>
      </c>
      <c r="F1943" s="7">
        <v>43175</v>
      </c>
      <c r="G1943" t="s">
        <v>286</v>
      </c>
      <c r="H1943" s="14">
        <v>-0.34</v>
      </c>
    </row>
    <row r="1944" spans="1:8" hidden="1" x14ac:dyDescent="0.35">
      <c r="A1944" t="s">
        <v>305</v>
      </c>
      <c r="B1944" t="s">
        <v>33</v>
      </c>
      <c r="C1944" t="s">
        <v>12</v>
      </c>
      <c r="D1944">
        <v>52815</v>
      </c>
      <c r="F1944" s="7">
        <v>43175</v>
      </c>
      <c r="G1944" t="s">
        <v>96</v>
      </c>
      <c r="H1944" s="14">
        <v>193.76999999999995</v>
      </c>
    </row>
    <row r="1945" spans="1:8" hidden="1" x14ac:dyDescent="0.35">
      <c r="A1945" t="s">
        <v>305</v>
      </c>
      <c r="B1945" t="s">
        <v>52</v>
      </c>
      <c r="C1945" t="s">
        <v>12</v>
      </c>
      <c r="D1945">
        <v>52815</v>
      </c>
      <c r="F1945" s="7">
        <v>43175</v>
      </c>
      <c r="G1945" t="s">
        <v>92</v>
      </c>
      <c r="H1945" s="14">
        <v>107.14</v>
      </c>
    </row>
    <row r="1946" spans="1:8" hidden="1" x14ac:dyDescent="0.35">
      <c r="A1946" t="s">
        <v>305</v>
      </c>
      <c r="B1946" t="s">
        <v>52</v>
      </c>
      <c r="C1946" t="s">
        <v>12</v>
      </c>
      <c r="D1946">
        <v>52815</v>
      </c>
      <c r="F1946" s="7">
        <v>43175</v>
      </c>
      <c r="G1946" t="s">
        <v>115</v>
      </c>
      <c r="H1946" s="14">
        <v>0.2</v>
      </c>
    </row>
    <row r="1947" spans="1:8" hidden="1" x14ac:dyDescent="0.35">
      <c r="A1947" t="s">
        <v>305</v>
      </c>
      <c r="B1947" t="s">
        <v>52</v>
      </c>
      <c r="C1947" t="s">
        <v>12</v>
      </c>
      <c r="D1947">
        <v>52815</v>
      </c>
      <c r="F1947" s="7">
        <v>43175</v>
      </c>
      <c r="G1947" t="s">
        <v>116</v>
      </c>
      <c r="H1947" s="14">
        <v>0.01</v>
      </c>
    </row>
    <row r="1948" spans="1:8" hidden="1" x14ac:dyDescent="0.35">
      <c r="A1948" t="s">
        <v>305</v>
      </c>
      <c r="B1948" t="s">
        <v>52</v>
      </c>
      <c r="C1948" t="s">
        <v>12</v>
      </c>
      <c r="D1948">
        <v>52815</v>
      </c>
      <c r="F1948" s="7">
        <v>43175</v>
      </c>
      <c r="G1948" t="s">
        <v>199</v>
      </c>
      <c r="H1948" s="14">
        <v>-337.62</v>
      </c>
    </row>
    <row r="1949" spans="1:8" hidden="1" x14ac:dyDescent="0.35">
      <c r="A1949" t="s">
        <v>305</v>
      </c>
      <c r="B1949" t="s">
        <v>52</v>
      </c>
      <c r="C1949" t="s">
        <v>12</v>
      </c>
      <c r="D1949">
        <v>52815</v>
      </c>
      <c r="F1949" s="7">
        <v>43175</v>
      </c>
      <c r="G1949" t="s">
        <v>287</v>
      </c>
      <c r="H1949" s="14">
        <v>-0.34</v>
      </c>
    </row>
    <row r="1950" spans="1:8" hidden="1" x14ac:dyDescent="0.35">
      <c r="A1950" t="s">
        <v>305</v>
      </c>
      <c r="B1950" t="s">
        <v>52</v>
      </c>
      <c r="C1950" t="s">
        <v>12</v>
      </c>
      <c r="D1950">
        <v>52815</v>
      </c>
      <c r="F1950" s="7">
        <v>43175</v>
      </c>
      <c r="G1950" t="s">
        <v>96</v>
      </c>
      <c r="H1950" s="14">
        <v>230.61</v>
      </c>
    </row>
    <row r="1951" spans="1:8" hidden="1" x14ac:dyDescent="0.35">
      <c r="A1951" t="s">
        <v>305</v>
      </c>
      <c r="B1951" t="s">
        <v>37</v>
      </c>
      <c r="C1951" t="s">
        <v>12</v>
      </c>
      <c r="D1951">
        <v>52815</v>
      </c>
      <c r="F1951" s="7">
        <v>43175</v>
      </c>
      <c r="G1951" t="s">
        <v>92</v>
      </c>
      <c r="H1951" s="14">
        <v>229.65</v>
      </c>
    </row>
    <row r="1952" spans="1:8" hidden="1" x14ac:dyDescent="0.35">
      <c r="A1952" t="s">
        <v>305</v>
      </c>
      <c r="B1952" t="s">
        <v>37</v>
      </c>
      <c r="C1952" t="s">
        <v>12</v>
      </c>
      <c r="D1952">
        <v>52815</v>
      </c>
      <c r="F1952" s="7">
        <v>43175</v>
      </c>
      <c r="G1952" t="s">
        <v>115</v>
      </c>
      <c r="H1952" s="14">
        <v>0.44</v>
      </c>
    </row>
    <row r="1953" spans="1:8" hidden="1" x14ac:dyDescent="0.35">
      <c r="A1953" t="s">
        <v>305</v>
      </c>
      <c r="B1953" t="s">
        <v>37</v>
      </c>
      <c r="C1953" t="s">
        <v>12</v>
      </c>
      <c r="D1953">
        <v>52815</v>
      </c>
      <c r="F1953" s="7">
        <v>43175</v>
      </c>
      <c r="G1953" t="s">
        <v>116</v>
      </c>
      <c r="H1953" s="14">
        <v>0.01</v>
      </c>
    </row>
    <row r="1954" spans="1:8" hidden="1" x14ac:dyDescent="0.35">
      <c r="A1954" t="s">
        <v>305</v>
      </c>
      <c r="B1954" t="s">
        <v>37</v>
      </c>
      <c r="C1954" t="s">
        <v>12</v>
      </c>
      <c r="D1954">
        <v>52815</v>
      </c>
      <c r="F1954" s="7">
        <v>43175</v>
      </c>
      <c r="G1954" t="s">
        <v>200</v>
      </c>
      <c r="H1954" s="14">
        <v>-336.92</v>
      </c>
    </row>
    <row r="1955" spans="1:8" hidden="1" x14ac:dyDescent="0.35">
      <c r="A1955" t="s">
        <v>305</v>
      </c>
      <c r="B1955" t="s">
        <v>37</v>
      </c>
      <c r="C1955" t="s">
        <v>12</v>
      </c>
      <c r="D1955">
        <v>52815</v>
      </c>
      <c r="F1955" s="7">
        <v>43175</v>
      </c>
      <c r="G1955" t="s">
        <v>288</v>
      </c>
      <c r="H1955" s="14">
        <v>-0.34</v>
      </c>
    </row>
    <row r="1956" spans="1:8" hidden="1" x14ac:dyDescent="0.35">
      <c r="A1956" t="s">
        <v>305</v>
      </c>
      <c r="B1956" t="s">
        <v>37</v>
      </c>
      <c r="C1956" t="s">
        <v>12</v>
      </c>
      <c r="D1956">
        <v>52815</v>
      </c>
      <c r="F1956" s="7">
        <v>43175</v>
      </c>
      <c r="G1956" t="s">
        <v>96</v>
      </c>
      <c r="H1956" s="14">
        <v>107.16</v>
      </c>
    </row>
    <row r="1957" spans="1:8" hidden="1" x14ac:dyDescent="0.35">
      <c r="A1957" t="s">
        <v>305</v>
      </c>
      <c r="B1957" t="s">
        <v>64</v>
      </c>
      <c r="C1957" t="s">
        <v>12</v>
      </c>
      <c r="D1957">
        <v>52815</v>
      </c>
      <c r="F1957" s="7">
        <v>43175</v>
      </c>
      <c r="G1957" t="s">
        <v>92</v>
      </c>
      <c r="H1957" s="14">
        <v>37.39</v>
      </c>
    </row>
    <row r="1958" spans="1:8" hidden="1" x14ac:dyDescent="0.35">
      <c r="A1958" t="s">
        <v>305</v>
      </c>
      <c r="B1958" t="s">
        <v>64</v>
      </c>
      <c r="C1958" t="s">
        <v>12</v>
      </c>
      <c r="D1958">
        <v>52815</v>
      </c>
      <c r="F1958" s="7">
        <v>43175</v>
      </c>
      <c r="G1958" t="s">
        <v>115</v>
      </c>
      <c r="H1958" s="14">
        <v>7.0000000000000007E-2</v>
      </c>
    </row>
    <row r="1959" spans="1:8" hidden="1" x14ac:dyDescent="0.35">
      <c r="A1959" t="s">
        <v>305</v>
      </c>
      <c r="B1959" t="s">
        <v>64</v>
      </c>
      <c r="C1959" t="s">
        <v>12</v>
      </c>
      <c r="D1959">
        <v>52815</v>
      </c>
      <c r="F1959" s="7">
        <v>43175</v>
      </c>
      <c r="G1959" t="s">
        <v>116</v>
      </c>
      <c r="H1959" s="14">
        <v>0.01</v>
      </c>
    </row>
    <row r="1960" spans="1:8" hidden="1" x14ac:dyDescent="0.35">
      <c r="A1960" t="s">
        <v>305</v>
      </c>
      <c r="B1960" t="s">
        <v>64</v>
      </c>
      <c r="C1960" t="s">
        <v>12</v>
      </c>
      <c r="D1960">
        <v>52815</v>
      </c>
      <c r="F1960" s="7">
        <v>43175</v>
      </c>
      <c r="G1960" t="s">
        <v>201</v>
      </c>
      <c r="H1960" s="14">
        <v>-17.02</v>
      </c>
    </row>
    <row r="1961" spans="1:8" hidden="1" x14ac:dyDescent="0.35">
      <c r="A1961" t="s">
        <v>305</v>
      </c>
      <c r="B1961" t="s">
        <v>64</v>
      </c>
      <c r="C1961" t="s">
        <v>12</v>
      </c>
      <c r="D1961">
        <v>52815</v>
      </c>
      <c r="F1961" s="7">
        <v>43175</v>
      </c>
      <c r="G1961" t="s">
        <v>289</v>
      </c>
      <c r="H1961" s="14">
        <v>-0.34</v>
      </c>
    </row>
    <row r="1962" spans="1:8" x14ac:dyDescent="0.35">
      <c r="A1962" t="s">
        <v>305</v>
      </c>
      <c r="B1962" t="s">
        <v>64</v>
      </c>
      <c r="C1962" t="s">
        <v>12</v>
      </c>
      <c r="D1962">
        <v>52815</v>
      </c>
      <c r="F1962" s="7">
        <v>43175</v>
      </c>
      <c r="G1962" t="s">
        <v>95</v>
      </c>
      <c r="H1962" s="14">
        <v>-20.110000000000003</v>
      </c>
    </row>
    <row r="1963" spans="1:8" hidden="1" x14ac:dyDescent="0.35">
      <c r="A1963" t="s">
        <v>305</v>
      </c>
      <c r="B1963" t="s">
        <v>42</v>
      </c>
      <c r="C1963" t="s">
        <v>12</v>
      </c>
      <c r="D1963">
        <v>52815</v>
      </c>
      <c r="F1963" s="7">
        <v>43175</v>
      </c>
      <c r="G1963" t="s">
        <v>92</v>
      </c>
      <c r="H1963" s="14">
        <v>502.63</v>
      </c>
    </row>
    <row r="1964" spans="1:8" hidden="1" x14ac:dyDescent="0.35">
      <c r="A1964" t="s">
        <v>305</v>
      </c>
      <c r="B1964" t="s">
        <v>42</v>
      </c>
      <c r="C1964" t="s">
        <v>12</v>
      </c>
      <c r="D1964">
        <v>52815</v>
      </c>
      <c r="F1964" s="7">
        <v>43175</v>
      </c>
      <c r="G1964" t="s">
        <v>115</v>
      </c>
      <c r="H1964" s="14">
        <v>0.98</v>
      </c>
    </row>
    <row r="1965" spans="1:8" hidden="1" x14ac:dyDescent="0.35">
      <c r="A1965" t="s">
        <v>305</v>
      </c>
      <c r="B1965" t="s">
        <v>42</v>
      </c>
      <c r="C1965" t="s">
        <v>12</v>
      </c>
      <c r="D1965">
        <v>52815</v>
      </c>
      <c r="F1965" s="7">
        <v>43175</v>
      </c>
      <c r="G1965" t="s">
        <v>116</v>
      </c>
      <c r="H1965" s="14">
        <v>0.02</v>
      </c>
    </row>
    <row r="1966" spans="1:8" hidden="1" x14ac:dyDescent="0.35">
      <c r="A1966" t="s">
        <v>305</v>
      </c>
      <c r="B1966" t="s">
        <v>42</v>
      </c>
      <c r="C1966" t="s">
        <v>12</v>
      </c>
      <c r="D1966">
        <v>52815</v>
      </c>
      <c r="F1966" s="7">
        <v>43175</v>
      </c>
      <c r="G1966" t="s">
        <v>202</v>
      </c>
      <c r="H1966" s="14">
        <v>-340.45</v>
      </c>
    </row>
    <row r="1967" spans="1:8" hidden="1" x14ac:dyDescent="0.35">
      <c r="A1967" t="s">
        <v>305</v>
      </c>
      <c r="B1967" t="s">
        <v>42</v>
      </c>
      <c r="C1967" t="s">
        <v>12</v>
      </c>
      <c r="D1967">
        <v>52815</v>
      </c>
      <c r="F1967" s="7">
        <v>43175</v>
      </c>
      <c r="G1967" t="s">
        <v>290</v>
      </c>
      <c r="H1967" s="14">
        <v>-0.34</v>
      </c>
    </row>
    <row r="1968" spans="1:8" x14ac:dyDescent="0.35">
      <c r="A1968" t="s">
        <v>305</v>
      </c>
      <c r="B1968" t="s">
        <v>42</v>
      </c>
      <c r="C1968" t="s">
        <v>12</v>
      </c>
      <c r="D1968">
        <v>52815</v>
      </c>
      <c r="F1968" s="7">
        <v>43175</v>
      </c>
      <c r="G1968" t="s">
        <v>95</v>
      </c>
      <c r="H1968" s="14">
        <v>-162.84000000000003</v>
      </c>
    </row>
    <row r="1969" spans="1:8" hidden="1" x14ac:dyDescent="0.35">
      <c r="A1969" t="s">
        <v>305</v>
      </c>
      <c r="B1969" t="s">
        <v>43</v>
      </c>
      <c r="C1969" t="s">
        <v>12</v>
      </c>
      <c r="D1969">
        <v>52815</v>
      </c>
      <c r="F1969" s="7">
        <v>43175</v>
      </c>
      <c r="G1969" t="s">
        <v>92</v>
      </c>
      <c r="H1969" s="14">
        <v>163.04</v>
      </c>
    </row>
    <row r="1970" spans="1:8" hidden="1" x14ac:dyDescent="0.35">
      <c r="A1970" t="s">
        <v>305</v>
      </c>
      <c r="B1970" t="s">
        <v>43</v>
      </c>
      <c r="C1970" t="s">
        <v>12</v>
      </c>
      <c r="D1970">
        <v>52815</v>
      </c>
      <c r="F1970" s="7">
        <v>43175</v>
      </c>
      <c r="G1970" t="s">
        <v>115</v>
      </c>
      <c r="H1970" s="14">
        <v>0.32</v>
      </c>
    </row>
    <row r="1971" spans="1:8" hidden="1" x14ac:dyDescent="0.35">
      <c r="A1971" t="s">
        <v>305</v>
      </c>
      <c r="B1971" t="s">
        <v>43</v>
      </c>
      <c r="C1971" t="s">
        <v>12</v>
      </c>
      <c r="D1971">
        <v>52815</v>
      </c>
      <c r="F1971" s="7">
        <v>43175</v>
      </c>
      <c r="G1971" t="s">
        <v>116</v>
      </c>
      <c r="H1971" s="14">
        <v>0.01</v>
      </c>
    </row>
    <row r="1972" spans="1:8" hidden="1" x14ac:dyDescent="0.35">
      <c r="A1972" t="s">
        <v>305</v>
      </c>
      <c r="B1972" t="s">
        <v>43</v>
      </c>
      <c r="C1972" t="s">
        <v>12</v>
      </c>
      <c r="D1972">
        <v>52815</v>
      </c>
      <c r="F1972" s="7">
        <v>43175</v>
      </c>
      <c r="G1972" t="s">
        <v>203</v>
      </c>
      <c r="H1972" s="14">
        <v>-337.47</v>
      </c>
    </row>
    <row r="1973" spans="1:8" hidden="1" x14ac:dyDescent="0.35">
      <c r="A1973" t="s">
        <v>305</v>
      </c>
      <c r="B1973" t="s">
        <v>43</v>
      </c>
      <c r="C1973" t="s">
        <v>12</v>
      </c>
      <c r="D1973">
        <v>52815</v>
      </c>
      <c r="F1973" s="7">
        <v>43175</v>
      </c>
      <c r="G1973" t="s">
        <v>291</v>
      </c>
      <c r="H1973" s="14">
        <v>-0.34</v>
      </c>
    </row>
    <row r="1974" spans="1:8" hidden="1" x14ac:dyDescent="0.35">
      <c r="A1974" t="s">
        <v>305</v>
      </c>
      <c r="B1974" t="s">
        <v>43</v>
      </c>
      <c r="C1974" t="s">
        <v>12</v>
      </c>
      <c r="D1974">
        <v>52815</v>
      </c>
      <c r="F1974" s="7">
        <v>43175</v>
      </c>
      <c r="G1974" t="s">
        <v>96</v>
      </c>
      <c r="H1974" s="14">
        <v>174.44000000000003</v>
      </c>
    </row>
    <row r="1975" spans="1:8" hidden="1" x14ac:dyDescent="0.35">
      <c r="A1975" t="s">
        <v>100</v>
      </c>
      <c r="C1975" s="7" t="s">
        <v>13</v>
      </c>
      <c r="E1975" s="30"/>
      <c r="F1975" s="7">
        <v>42464</v>
      </c>
      <c r="G1975" t="s">
        <v>98</v>
      </c>
      <c r="H1975" s="45">
        <v>6107</v>
      </c>
    </row>
    <row r="1976" spans="1:8" hidden="1" x14ac:dyDescent="0.35">
      <c r="A1976" t="s">
        <v>100</v>
      </c>
      <c r="C1976" s="7" t="s">
        <v>13</v>
      </c>
      <c r="E1976" s="30"/>
      <c r="F1976" s="7">
        <v>42464</v>
      </c>
      <c r="G1976" t="s">
        <v>91</v>
      </c>
      <c r="H1976" s="14">
        <v>-6107</v>
      </c>
    </row>
    <row r="1977" spans="1:8" hidden="1" x14ac:dyDescent="0.35">
      <c r="A1977" t="s">
        <v>304</v>
      </c>
      <c r="B1977" t="s">
        <v>400</v>
      </c>
      <c r="C1977" s="7" t="s">
        <v>13</v>
      </c>
      <c r="D1977">
        <v>40716</v>
      </c>
      <c r="E1977" s="30">
        <v>100</v>
      </c>
      <c r="F1977" s="7">
        <v>42467</v>
      </c>
      <c r="G1977" t="str">
        <f>B1977&amp;" - Investment Asset - Rh - "&amp;D1977</f>
        <v>Wi-LAN - Investment Asset - Rh - 40716</v>
      </c>
      <c r="H1977" s="14">
        <v>224.99</v>
      </c>
    </row>
    <row r="1978" spans="1:8" hidden="1" x14ac:dyDescent="0.35">
      <c r="A1978" t="s">
        <v>304</v>
      </c>
      <c r="B1978" t="s">
        <v>400</v>
      </c>
      <c r="C1978" s="7" t="s">
        <v>13</v>
      </c>
      <c r="D1978">
        <v>40716</v>
      </c>
      <c r="E1978" s="30">
        <v>100</v>
      </c>
      <c r="F1978" s="7">
        <v>42467</v>
      </c>
      <c r="G1978" t="s">
        <v>98</v>
      </c>
      <c r="H1978" s="45">
        <v>-224.99</v>
      </c>
    </row>
    <row r="1979" spans="1:8" hidden="1" x14ac:dyDescent="0.35">
      <c r="A1979" t="s">
        <v>304</v>
      </c>
      <c r="B1979" t="s">
        <v>778</v>
      </c>
      <c r="C1979" s="7" t="s">
        <v>13</v>
      </c>
      <c r="D1979">
        <v>40716</v>
      </c>
      <c r="E1979" s="30">
        <v>11</v>
      </c>
      <c r="F1979" s="7">
        <v>42467</v>
      </c>
      <c r="G1979" t="str">
        <f>B1979&amp;" - Investment Asset - Rh - "&amp;D1979</f>
        <v>SurModics - Investment Asset - Rh - 40716</v>
      </c>
      <c r="H1979" s="14">
        <v>218.68</v>
      </c>
    </row>
    <row r="1980" spans="1:8" hidden="1" x14ac:dyDescent="0.35">
      <c r="A1980" t="s">
        <v>304</v>
      </c>
      <c r="B1980" t="s">
        <v>778</v>
      </c>
      <c r="C1980" s="7" t="s">
        <v>13</v>
      </c>
      <c r="D1980">
        <v>40716</v>
      </c>
      <c r="E1980" s="30">
        <v>11</v>
      </c>
      <c r="F1980" s="7">
        <v>42467</v>
      </c>
      <c r="G1980" t="s">
        <v>98</v>
      </c>
      <c r="H1980" s="45">
        <v>-218.68</v>
      </c>
    </row>
    <row r="1981" spans="1:8" hidden="1" x14ac:dyDescent="0.35">
      <c r="A1981" t="s">
        <v>304</v>
      </c>
      <c r="B1981" t="s">
        <v>416</v>
      </c>
      <c r="C1981" s="7" t="s">
        <v>13</v>
      </c>
      <c r="D1981">
        <v>40716</v>
      </c>
      <c r="E1981" s="30">
        <v>15</v>
      </c>
      <c r="F1981" s="7">
        <v>42467</v>
      </c>
      <c r="G1981" t="str">
        <f>B1981&amp;" - Investment Asset - Rh - "&amp;D1981</f>
        <v>Time - Investment Asset - Rh - 40716</v>
      </c>
      <c r="H1981" s="14">
        <v>218.4</v>
      </c>
    </row>
    <row r="1982" spans="1:8" hidden="1" x14ac:dyDescent="0.35">
      <c r="A1982" t="s">
        <v>304</v>
      </c>
      <c r="B1982" t="s">
        <v>416</v>
      </c>
      <c r="C1982" s="7" t="s">
        <v>13</v>
      </c>
      <c r="D1982">
        <v>40716</v>
      </c>
      <c r="E1982" s="30">
        <v>15</v>
      </c>
      <c r="F1982" s="7">
        <v>42467</v>
      </c>
      <c r="G1982" t="s">
        <v>98</v>
      </c>
      <c r="H1982" s="45">
        <v>-218.4</v>
      </c>
    </row>
    <row r="1983" spans="1:8" hidden="1" x14ac:dyDescent="0.35">
      <c r="A1983" t="s">
        <v>304</v>
      </c>
      <c r="B1983" t="s">
        <v>779</v>
      </c>
      <c r="C1983" s="7" t="s">
        <v>13</v>
      </c>
      <c r="D1983">
        <v>40716</v>
      </c>
      <c r="E1983" s="30">
        <v>2</v>
      </c>
      <c r="F1983" s="7">
        <v>42467</v>
      </c>
      <c r="G1983" t="str">
        <f>B1983&amp;" - Investment Asset - Rh - "&amp;D1983</f>
        <v>United Therapeutics - Investment Asset - Rh - 40716</v>
      </c>
      <c r="H1983" s="14">
        <v>226.54</v>
      </c>
    </row>
    <row r="1984" spans="1:8" hidden="1" x14ac:dyDescent="0.35">
      <c r="A1984" t="s">
        <v>304</v>
      </c>
      <c r="B1984" t="s">
        <v>779</v>
      </c>
      <c r="C1984" s="7" t="s">
        <v>13</v>
      </c>
      <c r="D1984">
        <v>40716</v>
      </c>
      <c r="E1984" s="30">
        <v>2</v>
      </c>
      <c r="F1984" s="7">
        <v>42467</v>
      </c>
      <c r="G1984" t="s">
        <v>98</v>
      </c>
      <c r="H1984" s="45">
        <v>-226.54</v>
      </c>
    </row>
    <row r="1985" spans="1:8" hidden="1" x14ac:dyDescent="0.35">
      <c r="A1985" t="s">
        <v>304</v>
      </c>
      <c r="B1985" t="s">
        <v>409</v>
      </c>
      <c r="C1985" s="7" t="s">
        <v>13</v>
      </c>
      <c r="D1985">
        <v>40716</v>
      </c>
      <c r="E1985" s="30">
        <v>7</v>
      </c>
      <c r="F1985" s="7">
        <v>42467</v>
      </c>
      <c r="G1985" t="str">
        <f>B1985&amp;" - Investment Asset - Rh - "&amp;D1985</f>
        <v>Xperi - Investment Asset - Rh - 40716</v>
      </c>
      <c r="H1985" s="14">
        <v>209.58</v>
      </c>
    </row>
    <row r="1986" spans="1:8" hidden="1" x14ac:dyDescent="0.35">
      <c r="A1986" t="s">
        <v>304</v>
      </c>
      <c r="B1986" t="s">
        <v>409</v>
      </c>
      <c r="C1986" s="7" t="s">
        <v>13</v>
      </c>
      <c r="D1986">
        <v>40716</v>
      </c>
      <c r="E1986" s="30">
        <v>7</v>
      </c>
      <c r="F1986" s="7">
        <v>42467</v>
      </c>
      <c r="G1986" t="s">
        <v>98</v>
      </c>
      <c r="H1986" s="45">
        <v>-209.58</v>
      </c>
    </row>
    <row r="1987" spans="1:8" hidden="1" x14ac:dyDescent="0.35">
      <c r="A1987" t="s">
        <v>304</v>
      </c>
      <c r="B1987" t="s">
        <v>780</v>
      </c>
      <c r="C1987" s="7" t="s">
        <v>13</v>
      </c>
      <c r="D1987">
        <v>40716</v>
      </c>
      <c r="E1987" s="30">
        <v>16</v>
      </c>
      <c r="F1987" s="7">
        <v>42467</v>
      </c>
      <c r="G1987" t="str">
        <f>B1987&amp;" - Investment Asset - Rh - "&amp;D1987</f>
        <v>Silver Spring - Investment Asset - Rh - 40716</v>
      </c>
      <c r="H1987" s="14">
        <v>221.92</v>
      </c>
    </row>
    <row r="1988" spans="1:8" hidden="1" x14ac:dyDescent="0.35">
      <c r="A1988" t="s">
        <v>304</v>
      </c>
      <c r="B1988" t="s">
        <v>780</v>
      </c>
      <c r="C1988" s="7" t="s">
        <v>13</v>
      </c>
      <c r="D1988">
        <v>40716</v>
      </c>
      <c r="E1988" s="30">
        <v>16</v>
      </c>
      <c r="F1988" s="7">
        <v>42467</v>
      </c>
      <c r="G1988" t="s">
        <v>98</v>
      </c>
      <c r="H1988" s="45">
        <v>-221.92</v>
      </c>
    </row>
    <row r="1989" spans="1:8" hidden="1" x14ac:dyDescent="0.35">
      <c r="A1989" t="s">
        <v>304</v>
      </c>
      <c r="B1989" t="s">
        <v>415</v>
      </c>
      <c r="C1989" s="7" t="s">
        <v>13</v>
      </c>
      <c r="D1989">
        <v>40716</v>
      </c>
      <c r="E1989" s="30">
        <v>20</v>
      </c>
      <c r="F1989" s="7">
        <v>42467</v>
      </c>
      <c r="G1989" s="21" t="str">
        <f>B1989&amp;" - Investment Asset - Rh - "&amp;D1989</f>
        <v>RPX - Investment Asset - Rh - 40716</v>
      </c>
      <c r="H1989" s="14">
        <v>222.8</v>
      </c>
    </row>
    <row r="1990" spans="1:8" hidden="1" x14ac:dyDescent="0.35">
      <c r="A1990" t="s">
        <v>304</v>
      </c>
      <c r="B1990" t="s">
        <v>415</v>
      </c>
      <c r="C1990" s="7" t="s">
        <v>13</v>
      </c>
      <c r="D1990">
        <v>40716</v>
      </c>
      <c r="E1990" s="30">
        <v>20</v>
      </c>
      <c r="F1990" s="7">
        <v>42467</v>
      </c>
      <c r="G1990" s="21" t="s">
        <v>98</v>
      </c>
      <c r="H1990" s="45">
        <v>-222.8</v>
      </c>
    </row>
    <row r="1991" spans="1:8" hidden="1" x14ac:dyDescent="0.35">
      <c r="A1991" t="s">
        <v>304</v>
      </c>
      <c r="B1991" t="s">
        <v>412</v>
      </c>
      <c r="C1991" s="7" t="s">
        <v>13</v>
      </c>
      <c r="D1991">
        <v>40716</v>
      </c>
      <c r="E1991" s="30">
        <v>6</v>
      </c>
      <c r="F1991" s="7">
        <v>42467</v>
      </c>
      <c r="G1991" t="str">
        <f>B1991&amp;" - Investment Asset - Rh - "&amp;D1991</f>
        <v>Natural Health Trends - Investment Asset - Rh - 40716</v>
      </c>
      <c r="H1991" s="14">
        <v>201.9</v>
      </c>
    </row>
    <row r="1992" spans="1:8" hidden="1" x14ac:dyDescent="0.35">
      <c r="A1992" t="s">
        <v>304</v>
      </c>
      <c r="B1992" t="s">
        <v>412</v>
      </c>
      <c r="C1992" s="7" t="s">
        <v>13</v>
      </c>
      <c r="D1992">
        <v>40716</v>
      </c>
      <c r="E1992" s="30">
        <v>6</v>
      </c>
      <c r="F1992" s="7">
        <v>42467</v>
      </c>
      <c r="G1992" s="21" t="s">
        <v>98</v>
      </c>
      <c r="H1992" s="45">
        <v>-201.9</v>
      </c>
    </row>
    <row r="1993" spans="1:8" hidden="1" x14ac:dyDescent="0.35">
      <c r="A1993" t="s">
        <v>304</v>
      </c>
      <c r="B1993" t="s">
        <v>781</v>
      </c>
      <c r="C1993" s="7" t="s">
        <v>13</v>
      </c>
      <c r="D1993">
        <v>40716</v>
      </c>
      <c r="E1993" s="30">
        <v>9</v>
      </c>
      <c r="F1993" s="7">
        <v>42467</v>
      </c>
      <c r="G1993" t="str">
        <f>B1993&amp;" - Investment Asset - Rh - "&amp;D1993</f>
        <v>Neustar - Investment Asset - Rh - 40716</v>
      </c>
      <c r="H1993" s="14">
        <v>214.29</v>
      </c>
    </row>
    <row r="1994" spans="1:8" hidden="1" x14ac:dyDescent="0.35">
      <c r="A1994" t="s">
        <v>304</v>
      </c>
      <c r="B1994" t="s">
        <v>781</v>
      </c>
      <c r="C1994" s="7" t="s">
        <v>13</v>
      </c>
      <c r="D1994">
        <v>40716</v>
      </c>
      <c r="E1994" s="30">
        <v>9</v>
      </c>
      <c r="F1994" s="7">
        <v>42467</v>
      </c>
      <c r="G1994" s="21" t="s">
        <v>98</v>
      </c>
      <c r="H1994" s="45">
        <v>-214.29</v>
      </c>
    </row>
    <row r="1995" spans="1:8" hidden="1" x14ac:dyDescent="0.35">
      <c r="A1995" t="s">
        <v>304</v>
      </c>
      <c r="B1995" t="s">
        <v>782</v>
      </c>
      <c r="C1995" s="7" t="s">
        <v>13</v>
      </c>
      <c r="D1995">
        <v>40716</v>
      </c>
      <c r="E1995" s="30">
        <v>13</v>
      </c>
      <c r="F1995" s="7">
        <v>42467</v>
      </c>
      <c r="G1995" t="str">
        <f>B1995&amp;" - Investment Asset - Rh - "&amp;D1995</f>
        <v>MSG Networks - Investment Asset - Rh - 40716</v>
      </c>
      <c r="H1995" s="14">
        <v>215.77</v>
      </c>
    </row>
    <row r="1996" spans="1:8" hidden="1" x14ac:dyDescent="0.35">
      <c r="A1996" t="s">
        <v>304</v>
      </c>
      <c r="B1996" t="s">
        <v>782</v>
      </c>
      <c r="C1996" s="7" t="s">
        <v>13</v>
      </c>
      <c r="D1996">
        <v>40716</v>
      </c>
      <c r="E1996" s="30">
        <v>13</v>
      </c>
      <c r="F1996" s="7">
        <v>42467</v>
      </c>
      <c r="G1996" t="s">
        <v>98</v>
      </c>
      <c r="H1996" s="45">
        <v>-215.77</v>
      </c>
    </row>
    <row r="1997" spans="1:8" hidden="1" x14ac:dyDescent="0.35">
      <c r="A1997" t="s">
        <v>304</v>
      </c>
      <c r="B1997" t="s">
        <v>783</v>
      </c>
      <c r="C1997" s="7" t="s">
        <v>13</v>
      </c>
      <c r="D1997">
        <v>40716</v>
      </c>
      <c r="E1997" s="30">
        <v>4</v>
      </c>
      <c r="F1997" s="7">
        <v>42467</v>
      </c>
      <c r="G1997" t="str">
        <f>B1997&amp;" - Investment Asset - Rh - "&amp;D1997</f>
        <v>Michael Kors - Investment Asset - Rh - 40716</v>
      </c>
      <c r="H1997" s="14">
        <v>216.36</v>
      </c>
    </row>
    <row r="1998" spans="1:8" hidden="1" x14ac:dyDescent="0.35">
      <c r="A1998" t="s">
        <v>304</v>
      </c>
      <c r="B1998" t="s">
        <v>783</v>
      </c>
      <c r="C1998" s="7" t="s">
        <v>13</v>
      </c>
      <c r="D1998">
        <v>40716</v>
      </c>
      <c r="E1998" s="30">
        <v>4</v>
      </c>
      <c r="F1998" s="7">
        <v>42467</v>
      </c>
      <c r="G1998" t="s">
        <v>98</v>
      </c>
      <c r="H1998" s="45">
        <v>-216.36</v>
      </c>
    </row>
    <row r="1999" spans="1:8" hidden="1" x14ac:dyDescent="0.35">
      <c r="A1999" t="s">
        <v>304</v>
      </c>
      <c r="B1999" t="s">
        <v>73</v>
      </c>
      <c r="C1999" s="7" t="s">
        <v>13</v>
      </c>
      <c r="D1999">
        <v>40716</v>
      </c>
      <c r="E1999" s="30">
        <v>17</v>
      </c>
      <c r="F1999" s="7">
        <v>42467</v>
      </c>
      <c r="G1999" t="str">
        <f>B1999&amp;" - Investment Asset - Rh - "&amp;D1999</f>
        <v>ILG - Investment Asset - Rh - 40716</v>
      </c>
      <c r="H1999" s="14">
        <v>224.23</v>
      </c>
    </row>
    <row r="2000" spans="1:8" hidden="1" x14ac:dyDescent="0.35">
      <c r="A2000" t="s">
        <v>304</v>
      </c>
      <c r="B2000" t="s">
        <v>73</v>
      </c>
      <c r="C2000" s="7" t="s">
        <v>13</v>
      </c>
      <c r="D2000">
        <v>40716</v>
      </c>
      <c r="E2000" s="30">
        <v>17</v>
      </c>
      <c r="F2000" s="7">
        <v>42467</v>
      </c>
      <c r="G2000" t="s">
        <v>98</v>
      </c>
      <c r="H2000" s="45">
        <v>-224.23</v>
      </c>
    </row>
    <row r="2001" spans="1:8" hidden="1" x14ac:dyDescent="0.35">
      <c r="A2001" t="s">
        <v>304</v>
      </c>
      <c r="B2001" t="s">
        <v>404</v>
      </c>
      <c r="C2001" s="7" t="s">
        <v>13</v>
      </c>
      <c r="D2001">
        <v>40716</v>
      </c>
      <c r="E2001" s="30">
        <v>18</v>
      </c>
      <c r="F2001" s="7">
        <v>42467</v>
      </c>
      <c r="G2001" t="str">
        <f>B2001&amp;" - Investment Asset - Rh - "&amp;D2001</f>
        <v>HP - Investment Asset - Rh - 40716</v>
      </c>
      <c r="H2001" s="14">
        <v>217.98</v>
      </c>
    </row>
    <row r="2002" spans="1:8" hidden="1" x14ac:dyDescent="0.35">
      <c r="A2002" t="s">
        <v>304</v>
      </c>
      <c r="B2002" t="s">
        <v>404</v>
      </c>
      <c r="C2002" s="7" t="s">
        <v>13</v>
      </c>
      <c r="D2002">
        <v>40716</v>
      </c>
      <c r="E2002" s="30">
        <v>18</v>
      </c>
      <c r="F2002" s="7">
        <v>42467</v>
      </c>
      <c r="G2002" t="s">
        <v>98</v>
      </c>
      <c r="H2002" s="45">
        <v>-217.98</v>
      </c>
    </row>
    <row r="2003" spans="1:8" hidden="1" x14ac:dyDescent="0.35">
      <c r="A2003" t="s">
        <v>304</v>
      </c>
      <c r="B2003" t="s">
        <v>784</v>
      </c>
      <c r="C2003" s="7" t="s">
        <v>13</v>
      </c>
      <c r="D2003">
        <v>40716</v>
      </c>
      <c r="E2003" s="30">
        <v>66</v>
      </c>
      <c r="F2003" s="7">
        <v>42467</v>
      </c>
      <c r="G2003" t="str">
        <f>B2003&amp;" - Investment Asset - Rh - "&amp;D2003</f>
        <v>Meet Group - Investment Asset - Rh - 40716</v>
      </c>
      <c r="H2003" s="14">
        <v>190.73</v>
      </c>
    </row>
    <row r="2004" spans="1:8" hidden="1" x14ac:dyDescent="0.35">
      <c r="A2004" t="s">
        <v>304</v>
      </c>
      <c r="B2004" t="s">
        <v>784</v>
      </c>
      <c r="C2004" s="7" t="s">
        <v>13</v>
      </c>
      <c r="D2004">
        <v>40716</v>
      </c>
      <c r="E2004" s="30">
        <v>66</v>
      </c>
      <c r="F2004" s="7">
        <v>42467</v>
      </c>
      <c r="G2004" t="s">
        <v>98</v>
      </c>
      <c r="H2004" s="45">
        <v>-190.73</v>
      </c>
    </row>
    <row r="2005" spans="1:8" hidden="1" x14ac:dyDescent="0.35">
      <c r="A2005" t="s">
        <v>304</v>
      </c>
      <c r="B2005" t="s">
        <v>395</v>
      </c>
      <c r="C2005" s="7" t="s">
        <v>13</v>
      </c>
      <c r="D2005">
        <v>40716</v>
      </c>
      <c r="E2005" s="30">
        <v>58</v>
      </c>
      <c r="F2005" s="7">
        <v>42467</v>
      </c>
      <c r="G2005" t="str">
        <f>B2005&amp;" - Investment Asset - Rh - "&amp;D2005</f>
        <v>GlobalSCAPE - Investment Asset - Rh - 40716</v>
      </c>
      <c r="H2005" s="14">
        <v>225.04</v>
      </c>
    </row>
    <row r="2006" spans="1:8" hidden="1" x14ac:dyDescent="0.35">
      <c r="A2006" t="s">
        <v>304</v>
      </c>
      <c r="B2006" t="s">
        <v>395</v>
      </c>
      <c r="C2006" s="7" t="s">
        <v>13</v>
      </c>
      <c r="D2006">
        <v>40716</v>
      </c>
      <c r="E2006" s="30">
        <v>58</v>
      </c>
      <c r="F2006" s="7">
        <v>42467</v>
      </c>
      <c r="G2006" t="s">
        <v>98</v>
      </c>
      <c r="H2006" s="45">
        <v>-225.04</v>
      </c>
    </row>
    <row r="2007" spans="1:8" hidden="1" x14ac:dyDescent="0.35">
      <c r="A2007" t="s">
        <v>304</v>
      </c>
      <c r="B2007" t="s">
        <v>785</v>
      </c>
      <c r="C2007" s="7" t="s">
        <v>13</v>
      </c>
      <c r="D2007">
        <v>40716</v>
      </c>
      <c r="E2007" s="30">
        <v>5</v>
      </c>
      <c r="F2007" s="7">
        <v>42467</v>
      </c>
      <c r="G2007" t="str">
        <f>B2007&amp;" - Investment Asset - Rh - "&amp;D2007</f>
        <v>Five Prime Therapeutics - Investment Asset - Rh - 40716</v>
      </c>
      <c r="H2007" s="14">
        <v>222.7</v>
      </c>
    </row>
    <row r="2008" spans="1:8" hidden="1" x14ac:dyDescent="0.35">
      <c r="A2008" t="s">
        <v>304</v>
      </c>
      <c r="B2008" t="s">
        <v>785</v>
      </c>
      <c r="C2008" s="7" t="s">
        <v>13</v>
      </c>
      <c r="D2008">
        <v>40716</v>
      </c>
      <c r="E2008" s="30">
        <v>5</v>
      </c>
      <c r="F2008" s="7">
        <v>42467</v>
      </c>
      <c r="G2008" t="s">
        <v>98</v>
      </c>
      <c r="H2008" s="45">
        <v>-222.7</v>
      </c>
    </row>
    <row r="2009" spans="1:8" hidden="1" x14ac:dyDescent="0.35">
      <c r="A2009" t="s">
        <v>304</v>
      </c>
      <c r="B2009" t="s">
        <v>786</v>
      </c>
      <c r="C2009" s="7" t="s">
        <v>13</v>
      </c>
      <c r="D2009">
        <v>40716</v>
      </c>
      <c r="E2009" s="30">
        <v>15</v>
      </c>
      <c r="F2009" s="7">
        <v>42467</v>
      </c>
      <c r="G2009" t="str">
        <f>B2009&amp;" - Investment Asset - Rh - "&amp;D2009</f>
        <v>Fitbit - Investment Asset - Rh - 40716</v>
      </c>
      <c r="H2009" s="14">
        <v>227.85</v>
      </c>
    </row>
    <row r="2010" spans="1:8" hidden="1" x14ac:dyDescent="0.35">
      <c r="A2010" t="s">
        <v>304</v>
      </c>
      <c r="B2010" t="s">
        <v>786</v>
      </c>
      <c r="C2010" s="7" t="s">
        <v>13</v>
      </c>
      <c r="D2010">
        <v>40716</v>
      </c>
      <c r="E2010" s="30">
        <v>15</v>
      </c>
      <c r="F2010" s="7">
        <v>42467</v>
      </c>
      <c r="G2010" t="s">
        <v>98</v>
      </c>
      <c r="H2010" s="45">
        <v>-227.85</v>
      </c>
    </row>
    <row r="2011" spans="1:8" hidden="1" x14ac:dyDescent="0.35">
      <c r="A2011" t="s">
        <v>304</v>
      </c>
      <c r="B2011" t="s">
        <v>787</v>
      </c>
      <c r="C2011" s="7" t="s">
        <v>13</v>
      </c>
      <c r="D2011">
        <v>40716</v>
      </c>
      <c r="E2011" s="30">
        <v>7</v>
      </c>
      <c r="F2011" s="7">
        <v>42467</v>
      </c>
      <c r="G2011" t="str">
        <f>B2011&amp;" - Investment Asset - Rh - "&amp;D2011</f>
        <v>Enanta - Investment Asset - Rh - 40716</v>
      </c>
      <c r="H2011" s="14">
        <v>207.41</v>
      </c>
    </row>
    <row r="2012" spans="1:8" hidden="1" x14ac:dyDescent="0.35">
      <c r="A2012" t="s">
        <v>304</v>
      </c>
      <c r="B2012" t="s">
        <v>787</v>
      </c>
      <c r="C2012" s="7" t="s">
        <v>13</v>
      </c>
      <c r="D2012">
        <v>40716</v>
      </c>
      <c r="E2012" s="30">
        <v>7</v>
      </c>
      <c r="F2012" s="7">
        <v>42467</v>
      </c>
      <c r="G2012" t="s">
        <v>98</v>
      </c>
      <c r="H2012" s="45">
        <v>-207.41</v>
      </c>
    </row>
    <row r="2013" spans="1:8" hidden="1" x14ac:dyDescent="0.35">
      <c r="A2013" t="s">
        <v>304</v>
      </c>
      <c r="B2013" t="s">
        <v>788</v>
      </c>
      <c r="C2013" s="7" t="s">
        <v>13</v>
      </c>
      <c r="D2013">
        <v>40716</v>
      </c>
      <c r="E2013" s="30">
        <v>28</v>
      </c>
      <c r="F2013" s="7">
        <v>42467</v>
      </c>
      <c r="G2013" t="str">
        <f>B2013&amp;" - Investment Asset - Rh - "&amp;D2013</f>
        <v>Energy Focus - Investment Asset - Rh - 40716</v>
      </c>
      <c r="H2013" s="14">
        <v>222.6</v>
      </c>
    </row>
    <row r="2014" spans="1:8" hidden="1" x14ac:dyDescent="0.35">
      <c r="A2014" t="s">
        <v>304</v>
      </c>
      <c r="B2014" t="s">
        <v>788</v>
      </c>
      <c r="C2014" s="7" t="s">
        <v>13</v>
      </c>
      <c r="D2014">
        <v>40716</v>
      </c>
      <c r="E2014" s="30">
        <v>28</v>
      </c>
      <c r="F2014" s="7">
        <v>42467</v>
      </c>
      <c r="G2014" t="s">
        <v>98</v>
      </c>
      <c r="H2014" s="45">
        <v>-222.6</v>
      </c>
    </row>
    <row r="2015" spans="1:8" hidden="1" x14ac:dyDescent="0.35">
      <c r="A2015" t="s">
        <v>304</v>
      </c>
      <c r="B2015" t="s">
        <v>789</v>
      </c>
      <c r="C2015" s="7" t="s">
        <v>13</v>
      </c>
      <c r="D2015">
        <v>40716</v>
      </c>
      <c r="E2015" s="30">
        <v>22</v>
      </c>
      <c r="F2015" s="7">
        <v>42467</v>
      </c>
      <c r="G2015" t="str">
        <f>B2015&amp;" - Investment Asset - Rh - "&amp;D2015</f>
        <v>Brocade - Investment Asset - Rh - 40716</v>
      </c>
      <c r="H2015" s="14">
        <v>220.44</v>
      </c>
    </row>
    <row r="2016" spans="1:8" hidden="1" x14ac:dyDescent="0.35">
      <c r="A2016" t="s">
        <v>304</v>
      </c>
      <c r="B2016" t="s">
        <v>789</v>
      </c>
      <c r="C2016" s="7" t="s">
        <v>13</v>
      </c>
      <c r="D2016">
        <v>40716</v>
      </c>
      <c r="E2016" s="30">
        <v>22</v>
      </c>
      <c r="F2016" s="7">
        <v>42467</v>
      </c>
      <c r="G2016" t="s">
        <v>98</v>
      </c>
      <c r="H2016" s="45">
        <v>-220.44</v>
      </c>
    </row>
    <row r="2017" spans="1:8" hidden="1" x14ac:dyDescent="0.35">
      <c r="A2017" t="s">
        <v>304</v>
      </c>
      <c r="B2017" t="s">
        <v>413</v>
      </c>
      <c r="C2017" s="7" t="s">
        <v>13</v>
      </c>
      <c r="D2017">
        <v>40716</v>
      </c>
      <c r="E2017" s="30">
        <v>4</v>
      </c>
      <c r="F2017" s="7">
        <v>42467</v>
      </c>
      <c r="G2017" t="str">
        <f>B2017&amp;" - Investment Asset - Rh - "&amp;D2017</f>
        <v>Cal-Maine Foods - Investment Asset - Rh - 40716</v>
      </c>
      <c r="H2017" s="14">
        <v>208.2</v>
      </c>
    </row>
    <row r="2018" spans="1:8" hidden="1" x14ac:dyDescent="0.35">
      <c r="A2018" t="s">
        <v>304</v>
      </c>
      <c r="B2018" t="s">
        <v>413</v>
      </c>
      <c r="C2018" s="7" t="s">
        <v>13</v>
      </c>
      <c r="D2018">
        <v>40716</v>
      </c>
      <c r="E2018" s="30">
        <v>4</v>
      </c>
      <c r="F2018" s="7">
        <v>42467</v>
      </c>
      <c r="G2018" t="s">
        <v>98</v>
      </c>
      <c r="H2018" s="45">
        <v>-208.2</v>
      </c>
    </row>
    <row r="2019" spans="1:8" hidden="1" x14ac:dyDescent="0.35">
      <c r="A2019" t="s">
        <v>304</v>
      </c>
      <c r="B2019" t="s">
        <v>397</v>
      </c>
      <c r="C2019" s="7" t="s">
        <v>13</v>
      </c>
      <c r="D2019">
        <v>40716</v>
      </c>
      <c r="E2019" s="30">
        <v>7</v>
      </c>
      <c r="F2019" s="7">
        <v>42467</v>
      </c>
      <c r="G2019" t="str">
        <f>B2019&amp;" - Investment Asset - Rh - "&amp;D2019</f>
        <v>Buckle - Investment Asset - Rh - 40716</v>
      </c>
      <c r="H2019" s="14">
        <v>206.64</v>
      </c>
    </row>
    <row r="2020" spans="1:8" hidden="1" x14ac:dyDescent="0.35">
      <c r="A2020" t="s">
        <v>304</v>
      </c>
      <c r="B2020" t="s">
        <v>397</v>
      </c>
      <c r="C2020" s="7" t="s">
        <v>13</v>
      </c>
      <c r="D2020">
        <v>40716</v>
      </c>
      <c r="E2020" s="30">
        <v>7</v>
      </c>
      <c r="F2020" s="7">
        <v>42467</v>
      </c>
      <c r="G2020" t="s">
        <v>98</v>
      </c>
      <c r="H2020" s="45">
        <v>-206.64</v>
      </c>
    </row>
    <row r="2021" spans="1:8" hidden="1" x14ac:dyDescent="0.35">
      <c r="A2021" t="s">
        <v>304</v>
      </c>
      <c r="B2021" t="s">
        <v>790</v>
      </c>
      <c r="C2021" s="7" t="s">
        <v>13</v>
      </c>
      <c r="D2021">
        <v>40716</v>
      </c>
      <c r="E2021" s="30">
        <v>39</v>
      </c>
      <c r="F2021" s="7">
        <v>42467</v>
      </c>
      <c r="G2021" t="str">
        <f>B2021&amp;" - Investment Asset - Rh - "&amp;D2021</f>
        <v>BSQUARE - Investment Asset - Rh - 40716</v>
      </c>
      <c r="H2021" s="14">
        <v>228.54</v>
      </c>
    </row>
    <row r="2022" spans="1:8" hidden="1" x14ac:dyDescent="0.35">
      <c r="A2022" t="s">
        <v>304</v>
      </c>
      <c r="B2022" t="s">
        <v>790</v>
      </c>
      <c r="C2022" s="7" t="s">
        <v>13</v>
      </c>
      <c r="D2022">
        <v>40716</v>
      </c>
      <c r="E2022" s="30">
        <v>39</v>
      </c>
      <c r="F2022" s="7">
        <v>42467</v>
      </c>
      <c r="G2022" s="21" t="s">
        <v>98</v>
      </c>
      <c r="H2022" s="45">
        <v>-228.54</v>
      </c>
    </row>
    <row r="2023" spans="1:8" hidden="1" x14ac:dyDescent="0.35">
      <c r="A2023" t="s">
        <v>304</v>
      </c>
      <c r="B2023" t="s">
        <v>398</v>
      </c>
      <c r="C2023" s="7" t="s">
        <v>13</v>
      </c>
      <c r="D2023">
        <v>40716</v>
      </c>
      <c r="E2023" s="30">
        <v>19</v>
      </c>
      <c r="F2023" s="7">
        <v>42467</v>
      </c>
      <c r="G2023" t="str">
        <f>B2023&amp;" - Investment Asset - Rh - "&amp;D2023</f>
        <v>BP Prudhoe Bay Royalty Trust - Investment Asset - Rh - 40716</v>
      </c>
      <c r="H2023" s="14">
        <v>230.85</v>
      </c>
    </row>
    <row r="2024" spans="1:8" hidden="1" x14ac:dyDescent="0.35">
      <c r="A2024" t="s">
        <v>304</v>
      </c>
      <c r="B2024" t="s">
        <v>398</v>
      </c>
      <c r="C2024" s="7" t="s">
        <v>13</v>
      </c>
      <c r="D2024">
        <v>40716</v>
      </c>
      <c r="E2024" s="30">
        <v>19</v>
      </c>
      <c r="F2024" s="7">
        <v>42467</v>
      </c>
      <c r="G2024" t="s">
        <v>98</v>
      </c>
      <c r="H2024" s="45">
        <v>-230.85</v>
      </c>
    </row>
    <row r="2025" spans="1:8" hidden="1" x14ac:dyDescent="0.35">
      <c r="A2025" t="s">
        <v>304</v>
      </c>
      <c r="B2025" t="s">
        <v>408</v>
      </c>
      <c r="C2025" s="7" t="s">
        <v>13</v>
      </c>
      <c r="D2025">
        <v>40716</v>
      </c>
      <c r="E2025" s="30">
        <v>8</v>
      </c>
      <c r="F2025" s="7">
        <v>42467</v>
      </c>
      <c r="G2025" s="21" t="str">
        <f>B2025&amp;" - Investment Asset - Rh - "&amp;D2025</f>
        <v>Barrett Business Services - Investment Asset - Rh - 40716</v>
      </c>
      <c r="H2025" s="14">
        <v>217.36</v>
      </c>
    </row>
    <row r="2026" spans="1:8" hidden="1" x14ac:dyDescent="0.35">
      <c r="A2026" t="s">
        <v>304</v>
      </c>
      <c r="B2026" t="s">
        <v>408</v>
      </c>
      <c r="C2026" s="7" t="s">
        <v>13</v>
      </c>
      <c r="D2026">
        <v>40716</v>
      </c>
      <c r="E2026" s="30">
        <v>8</v>
      </c>
      <c r="F2026" s="7">
        <v>42467</v>
      </c>
      <c r="G2026" t="s">
        <v>98</v>
      </c>
      <c r="H2026" s="45">
        <v>-217.36</v>
      </c>
    </row>
    <row r="2027" spans="1:8" hidden="1" x14ac:dyDescent="0.35">
      <c r="A2027" t="s">
        <v>304</v>
      </c>
      <c r="B2027" t="s">
        <v>791</v>
      </c>
      <c r="C2027" s="7" t="s">
        <v>13</v>
      </c>
      <c r="D2027">
        <v>40716</v>
      </c>
      <c r="E2027" s="30">
        <v>21</v>
      </c>
      <c r="F2027" s="7">
        <v>42467</v>
      </c>
      <c r="G2027" s="21" t="str">
        <f>B2027&amp;" - Investment Asset - Rh - "&amp;D2027</f>
        <v>Blue Bird - Investment Asset - Rh - 40716</v>
      </c>
      <c r="H2027" s="14">
        <v>227.85</v>
      </c>
    </row>
    <row r="2028" spans="1:8" hidden="1" x14ac:dyDescent="0.35">
      <c r="A2028" t="s">
        <v>304</v>
      </c>
      <c r="B2028" t="s">
        <v>791</v>
      </c>
      <c r="C2028" s="7" t="s">
        <v>13</v>
      </c>
      <c r="D2028">
        <v>40716</v>
      </c>
      <c r="E2028" s="30">
        <v>21</v>
      </c>
      <c r="F2028" s="7">
        <v>42467</v>
      </c>
      <c r="G2028" t="s">
        <v>98</v>
      </c>
      <c r="H2028" s="45">
        <v>-227.85</v>
      </c>
    </row>
    <row r="2029" spans="1:8" hidden="1" x14ac:dyDescent="0.35">
      <c r="A2029" t="s">
        <v>304</v>
      </c>
      <c r="B2029" t="s">
        <v>414</v>
      </c>
      <c r="C2029" s="7" t="s">
        <v>13</v>
      </c>
      <c r="D2029">
        <v>40716</v>
      </c>
      <c r="E2029" s="30">
        <v>2</v>
      </c>
      <c r="F2029" s="7">
        <v>42467</v>
      </c>
      <c r="G2029" t="str">
        <f>B2029&amp;" - Investment Asset - Rh - "&amp;D2029</f>
        <v>Apple - Investment Asset - Rh - 40716</v>
      </c>
      <c r="H2029" s="14">
        <v>218.9</v>
      </c>
    </row>
    <row r="2030" spans="1:8" hidden="1" x14ac:dyDescent="0.35">
      <c r="A2030" t="s">
        <v>304</v>
      </c>
      <c r="B2030" t="s">
        <v>414</v>
      </c>
      <c r="C2030" s="7" t="s">
        <v>13</v>
      </c>
      <c r="D2030">
        <v>40716</v>
      </c>
      <c r="E2030" s="30">
        <v>2</v>
      </c>
      <c r="F2030" s="7">
        <v>42467</v>
      </c>
      <c r="G2030" t="s">
        <v>98</v>
      </c>
      <c r="H2030" s="45">
        <v>-218.9</v>
      </c>
    </row>
    <row r="2031" spans="1:8" hidden="1" x14ac:dyDescent="0.35">
      <c r="A2031" t="s">
        <v>304</v>
      </c>
      <c r="B2031" t="s">
        <v>792</v>
      </c>
      <c r="C2031" s="7" t="s">
        <v>13</v>
      </c>
      <c r="D2031">
        <v>40716</v>
      </c>
      <c r="E2031" s="30">
        <v>8</v>
      </c>
      <c r="F2031" s="7">
        <v>42467</v>
      </c>
      <c r="G2031" t="str">
        <f>B2031&amp;" - Investment Asset - Rh - "&amp;D2031</f>
        <v>AMAG Pharmaceuticals - Investment Asset - Rh - 40716</v>
      </c>
      <c r="H2031" s="14">
        <v>207.19</v>
      </c>
    </row>
    <row r="2032" spans="1:8" hidden="1" x14ac:dyDescent="0.35">
      <c r="A2032" t="s">
        <v>304</v>
      </c>
      <c r="B2032" t="s">
        <v>792</v>
      </c>
      <c r="C2032" s="7" t="s">
        <v>13</v>
      </c>
      <c r="D2032">
        <v>40716</v>
      </c>
      <c r="E2032" s="30">
        <v>8</v>
      </c>
      <c r="F2032" s="7">
        <v>42467</v>
      </c>
      <c r="G2032" t="s">
        <v>98</v>
      </c>
      <c r="H2032" s="45">
        <v>-207.19</v>
      </c>
    </row>
    <row r="2033" spans="1:8" hidden="1" x14ac:dyDescent="0.35">
      <c r="A2033" t="s">
        <v>843</v>
      </c>
      <c r="B2033" t="s">
        <v>398</v>
      </c>
      <c r="C2033" s="7" t="s">
        <v>13</v>
      </c>
      <c r="D2033">
        <v>40716</v>
      </c>
      <c r="E2033" s="30">
        <v>1</v>
      </c>
      <c r="F2033" s="7">
        <v>42480</v>
      </c>
      <c r="G2033" t="s">
        <v>98</v>
      </c>
      <c r="H2033" s="45">
        <v>1.37</v>
      </c>
    </row>
    <row r="2034" spans="1:8" hidden="1" x14ac:dyDescent="0.35">
      <c r="A2034" t="s">
        <v>843</v>
      </c>
      <c r="B2034" t="s">
        <v>398</v>
      </c>
      <c r="C2034" s="7" t="s">
        <v>13</v>
      </c>
      <c r="D2034">
        <v>40716</v>
      </c>
      <c r="E2034" s="30">
        <v>1</v>
      </c>
      <c r="F2034" s="7">
        <v>42480</v>
      </c>
      <c r="G2034" t="s">
        <v>842</v>
      </c>
      <c r="H2034" s="14">
        <v>-1.37</v>
      </c>
    </row>
    <row r="2035" spans="1:8" hidden="1" x14ac:dyDescent="0.35">
      <c r="A2035" t="s">
        <v>101</v>
      </c>
      <c r="C2035" s="7" t="s">
        <v>13</v>
      </c>
      <c r="E2035" s="30"/>
      <c r="F2035" s="7">
        <v>42481</v>
      </c>
      <c r="G2035" t="s">
        <v>91</v>
      </c>
      <c r="H2035" s="14">
        <v>11.26</v>
      </c>
    </row>
    <row r="2036" spans="1:8" hidden="1" x14ac:dyDescent="0.35">
      <c r="A2036" t="s">
        <v>101</v>
      </c>
      <c r="C2036" s="7" t="s">
        <v>13</v>
      </c>
      <c r="E2036" s="30"/>
      <c r="F2036" s="7">
        <v>42481</v>
      </c>
      <c r="G2036" t="s">
        <v>98</v>
      </c>
      <c r="H2036" s="45">
        <v>-11.26</v>
      </c>
    </row>
    <row r="2037" spans="1:8" hidden="1" x14ac:dyDescent="0.35">
      <c r="A2037" t="s">
        <v>301</v>
      </c>
      <c r="B2037" t="s">
        <v>397</v>
      </c>
      <c r="C2037" s="7" t="s">
        <v>13</v>
      </c>
      <c r="D2037">
        <v>40716</v>
      </c>
      <c r="E2037" s="30">
        <v>1</v>
      </c>
      <c r="F2037" s="7">
        <v>42487</v>
      </c>
      <c r="G2037" t="s">
        <v>98</v>
      </c>
      <c r="H2037" s="45">
        <v>1.75</v>
      </c>
    </row>
    <row r="2038" spans="1:8" hidden="1" x14ac:dyDescent="0.35">
      <c r="A2038" t="s">
        <v>301</v>
      </c>
      <c r="B2038" t="s">
        <v>397</v>
      </c>
      <c r="C2038" s="7" t="s">
        <v>13</v>
      </c>
      <c r="D2038">
        <v>40716</v>
      </c>
      <c r="E2038" s="30">
        <v>1</v>
      </c>
      <c r="F2038" s="7">
        <v>42487</v>
      </c>
      <c r="G2038" t="s">
        <v>109</v>
      </c>
      <c r="H2038" s="14">
        <v>-1.75</v>
      </c>
    </row>
    <row r="2039" spans="1:8" hidden="1" x14ac:dyDescent="0.35">
      <c r="A2039" t="s">
        <v>101</v>
      </c>
      <c r="C2039" s="7" t="s">
        <v>13</v>
      </c>
      <c r="E2039" s="30"/>
      <c r="F2039" s="7">
        <v>42495</v>
      </c>
      <c r="G2039" t="s">
        <v>91</v>
      </c>
      <c r="H2039" s="14">
        <v>3.14</v>
      </c>
    </row>
    <row r="2040" spans="1:8" hidden="1" x14ac:dyDescent="0.35">
      <c r="A2040" t="s">
        <v>101</v>
      </c>
      <c r="C2040" s="7" t="s">
        <v>13</v>
      </c>
      <c r="E2040" s="30"/>
      <c r="F2040" s="7">
        <v>42495</v>
      </c>
      <c r="G2040" t="s">
        <v>98</v>
      </c>
      <c r="H2040" s="45">
        <v>-3.14</v>
      </c>
    </row>
    <row r="2041" spans="1:8" hidden="1" x14ac:dyDescent="0.35">
      <c r="A2041" t="s">
        <v>301</v>
      </c>
      <c r="B2041" t="s">
        <v>414</v>
      </c>
      <c r="C2041" s="7" t="s">
        <v>13</v>
      </c>
      <c r="D2041">
        <v>40716</v>
      </c>
      <c r="E2041" s="30">
        <v>1</v>
      </c>
      <c r="F2041" s="7">
        <v>42502</v>
      </c>
      <c r="G2041" t="s">
        <v>98</v>
      </c>
      <c r="H2041" s="45">
        <v>1.1399999999999999</v>
      </c>
    </row>
    <row r="2042" spans="1:8" hidden="1" x14ac:dyDescent="0.35">
      <c r="A2042" t="s">
        <v>301</v>
      </c>
      <c r="B2042" t="s">
        <v>414</v>
      </c>
      <c r="C2042" s="7" t="s">
        <v>13</v>
      </c>
      <c r="D2042">
        <v>40716</v>
      </c>
      <c r="E2042" s="30">
        <v>1</v>
      </c>
      <c r="F2042" s="7">
        <v>42502</v>
      </c>
      <c r="G2042" t="s">
        <v>109</v>
      </c>
      <c r="H2042" s="14">
        <v>-1.1399999999999999</v>
      </c>
    </row>
    <row r="2043" spans="1:8" hidden="1" x14ac:dyDescent="0.35">
      <c r="A2043" t="s">
        <v>301</v>
      </c>
      <c r="B2043" t="s">
        <v>413</v>
      </c>
      <c r="C2043" s="7" t="s">
        <v>13</v>
      </c>
      <c r="D2043">
        <v>40716</v>
      </c>
      <c r="E2043" s="30">
        <v>1</v>
      </c>
      <c r="F2043" s="7">
        <v>42503</v>
      </c>
      <c r="G2043" t="s">
        <v>98</v>
      </c>
      <c r="H2043" s="45">
        <v>1.76</v>
      </c>
    </row>
    <row r="2044" spans="1:8" hidden="1" x14ac:dyDescent="0.35">
      <c r="A2044" t="s">
        <v>301</v>
      </c>
      <c r="B2044" t="s">
        <v>413</v>
      </c>
      <c r="C2044" s="7" t="s">
        <v>13</v>
      </c>
      <c r="D2044">
        <v>40716</v>
      </c>
      <c r="E2044" s="30">
        <v>1</v>
      </c>
      <c r="F2044" s="7">
        <v>42503</v>
      </c>
      <c r="G2044" t="s">
        <v>109</v>
      </c>
      <c r="H2044" s="14">
        <v>-1.76</v>
      </c>
    </row>
    <row r="2045" spans="1:8" hidden="1" x14ac:dyDescent="0.35">
      <c r="A2045" t="s">
        <v>301</v>
      </c>
      <c r="B2045" t="s">
        <v>412</v>
      </c>
      <c r="C2045" s="7" t="s">
        <v>13</v>
      </c>
      <c r="D2045">
        <v>40716</v>
      </c>
      <c r="E2045" s="30">
        <v>1</v>
      </c>
      <c r="F2045" s="7">
        <v>42510</v>
      </c>
      <c r="G2045" t="s">
        <v>98</v>
      </c>
      <c r="H2045" s="45">
        <v>0.36</v>
      </c>
    </row>
    <row r="2046" spans="1:8" hidden="1" x14ac:dyDescent="0.35">
      <c r="A2046" t="s">
        <v>301</v>
      </c>
      <c r="B2046" t="s">
        <v>412</v>
      </c>
      <c r="C2046" s="7" t="s">
        <v>13</v>
      </c>
      <c r="D2046">
        <v>40716</v>
      </c>
      <c r="E2046" s="30">
        <v>1</v>
      </c>
      <c r="F2046" s="7">
        <v>42510</v>
      </c>
      <c r="G2046" t="s">
        <v>109</v>
      </c>
      <c r="H2046" s="14">
        <v>-0.36</v>
      </c>
    </row>
    <row r="2047" spans="1:8" hidden="1" x14ac:dyDescent="0.35">
      <c r="A2047" t="s">
        <v>301</v>
      </c>
      <c r="B2047" t="s">
        <v>408</v>
      </c>
      <c r="C2047" s="7" t="s">
        <v>13</v>
      </c>
      <c r="D2047">
        <v>40716</v>
      </c>
      <c r="E2047" s="30">
        <v>1</v>
      </c>
      <c r="F2047" s="7">
        <v>42524</v>
      </c>
      <c r="G2047" t="s">
        <v>98</v>
      </c>
      <c r="H2047" s="45">
        <v>1.76</v>
      </c>
    </row>
    <row r="2048" spans="1:8" hidden="1" x14ac:dyDescent="0.35">
      <c r="A2048" t="s">
        <v>301</v>
      </c>
      <c r="B2048" t="s">
        <v>408</v>
      </c>
      <c r="C2048" s="7" t="s">
        <v>13</v>
      </c>
      <c r="D2048">
        <v>40716</v>
      </c>
      <c r="E2048" s="30">
        <v>1</v>
      </c>
      <c r="F2048" s="7">
        <v>42524</v>
      </c>
      <c r="G2048" t="s">
        <v>109</v>
      </c>
      <c r="H2048" s="14">
        <v>-1.76</v>
      </c>
    </row>
    <row r="2049" spans="1:8" hidden="1" x14ac:dyDescent="0.35">
      <c r="A2049" t="s">
        <v>301</v>
      </c>
      <c r="B2049" t="s">
        <v>395</v>
      </c>
      <c r="C2049" s="7" t="s">
        <v>13</v>
      </c>
      <c r="D2049">
        <v>40716</v>
      </c>
      <c r="E2049" s="30">
        <v>1</v>
      </c>
      <c r="F2049" s="7">
        <v>42529</v>
      </c>
      <c r="G2049" t="s">
        <v>98</v>
      </c>
      <c r="H2049" s="45">
        <v>0.87</v>
      </c>
    </row>
    <row r="2050" spans="1:8" hidden="1" x14ac:dyDescent="0.35">
      <c r="A2050" t="s">
        <v>301</v>
      </c>
      <c r="B2050" t="s">
        <v>395</v>
      </c>
      <c r="C2050" s="7" t="s">
        <v>13</v>
      </c>
      <c r="D2050">
        <v>40716</v>
      </c>
      <c r="E2050" s="30">
        <v>1</v>
      </c>
      <c r="F2050" s="7">
        <v>42529</v>
      </c>
      <c r="G2050" t="s">
        <v>109</v>
      </c>
      <c r="H2050" s="14">
        <v>-0.87</v>
      </c>
    </row>
    <row r="2051" spans="1:8" hidden="1" x14ac:dyDescent="0.35">
      <c r="A2051" t="s">
        <v>301</v>
      </c>
      <c r="B2051" t="s">
        <v>409</v>
      </c>
      <c r="C2051" s="7" t="s">
        <v>13</v>
      </c>
      <c r="D2051">
        <v>40716</v>
      </c>
      <c r="E2051" s="30">
        <v>1</v>
      </c>
      <c r="F2051" s="7">
        <v>42535</v>
      </c>
      <c r="G2051" t="s">
        <v>98</v>
      </c>
      <c r="H2051" s="45">
        <v>1.4</v>
      </c>
    </row>
    <row r="2052" spans="1:8" hidden="1" x14ac:dyDescent="0.35">
      <c r="A2052" t="s">
        <v>301</v>
      </c>
      <c r="B2052" t="s">
        <v>409</v>
      </c>
      <c r="C2052" s="7" t="s">
        <v>13</v>
      </c>
      <c r="D2052">
        <v>40716</v>
      </c>
      <c r="E2052" s="30">
        <v>1</v>
      </c>
      <c r="F2052" s="7">
        <v>42535</v>
      </c>
      <c r="G2052" t="s">
        <v>109</v>
      </c>
      <c r="H2052" s="14">
        <v>-1.4</v>
      </c>
    </row>
    <row r="2053" spans="1:8" hidden="1" x14ac:dyDescent="0.35">
      <c r="A2053" t="s">
        <v>301</v>
      </c>
      <c r="B2053" t="s">
        <v>416</v>
      </c>
      <c r="C2053" s="7" t="s">
        <v>13</v>
      </c>
      <c r="D2053">
        <v>40716</v>
      </c>
      <c r="E2053" s="30">
        <v>1</v>
      </c>
      <c r="F2053" s="7">
        <v>42536</v>
      </c>
      <c r="G2053" t="s">
        <v>98</v>
      </c>
      <c r="H2053" s="45">
        <v>2.85</v>
      </c>
    </row>
    <row r="2054" spans="1:8" hidden="1" x14ac:dyDescent="0.35">
      <c r="A2054" t="s">
        <v>301</v>
      </c>
      <c r="B2054" t="s">
        <v>416</v>
      </c>
      <c r="C2054" s="7" t="s">
        <v>13</v>
      </c>
      <c r="D2054">
        <v>40716</v>
      </c>
      <c r="E2054" s="30">
        <v>1</v>
      </c>
      <c r="F2054" s="7">
        <v>42536</v>
      </c>
      <c r="G2054" t="s">
        <v>109</v>
      </c>
      <c r="H2054" s="14">
        <v>-2.85</v>
      </c>
    </row>
    <row r="2055" spans="1:8" hidden="1" x14ac:dyDescent="0.35">
      <c r="A2055" t="s">
        <v>101</v>
      </c>
      <c r="C2055" s="7" t="s">
        <v>13</v>
      </c>
      <c r="E2055" s="30"/>
      <c r="F2055" s="7">
        <v>42538</v>
      </c>
      <c r="G2055" t="s">
        <v>91</v>
      </c>
      <c r="H2055" s="14">
        <v>5.89</v>
      </c>
    </row>
    <row r="2056" spans="1:8" hidden="1" x14ac:dyDescent="0.35">
      <c r="A2056" t="s">
        <v>101</v>
      </c>
      <c r="C2056" s="7" t="s">
        <v>13</v>
      </c>
      <c r="E2056" s="30"/>
      <c r="F2056" s="7">
        <v>42538</v>
      </c>
      <c r="G2056" t="s">
        <v>98</v>
      </c>
      <c r="H2056" s="45">
        <v>-5.89</v>
      </c>
    </row>
    <row r="2057" spans="1:8" hidden="1" x14ac:dyDescent="0.35">
      <c r="A2057" t="s">
        <v>301</v>
      </c>
      <c r="B2057" t="s">
        <v>73</v>
      </c>
      <c r="C2057" s="7" t="s">
        <v>13</v>
      </c>
      <c r="D2057">
        <v>40716</v>
      </c>
      <c r="E2057" s="30">
        <v>1</v>
      </c>
      <c r="F2057" s="7">
        <v>42542</v>
      </c>
      <c r="G2057" t="s">
        <v>98</v>
      </c>
      <c r="H2057" s="45">
        <v>2.04</v>
      </c>
    </row>
    <row r="2058" spans="1:8" hidden="1" x14ac:dyDescent="0.35">
      <c r="A2058" t="s">
        <v>301</v>
      </c>
      <c r="B2058" t="s">
        <v>73</v>
      </c>
      <c r="C2058" s="7" t="s">
        <v>13</v>
      </c>
      <c r="D2058">
        <v>40716</v>
      </c>
      <c r="E2058" s="30">
        <v>1</v>
      </c>
      <c r="F2058" s="7">
        <v>42542</v>
      </c>
      <c r="G2058" t="s">
        <v>109</v>
      </c>
      <c r="H2058" s="14">
        <v>-2.04</v>
      </c>
    </row>
    <row r="2059" spans="1:8" hidden="1" x14ac:dyDescent="0.35">
      <c r="A2059" t="s">
        <v>101</v>
      </c>
      <c r="C2059" s="7" t="s">
        <v>13</v>
      </c>
      <c r="E2059" s="30"/>
      <c r="F2059" s="7">
        <v>42544</v>
      </c>
      <c r="G2059" t="s">
        <v>91</v>
      </c>
      <c r="H2059" s="14">
        <v>4.25</v>
      </c>
    </row>
    <row r="2060" spans="1:8" hidden="1" x14ac:dyDescent="0.35">
      <c r="A2060" t="s">
        <v>101</v>
      </c>
      <c r="C2060" s="7" t="s">
        <v>13</v>
      </c>
      <c r="E2060" s="30"/>
      <c r="F2060" s="7">
        <v>42544</v>
      </c>
      <c r="G2060" t="s">
        <v>98</v>
      </c>
      <c r="H2060" s="45">
        <v>-4.25</v>
      </c>
    </row>
    <row r="2061" spans="1:8" hidden="1" x14ac:dyDescent="0.35">
      <c r="A2061" t="s">
        <v>301</v>
      </c>
      <c r="B2061" t="s">
        <v>789</v>
      </c>
      <c r="C2061" s="7" t="s">
        <v>13</v>
      </c>
      <c r="D2061">
        <v>40716</v>
      </c>
      <c r="E2061" s="30">
        <v>1</v>
      </c>
      <c r="F2061" s="7">
        <v>42556</v>
      </c>
      <c r="G2061" t="s">
        <v>98</v>
      </c>
      <c r="H2061" s="45">
        <v>1.21</v>
      </c>
    </row>
    <row r="2062" spans="1:8" hidden="1" x14ac:dyDescent="0.35">
      <c r="A2062" t="s">
        <v>301</v>
      </c>
      <c r="B2062" t="s">
        <v>789</v>
      </c>
      <c r="C2062" s="7" t="s">
        <v>13</v>
      </c>
      <c r="D2062">
        <v>40716</v>
      </c>
      <c r="E2062" s="30">
        <v>1</v>
      </c>
      <c r="F2062" s="7">
        <v>42556</v>
      </c>
      <c r="G2062" t="s">
        <v>109</v>
      </c>
      <c r="H2062" s="14">
        <v>-1.21</v>
      </c>
    </row>
    <row r="2063" spans="1:8" hidden="1" x14ac:dyDescent="0.35">
      <c r="A2063" t="s">
        <v>301</v>
      </c>
      <c r="B2063" t="s">
        <v>404</v>
      </c>
      <c r="C2063" s="7" t="s">
        <v>13</v>
      </c>
      <c r="D2063">
        <v>40716</v>
      </c>
      <c r="E2063" s="30">
        <v>1</v>
      </c>
      <c r="F2063" s="7">
        <v>42557</v>
      </c>
      <c r="G2063" t="s">
        <v>98</v>
      </c>
      <c r="H2063" s="45">
        <v>2.23</v>
      </c>
    </row>
    <row r="2064" spans="1:8" hidden="1" x14ac:dyDescent="0.35">
      <c r="A2064" t="s">
        <v>301</v>
      </c>
      <c r="B2064" t="s">
        <v>404</v>
      </c>
      <c r="C2064" s="7" t="s">
        <v>13</v>
      </c>
      <c r="D2064">
        <v>40716</v>
      </c>
      <c r="E2064" s="30">
        <v>1</v>
      </c>
      <c r="F2064" s="7">
        <v>42557</v>
      </c>
      <c r="G2064" t="s">
        <v>109</v>
      </c>
      <c r="H2064" s="14">
        <v>-2.23</v>
      </c>
    </row>
    <row r="2065" spans="1:8" hidden="1" x14ac:dyDescent="0.35">
      <c r="A2065" t="s">
        <v>101</v>
      </c>
      <c r="C2065" s="7" t="s">
        <v>13</v>
      </c>
      <c r="E2065" s="30"/>
      <c r="F2065" s="7">
        <v>42559</v>
      </c>
      <c r="G2065" t="s">
        <v>91</v>
      </c>
      <c r="H2065" s="14">
        <v>2.04</v>
      </c>
    </row>
    <row r="2066" spans="1:8" hidden="1" x14ac:dyDescent="0.35">
      <c r="A2066" t="s">
        <v>101</v>
      </c>
      <c r="C2066" s="7" t="s">
        <v>13</v>
      </c>
      <c r="E2066" s="30"/>
      <c r="F2066" s="7">
        <v>42559</v>
      </c>
      <c r="G2066" t="s">
        <v>98</v>
      </c>
      <c r="H2066" s="45">
        <v>-2.04</v>
      </c>
    </row>
    <row r="2067" spans="1:8" hidden="1" x14ac:dyDescent="0.35">
      <c r="A2067" t="s">
        <v>301</v>
      </c>
      <c r="B2067" t="s">
        <v>400</v>
      </c>
      <c r="C2067" s="7" t="s">
        <v>13</v>
      </c>
      <c r="D2067">
        <v>40716</v>
      </c>
      <c r="E2067" s="30">
        <v>1</v>
      </c>
      <c r="F2067" s="7">
        <v>42562</v>
      </c>
      <c r="G2067" t="s">
        <v>98</v>
      </c>
      <c r="H2067" s="45">
        <v>0.96</v>
      </c>
    </row>
    <row r="2068" spans="1:8" hidden="1" x14ac:dyDescent="0.35">
      <c r="A2068" t="s">
        <v>301</v>
      </c>
      <c r="B2068" t="s">
        <v>400</v>
      </c>
      <c r="C2068" s="7" t="s">
        <v>13</v>
      </c>
      <c r="D2068">
        <v>40716</v>
      </c>
      <c r="E2068" s="30">
        <v>1</v>
      </c>
      <c r="F2068" s="7">
        <v>42562</v>
      </c>
      <c r="G2068" t="s">
        <v>109</v>
      </c>
      <c r="H2068" s="14">
        <v>-0.96</v>
      </c>
    </row>
    <row r="2069" spans="1:8" hidden="1" x14ac:dyDescent="0.35">
      <c r="A2069" t="s">
        <v>295</v>
      </c>
      <c r="B2069" t="s">
        <v>400</v>
      </c>
      <c r="C2069" t="s">
        <v>13</v>
      </c>
      <c r="D2069">
        <v>40716</v>
      </c>
      <c r="F2069" s="7">
        <v>42562</v>
      </c>
      <c r="G2069" t="s">
        <v>803</v>
      </c>
      <c r="H2069" s="14">
        <v>0.14000000000000001</v>
      </c>
    </row>
    <row r="2070" spans="1:8" hidden="1" x14ac:dyDescent="0.35">
      <c r="A2070" t="s">
        <v>295</v>
      </c>
      <c r="B2070" t="s">
        <v>400</v>
      </c>
      <c r="C2070" t="s">
        <v>13</v>
      </c>
      <c r="D2070">
        <v>40716</v>
      </c>
      <c r="F2070" s="7">
        <v>42562</v>
      </c>
      <c r="G2070" t="s">
        <v>98</v>
      </c>
      <c r="H2070" s="45">
        <v>-0.14000000000000001</v>
      </c>
    </row>
    <row r="2071" spans="1:8" hidden="1" x14ac:dyDescent="0.35">
      <c r="A2071" t="s">
        <v>101</v>
      </c>
      <c r="C2071" s="7" t="s">
        <v>13</v>
      </c>
      <c r="E2071" s="30"/>
      <c r="F2071" s="7">
        <v>42564</v>
      </c>
      <c r="G2071" t="s">
        <v>91</v>
      </c>
      <c r="H2071" s="14">
        <v>3.44</v>
      </c>
    </row>
    <row r="2072" spans="1:8" hidden="1" x14ac:dyDescent="0.35">
      <c r="A2072" t="s">
        <v>101</v>
      </c>
      <c r="C2072" s="7" t="s">
        <v>13</v>
      </c>
      <c r="E2072" s="30"/>
      <c r="F2072" s="7">
        <v>42564</v>
      </c>
      <c r="G2072" t="s">
        <v>98</v>
      </c>
      <c r="H2072" s="45">
        <v>-3.44</v>
      </c>
    </row>
    <row r="2073" spans="1:8" hidden="1" x14ac:dyDescent="0.35">
      <c r="A2073" t="s">
        <v>836</v>
      </c>
      <c r="B2073" t="s">
        <v>398</v>
      </c>
      <c r="C2073" s="7" t="s">
        <v>13</v>
      </c>
      <c r="D2073">
        <v>40716</v>
      </c>
      <c r="E2073" s="30">
        <v>1</v>
      </c>
      <c r="F2073" s="7">
        <v>42571</v>
      </c>
      <c r="G2073" t="s">
        <v>98</v>
      </c>
      <c r="H2073" s="45">
        <v>13.02</v>
      </c>
    </row>
    <row r="2074" spans="1:8" hidden="1" x14ac:dyDescent="0.35">
      <c r="A2074" t="s">
        <v>836</v>
      </c>
      <c r="B2074" t="s">
        <v>398</v>
      </c>
      <c r="C2074" s="7" t="s">
        <v>13</v>
      </c>
      <c r="D2074">
        <v>40716</v>
      </c>
      <c r="E2074" s="30">
        <v>1</v>
      </c>
      <c r="F2074" s="7">
        <v>42571</v>
      </c>
      <c r="G2074" t="s">
        <v>837</v>
      </c>
      <c r="H2074" s="14">
        <v>-13.02</v>
      </c>
    </row>
    <row r="2075" spans="1:8" hidden="1" x14ac:dyDescent="0.35">
      <c r="A2075" t="s">
        <v>301</v>
      </c>
      <c r="B2075" t="s">
        <v>397</v>
      </c>
      <c r="C2075" s="7" t="s">
        <v>13</v>
      </c>
      <c r="D2075">
        <v>40716</v>
      </c>
      <c r="E2075" s="30">
        <v>1</v>
      </c>
      <c r="F2075" s="7">
        <v>42578</v>
      </c>
      <c r="G2075" t="s">
        <v>98</v>
      </c>
      <c r="H2075" s="45">
        <v>1.75</v>
      </c>
    </row>
    <row r="2076" spans="1:8" hidden="1" x14ac:dyDescent="0.35">
      <c r="A2076" t="s">
        <v>301</v>
      </c>
      <c r="B2076" t="s">
        <v>397</v>
      </c>
      <c r="C2076" s="7" t="s">
        <v>13</v>
      </c>
      <c r="D2076">
        <v>40716</v>
      </c>
      <c r="E2076" s="30">
        <v>1</v>
      </c>
      <c r="F2076" s="7">
        <v>42578</v>
      </c>
      <c r="G2076" t="s">
        <v>109</v>
      </c>
      <c r="H2076" s="14">
        <v>-1.75</v>
      </c>
    </row>
    <row r="2077" spans="1:8" hidden="1" x14ac:dyDescent="0.35">
      <c r="A2077" t="s">
        <v>301</v>
      </c>
      <c r="B2077" t="s">
        <v>414</v>
      </c>
      <c r="C2077" s="7" t="s">
        <v>13</v>
      </c>
      <c r="D2077">
        <v>40716</v>
      </c>
      <c r="E2077" s="30">
        <v>1</v>
      </c>
      <c r="F2077" s="7">
        <v>42593</v>
      </c>
      <c r="G2077" t="s">
        <v>98</v>
      </c>
      <c r="H2077" s="45">
        <v>1.1399999999999999</v>
      </c>
    </row>
    <row r="2078" spans="1:8" hidden="1" x14ac:dyDescent="0.35">
      <c r="A2078" t="s">
        <v>301</v>
      </c>
      <c r="B2078" t="s">
        <v>414</v>
      </c>
      <c r="C2078" s="7" t="s">
        <v>13</v>
      </c>
      <c r="D2078">
        <v>40716</v>
      </c>
      <c r="E2078" s="30">
        <v>1</v>
      </c>
      <c r="F2078" s="7">
        <v>42593</v>
      </c>
      <c r="G2078" t="s">
        <v>109</v>
      </c>
      <c r="H2078" s="14">
        <v>-1.1399999999999999</v>
      </c>
    </row>
    <row r="2079" spans="1:8" hidden="1" x14ac:dyDescent="0.35">
      <c r="A2079" t="s">
        <v>301</v>
      </c>
      <c r="B2079" t="s">
        <v>412</v>
      </c>
      <c r="C2079" s="7" t="s">
        <v>13</v>
      </c>
      <c r="D2079">
        <v>40716</v>
      </c>
      <c r="E2079" s="30">
        <v>1</v>
      </c>
      <c r="F2079" s="7">
        <v>42608</v>
      </c>
      <c r="G2079" t="s">
        <v>98</v>
      </c>
      <c r="H2079" s="45">
        <v>0.42</v>
      </c>
    </row>
    <row r="2080" spans="1:8" hidden="1" x14ac:dyDescent="0.35">
      <c r="A2080" t="s">
        <v>301</v>
      </c>
      <c r="B2080" t="s">
        <v>412</v>
      </c>
      <c r="C2080" s="7" t="s">
        <v>13</v>
      </c>
      <c r="D2080">
        <v>40716</v>
      </c>
      <c r="E2080" s="30">
        <v>1</v>
      </c>
      <c r="F2080" s="7">
        <v>42608</v>
      </c>
      <c r="G2080" t="s">
        <v>109</v>
      </c>
      <c r="H2080" s="14">
        <v>-0.42</v>
      </c>
    </row>
    <row r="2081" spans="1:8" hidden="1" x14ac:dyDescent="0.35">
      <c r="A2081" t="s">
        <v>301</v>
      </c>
      <c r="B2081" t="s">
        <v>408</v>
      </c>
      <c r="C2081" s="7" t="s">
        <v>13</v>
      </c>
      <c r="D2081">
        <v>40716</v>
      </c>
      <c r="E2081" s="30">
        <v>1</v>
      </c>
      <c r="F2081" s="7">
        <v>42619</v>
      </c>
      <c r="G2081" t="s">
        <v>98</v>
      </c>
      <c r="H2081" s="45">
        <v>1.76</v>
      </c>
    </row>
    <row r="2082" spans="1:8" hidden="1" x14ac:dyDescent="0.35">
      <c r="A2082" t="s">
        <v>301</v>
      </c>
      <c r="B2082" t="s">
        <v>408</v>
      </c>
      <c r="C2082" s="7" t="s">
        <v>13</v>
      </c>
      <c r="D2082">
        <v>40716</v>
      </c>
      <c r="E2082" s="30">
        <v>1</v>
      </c>
      <c r="F2082" s="7">
        <v>42619</v>
      </c>
      <c r="G2082" t="s">
        <v>109</v>
      </c>
      <c r="H2082" s="14">
        <v>-1.76</v>
      </c>
    </row>
    <row r="2083" spans="1:8" hidden="1" x14ac:dyDescent="0.35">
      <c r="A2083" t="s">
        <v>301</v>
      </c>
      <c r="B2083" t="s">
        <v>395</v>
      </c>
      <c r="C2083" s="7" t="s">
        <v>13</v>
      </c>
      <c r="D2083">
        <v>40716</v>
      </c>
      <c r="E2083" s="30">
        <v>1</v>
      </c>
      <c r="F2083" s="7">
        <v>42621</v>
      </c>
      <c r="G2083" t="s">
        <v>98</v>
      </c>
      <c r="H2083" s="45">
        <v>0.87</v>
      </c>
    </row>
    <row r="2084" spans="1:8" hidden="1" x14ac:dyDescent="0.35">
      <c r="A2084" t="s">
        <v>301</v>
      </c>
      <c r="B2084" t="s">
        <v>395</v>
      </c>
      <c r="C2084" s="7" t="s">
        <v>13</v>
      </c>
      <c r="D2084">
        <v>40716</v>
      </c>
      <c r="E2084" s="30">
        <v>1</v>
      </c>
      <c r="F2084" s="7">
        <v>42621</v>
      </c>
      <c r="G2084" t="s">
        <v>109</v>
      </c>
      <c r="H2084" s="14">
        <v>-0.87</v>
      </c>
    </row>
    <row r="2085" spans="1:8" hidden="1" x14ac:dyDescent="0.35">
      <c r="A2085" t="s">
        <v>301</v>
      </c>
      <c r="B2085" t="s">
        <v>409</v>
      </c>
      <c r="C2085" s="7" t="s">
        <v>13</v>
      </c>
      <c r="D2085">
        <v>40716</v>
      </c>
      <c r="E2085" s="30">
        <v>1</v>
      </c>
      <c r="F2085" s="7">
        <v>42625</v>
      </c>
      <c r="G2085" t="s">
        <v>98</v>
      </c>
      <c r="H2085" s="45">
        <v>1.4</v>
      </c>
    </row>
    <row r="2086" spans="1:8" hidden="1" x14ac:dyDescent="0.35">
      <c r="A2086" t="s">
        <v>301</v>
      </c>
      <c r="B2086" t="s">
        <v>409</v>
      </c>
      <c r="C2086" s="7" t="s">
        <v>13</v>
      </c>
      <c r="D2086">
        <v>40716</v>
      </c>
      <c r="E2086" s="30">
        <v>1</v>
      </c>
      <c r="F2086" s="7">
        <v>42625</v>
      </c>
      <c r="G2086" t="s">
        <v>109</v>
      </c>
      <c r="H2086" s="14">
        <v>-1.4</v>
      </c>
    </row>
    <row r="2087" spans="1:8" hidden="1" x14ac:dyDescent="0.35">
      <c r="A2087" t="s">
        <v>101</v>
      </c>
      <c r="C2087" s="7" t="s">
        <v>13</v>
      </c>
      <c r="E2087" s="30"/>
      <c r="F2087" s="7">
        <v>42627</v>
      </c>
      <c r="G2087" t="s">
        <v>91</v>
      </c>
      <c r="H2087" s="14">
        <v>18.91</v>
      </c>
    </row>
    <row r="2088" spans="1:8" hidden="1" x14ac:dyDescent="0.35">
      <c r="A2088" t="s">
        <v>101</v>
      </c>
      <c r="C2088" s="7" t="s">
        <v>13</v>
      </c>
      <c r="E2088" s="30"/>
      <c r="F2088" s="7">
        <v>42627</v>
      </c>
      <c r="G2088" t="s">
        <v>98</v>
      </c>
      <c r="H2088" s="45">
        <v>-18.91</v>
      </c>
    </row>
    <row r="2089" spans="1:8" hidden="1" x14ac:dyDescent="0.35">
      <c r="A2089" t="s">
        <v>301</v>
      </c>
      <c r="B2089" t="s">
        <v>416</v>
      </c>
      <c r="C2089" s="7" t="s">
        <v>13</v>
      </c>
      <c r="D2089">
        <v>40716</v>
      </c>
      <c r="E2089" s="30">
        <v>1</v>
      </c>
      <c r="F2089" s="7">
        <v>42628</v>
      </c>
      <c r="G2089" t="s">
        <v>98</v>
      </c>
      <c r="H2089" s="45">
        <v>2.85</v>
      </c>
    </row>
    <row r="2090" spans="1:8" hidden="1" x14ac:dyDescent="0.35">
      <c r="A2090" t="s">
        <v>301</v>
      </c>
      <c r="B2090" t="s">
        <v>416</v>
      </c>
      <c r="C2090" s="7" t="s">
        <v>13</v>
      </c>
      <c r="D2090">
        <v>40716</v>
      </c>
      <c r="E2090" s="30">
        <v>1</v>
      </c>
      <c r="F2090" s="7">
        <v>42628</v>
      </c>
      <c r="G2090" t="s">
        <v>109</v>
      </c>
      <c r="H2090" s="14">
        <v>-2.85</v>
      </c>
    </row>
    <row r="2091" spans="1:8" hidden="1" x14ac:dyDescent="0.35">
      <c r="A2091" t="s">
        <v>301</v>
      </c>
      <c r="B2091" t="s">
        <v>73</v>
      </c>
      <c r="C2091" s="7" t="s">
        <v>13</v>
      </c>
      <c r="D2091">
        <v>40716</v>
      </c>
      <c r="E2091" s="30">
        <v>1</v>
      </c>
      <c r="F2091" s="7">
        <v>42634</v>
      </c>
      <c r="G2091" t="s">
        <v>98</v>
      </c>
      <c r="H2091" s="45">
        <v>2.04</v>
      </c>
    </row>
    <row r="2092" spans="1:8" hidden="1" x14ac:dyDescent="0.35">
      <c r="A2092" t="s">
        <v>301</v>
      </c>
      <c r="B2092" t="s">
        <v>73</v>
      </c>
      <c r="C2092" s="7" t="s">
        <v>13</v>
      </c>
      <c r="D2092">
        <v>40716</v>
      </c>
      <c r="E2092" s="30">
        <v>1</v>
      </c>
      <c r="F2092" s="7">
        <v>42634</v>
      </c>
      <c r="G2092" t="s">
        <v>109</v>
      </c>
      <c r="H2092" s="14">
        <v>-2.04</v>
      </c>
    </row>
    <row r="2093" spans="1:8" hidden="1" x14ac:dyDescent="0.35">
      <c r="A2093" t="s">
        <v>899</v>
      </c>
      <c r="C2093" s="7" t="s">
        <v>13</v>
      </c>
      <c r="E2093" s="30"/>
      <c r="F2093" s="7">
        <v>42643</v>
      </c>
      <c r="G2093" t="s">
        <v>91</v>
      </c>
      <c r="H2093" s="14">
        <v>-0.02</v>
      </c>
    </row>
    <row r="2094" spans="1:8" hidden="1" x14ac:dyDescent="0.35">
      <c r="A2094" t="s">
        <v>899</v>
      </c>
      <c r="C2094" s="7" t="s">
        <v>13</v>
      </c>
      <c r="E2094" s="30"/>
      <c r="F2094" s="7">
        <v>42643</v>
      </c>
      <c r="G2094" t="s">
        <v>98</v>
      </c>
      <c r="H2094" s="45">
        <v>0.02</v>
      </c>
    </row>
    <row r="2095" spans="1:8" hidden="1" x14ac:dyDescent="0.35">
      <c r="A2095" t="s">
        <v>301</v>
      </c>
      <c r="B2095" t="s">
        <v>789</v>
      </c>
      <c r="C2095" s="7" t="s">
        <v>13</v>
      </c>
      <c r="D2095">
        <v>40716</v>
      </c>
      <c r="E2095" s="30">
        <v>1</v>
      </c>
      <c r="F2095" s="7">
        <v>42646</v>
      </c>
      <c r="G2095" t="s">
        <v>98</v>
      </c>
      <c r="H2095" s="45">
        <v>1.21</v>
      </c>
    </row>
    <row r="2096" spans="1:8" hidden="1" x14ac:dyDescent="0.35">
      <c r="A2096" t="s">
        <v>301</v>
      </c>
      <c r="B2096" t="s">
        <v>789</v>
      </c>
      <c r="C2096" s="7" t="s">
        <v>13</v>
      </c>
      <c r="D2096">
        <v>40716</v>
      </c>
      <c r="E2096" s="30">
        <v>1</v>
      </c>
      <c r="F2096" s="7">
        <v>42646</v>
      </c>
      <c r="G2096" t="s">
        <v>109</v>
      </c>
      <c r="H2096" s="14">
        <v>-1.21</v>
      </c>
    </row>
    <row r="2097" spans="1:8" hidden="1" x14ac:dyDescent="0.35">
      <c r="A2097" t="s">
        <v>301</v>
      </c>
      <c r="B2097" t="s">
        <v>404</v>
      </c>
      <c r="C2097" s="7" t="s">
        <v>13</v>
      </c>
      <c r="D2097">
        <v>40716</v>
      </c>
      <c r="E2097" s="30">
        <v>1</v>
      </c>
      <c r="F2097" s="7">
        <v>42648</v>
      </c>
      <c r="G2097" t="s">
        <v>98</v>
      </c>
      <c r="H2097" s="45">
        <v>2.23</v>
      </c>
    </row>
    <row r="2098" spans="1:8" hidden="1" x14ac:dyDescent="0.35">
      <c r="A2098" t="s">
        <v>301</v>
      </c>
      <c r="B2098" t="s">
        <v>404</v>
      </c>
      <c r="C2098" s="7" t="s">
        <v>13</v>
      </c>
      <c r="D2098">
        <v>40716</v>
      </c>
      <c r="E2098" s="30">
        <v>1</v>
      </c>
      <c r="F2098" s="7">
        <v>42648</v>
      </c>
      <c r="G2098" t="s">
        <v>109</v>
      </c>
      <c r="H2098" s="14">
        <v>-2.23</v>
      </c>
    </row>
    <row r="2099" spans="1:8" hidden="1" x14ac:dyDescent="0.35">
      <c r="A2099" t="s">
        <v>301</v>
      </c>
      <c r="B2099" t="s">
        <v>400</v>
      </c>
      <c r="C2099" s="7" t="s">
        <v>13</v>
      </c>
      <c r="D2099">
        <v>40716</v>
      </c>
      <c r="E2099" s="30">
        <v>1</v>
      </c>
      <c r="F2099" s="7">
        <v>42650</v>
      </c>
      <c r="G2099" t="s">
        <v>98</v>
      </c>
      <c r="H2099" s="45">
        <v>0.94</v>
      </c>
    </row>
    <row r="2100" spans="1:8" hidden="1" x14ac:dyDescent="0.35">
      <c r="A2100" t="s">
        <v>301</v>
      </c>
      <c r="B2100" t="s">
        <v>400</v>
      </c>
      <c r="C2100" s="7" t="s">
        <v>13</v>
      </c>
      <c r="D2100">
        <v>40716</v>
      </c>
      <c r="E2100" s="30">
        <v>1</v>
      </c>
      <c r="F2100" s="7">
        <v>42650</v>
      </c>
      <c r="G2100" t="s">
        <v>109</v>
      </c>
      <c r="H2100" s="14">
        <v>-0.94</v>
      </c>
    </row>
    <row r="2101" spans="1:8" hidden="1" x14ac:dyDescent="0.35">
      <c r="A2101" t="s">
        <v>295</v>
      </c>
      <c r="B2101" t="s">
        <v>400</v>
      </c>
      <c r="C2101" t="s">
        <v>13</v>
      </c>
      <c r="D2101">
        <v>40716</v>
      </c>
      <c r="F2101" s="7">
        <v>42650</v>
      </c>
      <c r="G2101" t="s">
        <v>803</v>
      </c>
      <c r="H2101" s="14">
        <v>0.14000000000000001</v>
      </c>
    </row>
    <row r="2102" spans="1:8" hidden="1" x14ac:dyDescent="0.35">
      <c r="A2102" t="s">
        <v>295</v>
      </c>
      <c r="B2102" t="s">
        <v>400</v>
      </c>
      <c r="C2102" t="s">
        <v>13</v>
      </c>
      <c r="D2102">
        <v>40716</v>
      </c>
      <c r="F2102" s="7">
        <v>42650</v>
      </c>
      <c r="G2102" t="s">
        <v>98</v>
      </c>
      <c r="H2102" s="45">
        <v>-0.14000000000000001</v>
      </c>
    </row>
    <row r="2103" spans="1:8" hidden="1" x14ac:dyDescent="0.35">
      <c r="A2103" t="s">
        <v>843</v>
      </c>
      <c r="B2103" t="s">
        <v>398</v>
      </c>
      <c r="C2103" s="7" t="s">
        <v>13</v>
      </c>
      <c r="D2103">
        <v>40716</v>
      </c>
      <c r="E2103" s="30">
        <v>1</v>
      </c>
      <c r="F2103" s="7">
        <v>42663</v>
      </c>
      <c r="G2103" t="s">
        <v>98</v>
      </c>
      <c r="H2103" s="45">
        <v>12.91</v>
      </c>
    </row>
    <row r="2104" spans="1:8" hidden="1" x14ac:dyDescent="0.35">
      <c r="A2104" t="s">
        <v>843</v>
      </c>
      <c r="B2104" t="s">
        <v>398</v>
      </c>
      <c r="C2104" s="7" t="s">
        <v>13</v>
      </c>
      <c r="D2104">
        <v>40716</v>
      </c>
      <c r="E2104" s="30">
        <v>1</v>
      </c>
      <c r="F2104" s="7">
        <v>42663</v>
      </c>
      <c r="G2104" t="s">
        <v>842</v>
      </c>
      <c r="H2104" s="14">
        <v>-12.91</v>
      </c>
    </row>
    <row r="2105" spans="1:8" hidden="1" x14ac:dyDescent="0.35">
      <c r="A2105" t="s">
        <v>301</v>
      </c>
      <c r="B2105" t="s">
        <v>397</v>
      </c>
      <c r="C2105" s="7" t="s">
        <v>13</v>
      </c>
      <c r="D2105">
        <v>40716</v>
      </c>
      <c r="E2105" s="30">
        <v>1</v>
      </c>
      <c r="F2105" s="7">
        <v>42670</v>
      </c>
      <c r="G2105" t="s">
        <v>98</v>
      </c>
      <c r="H2105" s="45">
        <v>1.75</v>
      </c>
    </row>
    <row r="2106" spans="1:8" hidden="1" x14ac:dyDescent="0.35">
      <c r="A2106" t="s">
        <v>301</v>
      </c>
      <c r="B2106" t="s">
        <v>397</v>
      </c>
      <c r="C2106" s="7" t="s">
        <v>13</v>
      </c>
      <c r="D2106">
        <v>40716</v>
      </c>
      <c r="E2106" s="30">
        <v>1</v>
      </c>
      <c r="F2106" s="7">
        <v>42670</v>
      </c>
      <c r="G2106" t="s">
        <v>109</v>
      </c>
      <c r="H2106" s="14">
        <v>-1.75</v>
      </c>
    </row>
    <row r="2107" spans="1:8" hidden="1" x14ac:dyDescent="0.35">
      <c r="A2107" t="s">
        <v>101</v>
      </c>
      <c r="C2107" s="7" t="s">
        <v>13</v>
      </c>
      <c r="E2107" s="30"/>
      <c r="F2107" s="7">
        <v>42671</v>
      </c>
      <c r="G2107" t="s">
        <v>91</v>
      </c>
      <c r="H2107" s="14">
        <v>24.31</v>
      </c>
    </row>
    <row r="2108" spans="1:8" hidden="1" x14ac:dyDescent="0.35">
      <c r="A2108" t="s">
        <v>101</v>
      </c>
      <c r="C2108" s="7" t="s">
        <v>13</v>
      </c>
      <c r="E2108" s="30"/>
      <c r="F2108" s="7">
        <v>42671</v>
      </c>
      <c r="G2108" t="s">
        <v>98</v>
      </c>
      <c r="H2108" s="45">
        <v>-24.31</v>
      </c>
    </row>
    <row r="2109" spans="1:8" hidden="1" x14ac:dyDescent="0.35">
      <c r="A2109" t="s">
        <v>301</v>
      </c>
      <c r="B2109" t="s">
        <v>414</v>
      </c>
      <c r="C2109" s="7" t="s">
        <v>13</v>
      </c>
      <c r="D2109">
        <v>40716</v>
      </c>
      <c r="E2109" s="30">
        <v>1</v>
      </c>
      <c r="F2109" s="7">
        <v>42684</v>
      </c>
      <c r="G2109" t="s">
        <v>98</v>
      </c>
      <c r="H2109" s="45">
        <v>1.1399999999999999</v>
      </c>
    </row>
    <row r="2110" spans="1:8" hidden="1" x14ac:dyDescent="0.35">
      <c r="A2110" t="s">
        <v>301</v>
      </c>
      <c r="B2110" t="s">
        <v>414</v>
      </c>
      <c r="C2110" s="7" t="s">
        <v>13</v>
      </c>
      <c r="D2110">
        <v>40716</v>
      </c>
      <c r="E2110" s="30">
        <v>1</v>
      </c>
      <c r="F2110" s="7">
        <v>42684</v>
      </c>
      <c r="G2110" t="s">
        <v>109</v>
      </c>
      <c r="H2110" s="14">
        <v>-1.1399999999999999</v>
      </c>
    </row>
    <row r="2111" spans="1:8" hidden="1" x14ac:dyDescent="0.35">
      <c r="A2111" t="s">
        <v>101</v>
      </c>
      <c r="C2111" s="7" t="s">
        <v>13</v>
      </c>
      <c r="E2111" s="30"/>
      <c r="F2111" s="7">
        <v>42688</v>
      </c>
      <c r="G2111" t="s">
        <v>91</v>
      </c>
      <c r="H2111" s="14">
        <v>1.75</v>
      </c>
    </row>
    <row r="2112" spans="1:8" hidden="1" x14ac:dyDescent="0.35">
      <c r="A2112" t="s">
        <v>101</v>
      </c>
      <c r="C2112" s="7" t="s">
        <v>13</v>
      </c>
      <c r="E2112" s="30"/>
      <c r="F2112" s="7">
        <v>42688</v>
      </c>
      <c r="G2112" t="s">
        <v>98</v>
      </c>
      <c r="H2112" s="45">
        <v>-1.75</v>
      </c>
    </row>
    <row r="2113" spans="1:8" hidden="1" x14ac:dyDescent="0.35">
      <c r="A2113" t="s">
        <v>301</v>
      </c>
      <c r="B2113" t="s">
        <v>409</v>
      </c>
      <c r="C2113" s="7" t="s">
        <v>13</v>
      </c>
      <c r="D2113">
        <v>40716</v>
      </c>
      <c r="E2113" s="30">
        <v>1</v>
      </c>
      <c r="F2113" s="7">
        <v>42697</v>
      </c>
      <c r="G2113" t="s">
        <v>98</v>
      </c>
      <c r="H2113" s="45">
        <v>1.4</v>
      </c>
    </row>
    <row r="2114" spans="1:8" hidden="1" x14ac:dyDescent="0.35">
      <c r="A2114" t="s">
        <v>301</v>
      </c>
      <c r="B2114" t="s">
        <v>409</v>
      </c>
      <c r="C2114" s="7" t="s">
        <v>13</v>
      </c>
      <c r="D2114">
        <v>40716</v>
      </c>
      <c r="E2114" s="30">
        <v>1</v>
      </c>
      <c r="F2114" s="7">
        <v>42697</v>
      </c>
      <c r="G2114" t="s">
        <v>109</v>
      </c>
      <c r="H2114" s="14">
        <v>-1.4</v>
      </c>
    </row>
    <row r="2115" spans="1:8" hidden="1" x14ac:dyDescent="0.35">
      <c r="A2115" t="s">
        <v>301</v>
      </c>
      <c r="B2115" t="s">
        <v>412</v>
      </c>
      <c r="C2115" s="7" t="s">
        <v>13</v>
      </c>
      <c r="D2115">
        <v>40716</v>
      </c>
      <c r="E2115" s="30">
        <v>1</v>
      </c>
      <c r="F2115" s="7">
        <v>42699</v>
      </c>
      <c r="G2115" t="s">
        <v>98</v>
      </c>
      <c r="H2115" s="45">
        <v>2.58</v>
      </c>
    </row>
    <row r="2116" spans="1:8" hidden="1" x14ac:dyDescent="0.35">
      <c r="A2116" t="s">
        <v>301</v>
      </c>
      <c r="B2116" t="s">
        <v>412</v>
      </c>
      <c r="C2116" s="7" t="s">
        <v>13</v>
      </c>
      <c r="D2116">
        <v>40716</v>
      </c>
      <c r="E2116" s="30">
        <v>1</v>
      </c>
      <c r="F2116" s="7">
        <v>42699</v>
      </c>
      <c r="G2116" t="s">
        <v>109</v>
      </c>
      <c r="H2116" s="14">
        <v>-2.58</v>
      </c>
    </row>
    <row r="2117" spans="1:8" hidden="1" x14ac:dyDescent="0.35">
      <c r="A2117" t="s">
        <v>301</v>
      </c>
      <c r="B2117" t="s">
        <v>408</v>
      </c>
      <c r="C2117" s="7" t="s">
        <v>13</v>
      </c>
      <c r="D2117">
        <v>40716</v>
      </c>
      <c r="E2117" s="30">
        <v>1</v>
      </c>
      <c r="F2117" s="7">
        <v>42710</v>
      </c>
      <c r="G2117" t="s">
        <v>98</v>
      </c>
      <c r="H2117" s="45">
        <v>1.76</v>
      </c>
    </row>
    <row r="2118" spans="1:8" hidden="1" x14ac:dyDescent="0.35">
      <c r="A2118" t="s">
        <v>301</v>
      </c>
      <c r="B2118" t="s">
        <v>408</v>
      </c>
      <c r="C2118" s="7" t="s">
        <v>13</v>
      </c>
      <c r="D2118">
        <v>40716</v>
      </c>
      <c r="E2118" s="30">
        <v>1</v>
      </c>
      <c r="F2118" s="7">
        <v>42710</v>
      </c>
      <c r="G2118" t="s">
        <v>109</v>
      </c>
      <c r="H2118" s="14">
        <v>-1.76</v>
      </c>
    </row>
    <row r="2119" spans="1:8" hidden="1" x14ac:dyDescent="0.35">
      <c r="A2119" t="s">
        <v>301</v>
      </c>
      <c r="B2119" t="s">
        <v>395</v>
      </c>
      <c r="C2119" s="7" t="s">
        <v>13</v>
      </c>
      <c r="D2119">
        <v>40716</v>
      </c>
      <c r="E2119" s="30">
        <v>1</v>
      </c>
      <c r="F2119" s="7">
        <v>42712</v>
      </c>
      <c r="G2119" t="s">
        <v>98</v>
      </c>
      <c r="H2119" s="45">
        <v>0.87</v>
      </c>
    </row>
    <row r="2120" spans="1:8" hidden="1" x14ac:dyDescent="0.35">
      <c r="A2120" t="s">
        <v>301</v>
      </c>
      <c r="B2120" t="s">
        <v>395</v>
      </c>
      <c r="C2120" s="7" t="s">
        <v>13</v>
      </c>
      <c r="D2120">
        <v>40716</v>
      </c>
      <c r="E2120" s="30">
        <v>1</v>
      </c>
      <c r="F2120" s="7">
        <v>42712</v>
      </c>
      <c r="G2120" t="s">
        <v>109</v>
      </c>
      <c r="H2120" s="14">
        <v>-0.87</v>
      </c>
    </row>
    <row r="2121" spans="1:8" hidden="1" x14ac:dyDescent="0.35">
      <c r="A2121" t="s">
        <v>101</v>
      </c>
      <c r="C2121" s="7" t="s">
        <v>13</v>
      </c>
      <c r="E2121" s="30"/>
      <c r="F2121" s="7">
        <v>42712</v>
      </c>
      <c r="G2121" t="s">
        <v>91</v>
      </c>
      <c r="H2121" s="14">
        <v>5.12</v>
      </c>
    </row>
    <row r="2122" spans="1:8" hidden="1" x14ac:dyDescent="0.35">
      <c r="A2122" t="s">
        <v>101</v>
      </c>
      <c r="C2122" s="7" t="s">
        <v>13</v>
      </c>
      <c r="E2122" s="30"/>
      <c r="F2122" s="7">
        <v>42712</v>
      </c>
      <c r="G2122" t="s">
        <v>98</v>
      </c>
      <c r="H2122" s="45">
        <v>-5.12</v>
      </c>
    </row>
    <row r="2123" spans="1:8" hidden="1" x14ac:dyDescent="0.35">
      <c r="A2123" t="s">
        <v>301</v>
      </c>
      <c r="B2123" t="s">
        <v>416</v>
      </c>
      <c r="C2123" s="7" t="s">
        <v>13</v>
      </c>
      <c r="D2123">
        <v>40716</v>
      </c>
      <c r="E2123" s="30">
        <v>1</v>
      </c>
      <c r="F2123" s="7">
        <v>42719</v>
      </c>
      <c r="G2123" t="s">
        <v>98</v>
      </c>
      <c r="H2123" s="45">
        <v>2.85</v>
      </c>
    </row>
    <row r="2124" spans="1:8" hidden="1" x14ac:dyDescent="0.35">
      <c r="A2124" t="s">
        <v>301</v>
      </c>
      <c r="B2124" t="s">
        <v>416</v>
      </c>
      <c r="C2124" s="7" t="s">
        <v>13</v>
      </c>
      <c r="D2124">
        <v>40716</v>
      </c>
      <c r="E2124" s="30">
        <v>1</v>
      </c>
      <c r="F2124" s="7">
        <v>42719</v>
      </c>
      <c r="G2124" t="s">
        <v>109</v>
      </c>
      <c r="H2124" s="14">
        <v>-2.85</v>
      </c>
    </row>
    <row r="2125" spans="1:8" hidden="1" x14ac:dyDescent="0.35">
      <c r="A2125" t="s">
        <v>301</v>
      </c>
      <c r="B2125" t="s">
        <v>73</v>
      </c>
      <c r="C2125" s="7" t="s">
        <v>13</v>
      </c>
      <c r="D2125">
        <v>40716</v>
      </c>
      <c r="E2125" s="30">
        <v>1</v>
      </c>
      <c r="F2125" s="7">
        <v>42724</v>
      </c>
      <c r="G2125" t="s">
        <v>98</v>
      </c>
      <c r="H2125" s="45">
        <v>2.04</v>
      </c>
    </row>
    <row r="2126" spans="1:8" hidden="1" x14ac:dyDescent="0.35">
      <c r="A2126" t="s">
        <v>301</v>
      </c>
      <c r="B2126" t="s">
        <v>73</v>
      </c>
      <c r="C2126" s="7" t="s">
        <v>13</v>
      </c>
      <c r="D2126">
        <v>40716</v>
      </c>
      <c r="E2126" s="30">
        <v>1</v>
      </c>
      <c r="F2126" s="7">
        <v>42724</v>
      </c>
      <c r="G2126" t="s">
        <v>109</v>
      </c>
      <c r="H2126" s="14">
        <v>-2.04</v>
      </c>
    </row>
    <row r="2127" spans="1:8" hidden="1" x14ac:dyDescent="0.35">
      <c r="A2127" t="s">
        <v>101</v>
      </c>
      <c r="C2127" s="7" t="s">
        <v>13</v>
      </c>
      <c r="E2127" s="30"/>
      <c r="F2127" s="7">
        <v>42724</v>
      </c>
      <c r="G2127" t="s">
        <v>91</v>
      </c>
      <c r="H2127" s="14">
        <v>2.63</v>
      </c>
    </row>
    <row r="2128" spans="1:8" hidden="1" x14ac:dyDescent="0.35">
      <c r="A2128" t="s">
        <v>101</v>
      </c>
      <c r="C2128" s="7" t="s">
        <v>13</v>
      </c>
      <c r="E2128" s="30"/>
      <c r="F2128" s="7">
        <v>42724</v>
      </c>
      <c r="G2128" t="s">
        <v>98</v>
      </c>
      <c r="H2128" s="45">
        <v>-2.63</v>
      </c>
    </row>
    <row r="2129" spans="1:8" hidden="1" x14ac:dyDescent="0.35">
      <c r="A2129" t="s">
        <v>301</v>
      </c>
      <c r="B2129" t="s">
        <v>789</v>
      </c>
      <c r="C2129" s="7" t="s">
        <v>13</v>
      </c>
      <c r="D2129">
        <v>40716</v>
      </c>
      <c r="E2129" s="30">
        <v>1</v>
      </c>
      <c r="F2129" s="7">
        <v>42739</v>
      </c>
      <c r="G2129" t="s">
        <v>98</v>
      </c>
      <c r="H2129" s="45">
        <v>1.21</v>
      </c>
    </row>
    <row r="2130" spans="1:8" hidden="1" x14ac:dyDescent="0.35">
      <c r="A2130" t="s">
        <v>301</v>
      </c>
      <c r="B2130" t="s">
        <v>789</v>
      </c>
      <c r="C2130" s="7" t="s">
        <v>13</v>
      </c>
      <c r="D2130">
        <v>40716</v>
      </c>
      <c r="E2130" s="30">
        <v>1</v>
      </c>
      <c r="F2130" s="7">
        <v>42739</v>
      </c>
      <c r="G2130" t="s">
        <v>109</v>
      </c>
      <c r="H2130" s="14">
        <v>-1.21</v>
      </c>
    </row>
    <row r="2131" spans="1:8" hidden="1" x14ac:dyDescent="0.35">
      <c r="A2131" t="s">
        <v>301</v>
      </c>
      <c r="B2131" t="s">
        <v>404</v>
      </c>
      <c r="C2131" s="7" t="s">
        <v>13</v>
      </c>
      <c r="D2131">
        <v>40716</v>
      </c>
      <c r="E2131" s="30">
        <v>1</v>
      </c>
      <c r="F2131" s="7">
        <v>42739</v>
      </c>
      <c r="G2131" t="s">
        <v>98</v>
      </c>
      <c r="H2131" s="45">
        <v>2.39</v>
      </c>
    </row>
    <row r="2132" spans="1:8" hidden="1" x14ac:dyDescent="0.35">
      <c r="A2132" t="s">
        <v>301</v>
      </c>
      <c r="B2132" t="s">
        <v>404</v>
      </c>
      <c r="C2132" s="7" t="s">
        <v>13</v>
      </c>
      <c r="D2132">
        <v>40716</v>
      </c>
      <c r="E2132" s="30">
        <v>1</v>
      </c>
      <c r="F2132" s="7">
        <v>42739</v>
      </c>
      <c r="G2132" t="s">
        <v>109</v>
      </c>
      <c r="H2132" s="14">
        <v>-2.39</v>
      </c>
    </row>
    <row r="2133" spans="1:8" hidden="1" x14ac:dyDescent="0.35">
      <c r="A2133" t="s">
        <v>301</v>
      </c>
      <c r="B2133" t="s">
        <v>400</v>
      </c>
      <c r="C2133" s="7" t="s">
        <v>13</v>
      </c>
      <c r="D2133">
        <v>40716</v>
      </c>
      <c r="E2133" s="30">
        <v>1</v>
      </c>
      <c r="F2133" s="7">
        <v>42740</v>
      </c>
      <c r="G2133" t="s">
        <v>98</v>
      </c>
      <c r="H2133" s="45">
        <v>0.94</v>
      </c>
    </row>
    <row r="2134" spans="1:8" hidden="1" x14ac:dyDescent="0.35">
      <c r="A2134" t="s">
        <v>301</v>
      </c>
      <c r="B2134" t="s">
        <v>400</v>
      </c>
      <c r="C2134" s="7" t="s">
        <v>13</v>
      </c>
      <c r="D2134">
        <v>40716</v>
      </c>
      <c r="E2134" s="30">
        <v>1</v>
      </c>
      <c r="F2134" s="7">
        <v>42740</v>
      </c>
      <c r="G2134" t="s">
        <v>109</v>
      </c>
      <c r="H2134" s="14">
        <v>-0.94</v>
      </c>
    </row>
    <row r="2135" spans="1:8" hidden="1" x14ac:dyDescent="0.35">
      <c r="A2135" t="s">
        <v>295</v>
      </c>
      <c r="B2135" t="s">
        <v>400</v>
      </c>
      <c r="C2135" t="s">
        <v>13</v>
      </c>
      <c r="D2135">
        <v>40716</v>
      </c>
      <c r="F2135" s="7">
        <v>42740</v>
      </c>
      <c r="G2135" t="s">
        <v>803</v>
      </c>
      <c r="H2135" s="14">
        <v>0.14000000000000001</v>
      </c>
    </row>
    <row r="2136" spans="1:8" hidden="1" x14ac:dyDescent="0.35">
      <c r="A2136" t="s">
        <v>295</v>
      </c>
      <c r="B2136" t="s">
        <v>400</v>
      </c>
      <c r="C2136" t="s">
        <v>13</v>
      </c>
      <c r="D2136">
        <v>40716</v>
      </c>
      <c r="F2136" s="7">
        <v>42740</v>
      </c>
      <c r="G2136" t="s">
        <v>98</v>
      </c>
      <c r="H2136" s="45">
        <v>-0.14000000000000001</v>
      </c>
    </row>
    <row r="2137" spans="1:8" hidden="1" x14ac:dyDescent="0.35">
      <c r="A2137" t="s">
        <v>101</v>
      </c>
      <c r="C2137" s="7" t="s">
        <v>13</v>
      </c>
      <c r="E2137" s="30"/>
      <c r="F2137" s="7">
        <v>42741</v>
      </c>
      <c r="G2137" t="s">
        <v>91</v>
      </c>
      <c r="H2137" s="14">
        <v>4.8899999999999997</v>
      </c>
    </row>
    <row r="2138" spans="1:8" hidden="1" x14ac:dyDescent="0.35">
      <c r="A2138" t="s">
        <v>101</v>
      </c>
      <c r="C2138" s="7" t="s">
        <v>13</v>
      </c>
      <c r="E2138" s="30"/>
      <c r="F2138" s="7">
        <v>42741</v>
      </c>
      <c r="G2138" t="s">
        <v>98</v>
      </c>
      <c r="H2138" s="45">
        <v>-4.8899999999999997</v>
      </c>
    </row>
    <row r="2139" spans="1:8" hidden="1" x14ac:dyDescent="0.35">
      <c r="A2139" t="s">
        <v>843</v>
      </c>
      <c r="B2139" t="s">
        <v>398</v>
      </c>
      <c r="C2139" s="7" t="s">
        <v>13</v>
      </c>
      <c r="D2139">
        <v>40716</v>
      </c>
      <c r="E2139" s="30">
        <v>1</v>
      </c>
      <c r="F2139" s="7">
        <v>42755</v>
      </c>
      <c r="G2139" t="s">
        <v>98</v>
      </c>
      <c r="H2139" s="45">
        <v>18.89</v>
      </c>
    </row>
    <row r="2140" spans="1:8" hidden="1" x14ac:dyDescent="0.35">
      <c r="A2140" t="s">
        <v>843</v>
      </c>
      <c r="B2140" t="s">
        <v>398</v>
      </c>
      <c r="C2140" s="7" t="s">
        <v>13</v>
      </c>
      <c r="D2140">
        <v>40716</v>
      </c>
      <c r="E2140" s="30">
        <v>1</v>
      </c>
      <c r="F2140" s="7">
        <v>42755</v>
      </c>
      <c r="G2140" t="s">
        <v>842</v>
      </c>
      <c r="H2140" s="14">
        <v>-18.89</v>
      </c>
    </row>
    <row r="2141" spans="1:8" hidden="1" x14ac:dyDescent="0.35">
      <c r="A2141" t="s">
        <v>301</v>
      </c>
      <c r="B2141" t="s">
        <v>397</v>
      </c>
      <c r="C2141" s="7" t="s">
        <v>13</v>
      </c>
      <c r="D2141">
        <v>40716</v>
      </c>
      <c r="E2141" s="30">
        <v>1</v>
      </c>
      <c r="F2141" s="7">
        <v>42760</v>
      </c>
      <c r="G2141" t="s">
        <v>98</v>
      </c>
      <c r="H2141" s="45">
        <v>7</v>
      </c>
    </row>
    <row r="2142" spans="1:8" hidden="1" x14ac:dyDescent="0.35">
      <c r="A2142" t="s">
        <v>301</v>
      </c>
      <c r="B2142" t="s">
        <v>397</v>
      </c>
      <c r="C2142" s="7" t="s">
        <v>13</v>
      </c>
      <c r="D2142">
        <v>40716</v>
      </c>
      <c r="E2142" s="30">
        <v>1</v>
      </c>
      <c r="F2142" s="7">
        <v>42760</v>
      </c>
      <c r="G2142" t="s">
        <v>109</v>
      </c>
      <c r="H2142" s="14">
        <v>-7</v>
      </c>
    </row>
    <row r="2143" spans="1:8" hidden="1" x14ac:dyDescent="0.35">
      <c r="A2143" t="s">
        <v>101</v>
      </c>
      <c r="C2143" s="7" t="s">
        <v>13</v>
      </c>
      <c r="E2143" s="30"/>
      <c r="F2143" s="7">
        <v>42768</v>
      </c>
      <c r="G2143" t="s">
        <v>91</v>
      </c>
      <c r="H2143" s="14">
        <v>30.29</v>
      </c>
    </row>
    <row r="2144" spans="1:8" hidden="1" x14ac:dyDescent="0.35">
      <c r="A2144" t="s">
        <v>101</v>
      </c>
      <c r="C2144" s="7" t="s">
        <v>13</v>
      </c>
      <c r="E2144" s="30"/>
      <c r="F2144" s="7">
        <v>42768</v>
      </c>
      <c r="G2144" s="21" t="s">
        <v>98</v>
      </c>
      <c r="H2144" s="45">
        <v>-30.29</v>
      </c>
    </row>
    <row r="2145" spans="1:8" hidden="1" x14ac:dyDescent="0.35">
      <c r="A2145" t="s">
        <v>301</v>
      </c>
      <c r="B2145" t="s">
        <v>414</v>
      </c>
      <c r="C2145" s="7" t="s">
        <v>13</v>
      </c>
      <c r="D2145">
        <v>40716</v>
      </c>
      <c r="E2145" s="30">
        <v>1</v>
      </c>
      <c r="F2145" s="7">
        <v>42782</v>
      </c>
      <c r="G2145" t="s">
        <v>98</v>
      </c>
      <c r="H2145" s="45">
        <v>1.1399999999999999</v>
      </c>
    </row>
    <row r="2146" spans="1:8" hidden="1" x14ac:dyDescent="0.35">
      <c r="A2146" t="s">
        <v>301</v>
      </c>
      <c r="B2146" t="s">
        <v>414</v>
      </c>
      <c r="C2146" s="7" t="s">
        <v>13</v>
      </c>
      <c r="D2146">
        <v>40716</v>
      </c>
      <c r="E2146" s="30">
        <v>1</v>
      </c>
      <c r="F2146" s="7">
        <v>42782</v>
      </c>
      <c r="G2146" s="21" t="s">
        <v>109</v>
      </c>
      <c r="H2146" s="14">
        <v>-1.1399999999999999</v>
      </c>
    </row>
    <row r="2147" spans="1:8" hidden="1" x14ac:dyDescent="0.35">
      <c r="A2147" t="s">
        <v>101</v>
      </c>
      <c r="C2147" s="7" t="s">
        <v>13</v>
      </c>
      <c r="E2147" s="30"/>
      <c r="F2147" s="7">
        <v>42790</v>
      </c>
      <c r="G2147" t="s">
        <v>91</v>
      </c>
      <c r="H2147" s="14">
        <v>1.1399999999999999</v>
      </c>
    </row>
    <row r="2148" spans="1:8" hidden="1" x14ac:dyDescent="0.35">
      <c r="A2148" t="s">
        <v>101</v>
      </c>
      <c r="C2148" s="7" t="s">
        <v>13</v>
      </c>
      <c r="E2148" s="30"/>
      <c r="F2148" s="7">
        <v>42790</v>
      </c>
      <c r="G2148" t="s">
        <v>98</v>
      </c>
      <c r="H2148" s="45">
        <v>-1.1399999999999999</v>
      </c>
    </row>
    <row r="2149" spans="1:8" hidden="1" x14ac:dyDescent="0.35">
      <c r="A2149" t="s">
        <v>301</v>
      </c>
      <c r="B2149" t="s">
        <v>412</v>
      </c>
      <c r="C2149" s="7" t="s">
        <v>13</v>
      </c>
      <c r="D2149">
        <v>40716</v>
      </c>
      <c r="E2149" s="30">
        <v>1</v>
      </c>
      <c r="F2149" s="7">
        <v>42797</v>
      </c>
      <c r="G2149" t="s">
        <v>98</v>
      </c>
      <c r="H2149" s="45">
        <v>2.64</v>
      </c>
    </row>
    <row r="2150" spans="1:8" hidden="1" x14ac:dyDescent="0.35">
      <c r="A2150" t="s">
        <v>301</v>
      </c>
      <c r="B2150" t="s">
        <v>412</v>
      </c>
      <c r="C2150" s="7" t="s">
        <v>13</v>
      </c>
      <c r="D2150">
        <v>40716</v>
      </c>
      <c r="E2150" s="30">
        <v>1</v>
      </c>
      <c r="F2150" s="7">
        <v>42797</v>
      </c>
      <c r="G2150" s="21" t="s">
        <v>109</v>
      </c>
      <c r="H2150" s="14">
        <v>-2.64</v>
      </c>
    </row>
    <row r="2151" spans="1:8" hidden="1" x14ac:dyDescent="0.35">
      <c r="A2151" t="s">
        <v>301</v>
      </c>
      <c r="B2151" t="s">
        <v>395</v>
      </c>
      <c r="C2151" s="7" t="s">
        <v>13</v>
      </c>
      <c r="D2151">
        <v>40716</v>
      </c>
      <c r="E2151" s="30">
        <v>1</v>
      </c>
      <c r="F2151" s="7">
        <v>42802</v>
      </c>
      <c r="G2151" t="s">
        <v>98</v>
      </c>
      <c r="H2151" s="45">
        <v>0.87</v>
      </c>
    </row>
    <row r="2152" spans="1:8" hidden="1" x14ac:dyDescent="0.35">
      <c r="A2152" t="s">
        <v>301</v>
      </c>
      <c r="B2152" t="s">
        <v>395</v>
      </c>
      <c r="C2152" s="7" t="s">
        <v>13</v>
      </c>
      <c r="D2152">
        <v>40716</v>
      </c>
      <c r="E2152" s="30">
        <v>1</v>
      </c>
      <c r="F2152" s="7">
        <v>42802</v>
      </c>
      <c r="G2152" s="21" t="s">
        <v>109</v>
      </c>
      <c r="H2152" s="14">
        <v>-0.87</v>
      </c>
    </row>
    <row r="2153" spans="1:8" hidden="1" x14ac:dyDescent="0.35">
      <c r="A2153" t="s">
        <v>101</v>
      </c>
      <c r="C2153" s="7" t="s">
        <v>13</v>
      </c>
      <c r="E2153" s="30"/>
      <c r="F2153" s="7">
        <v>42803</v>
      </c>
      <c r="G2153" t="s">
        <v>91</v>
      </c>
      <c r="H2153" s="14">
        <v>2.64</v>
      </c>
    </row>
    <row r="2154" spans="1:8" hidden="1" x14ac:dyDescent="0.35">
      <c r="A2154" t="s">
        <v>101</v>
      </c>
      <c r="C2154" s="7" t="s">
        <v>13</v>
      </c>
      <c r="E2154" s="30"/>
      <c r="F2154" s="7">
        <v>42803</v>
      </c>
      <c r="G2154" s="21" t="s">
        <v>98</v>
      </c>
      <c r="H2154" s="45">
        <v>-2.64</v>
      </c>
    </row>
    <row r="2155" spans="1:8" hidden="1" x14ac:dyDescent="0.35">
      <c r="A2155" t="s">
        <v>301</v>
      </c>
      <c r="B2155" t="s">
        <v>408</v>
      </c>
      <c r="C2155" s="7" t="s">
        <v>13</v>
      </c>
      <c r="D2155">
        <v>40716</v>
      </c>
      <c r="E2155" s="30">
        <v>1</v>
      </c>
      <c r="F2155" s="7">
        <v>42808</v>
      </c>
      <c r="G2155" t="s">
        <v>98</v>
      </c>
      <c r="H2155" s="45">
        <v>2</v>
      </c>
    </row>
    <row r="2156" spans="1:8" hidden="1" x14ac:dyDescent="0.35">
      <c r="A2156" t="s">
        <v>301</v>
      </c>
      <c r="B2156" t="s">
        <v>408</v>
      </c>
      <c r="C2156" s="7" t="s">
        <v>13</v>
      </c>
      <c r="D2156">
        <v>40716</v>
      </c>
      <c r="E2156" s="30">
        <v>1</v>
      </c>
      <c r="F2156" s="7">
        <v>42808</v>
      </c>
      <c r="G2156" s="21" t="s">
        <v>109</v>
      </c>
      <c r="H2156" s="14">
        <v>-2</v>
      </c>
    </row>
    <row r="2157" spans="1:8" hidden="1" x14ac:dyDescent="0.35">
      <c r="A2157" t="s">
        <v>301</v>
      </c>
      <c r="B2157" t="s">
        <v>416</v>
      </c>
      <c r="C2157" s="7" t="s">
        <v>13</v>
      </c>
      <c r="D2157">
        <v>40716</v>
      </c>
      <c r="E2157" s="30">
        <v>1</v>
      </c>
      <c r="F2157" s="7">
        <v>42809</v>
      </c>
      <c r="G2157" t="s">
        <v>98</v>
      </c>
      <c r="H2157" s="45">
        <v>2.85</v>
      </c>
    </row>
    <row r="2158" spans="1:8" hidden="1" x14ac:dyDescent="0.35">
      <c r="A2158" t="s">
        <v>301</v>
      </c>
      <c r="B2158" t="s">
        <v>416</v>
      </c>
      <c r="C2158" s="7" t="s">
        <v>13</v>
      </c>
      <c r="D2158">
        <v>40716</v>
      </c>
      <c r="E2158" s="30">
        <v>1</v>
      </c>
      <c r="F2158" s="7">
        <v>42809</v>
      </c>
      <c r="G2158" t="s">
        <v>109</v>
      </c>
      <c r="H2158" s="14">
        <v>-2.85</v>
      </c>
    </row>
    <row r="2159" spans="1:8" hidden="1" x14ac:dyDescent="0.35">
      <c r="A2159" t="s">
        <v>101</v>
      </c>
      <c r="C2159" s="7" t="s">
        <v>13</v>
      </c>
      <c r="E2159" s="30"/>
      <c r="F2159" s="7">
        <v>42810</v>
      </c>
      <c r="G2159" t="s">
        <v>91</v>
      </c>
      <c r="H2159" s="14">
        <v>0.87</v>
      </c>
    </row>
    <row r="2160" spans="1:8" hidden="1" x14ac:dyDescent="0.35">
      <c r="A2160" t="s">
        <v>101</v>
      </c>
      <c r="C2160" s="7" t="s">
        <v>13</v>
      </c>
      <c r="E2160" s="30"/>
      <c r="F2160" s="7">
        <v>42810</v>
      </c>
      <c r="G2160" t="s">
        <v>98</v>
      </c>
      <c r="H2160" s="45">
        <v>-0.87</v>
      </c>
    </row>
    <row r="2161" spans="1:8" hidden="1" x14ac:dyDescent="0.35">
      <c r="A2161" t="s">
        <v>301</v>
      </c>
      <c r="B2161" t="s">
        <v>409</v>
      </c>
      <c r="C2161" s="7" t="s">
        <v>13</v>
      </c>
      <c r="D2161">
        <v>40716</v>
      </c>
      <c r="E2161" s="30">
        <v>1</v>
      </c>
      <c r="F2161" s="7">
        <v>42816</v>
      </c>
      <c r="G2161" t="s">
        <v>98</v>
      </c>
      <c r="H2161" s="45">
        <v>1.4</v>
      </c>
    </row>
    <row r="2162" spans="1:8" hidden="1" x14ac:dyDescent="0.35">
      <c r="A2162" t="s">
        <v>301</v>
      </c>
      <c r="B2162" t="s">
        <v>409</v>
      </c>
      <c r="C2162" s="7" t="s">
        <v>13</v>
      </c>
      <c r="D2162">
        <v>40716</v>
      </c>
      <c r="E2162" s="30">
        <v>1</v>
      </c>
      <c r="F2162" s="7">
        <v>42816</v>
      </c>
      <c r="G2162" t="s">
        <v>109</v>
      </c>
      <c r="H2162" s="14">
        <v>-1.4</v>
      </c>
    </row>
    <row r="2163" spans="1:8" hidden="1" x14ac:dyDescent="0.35">
      <c r="A2163" t="s">
        <v>101</v>
      </c>
      <c r="C2163" s="7" t="s">
        <v>13</v>
      </c>
      <c r="E2163" s="30"/>
      <c r="F2163" s="7">
        <v>42816</v>
      </c>
      <c r="G2163" t="s">
        <v>91</v>
      </c>
      <c r="H2163" s="14">
        <v>4.8499999999999996</v>
      </c>
    </row>
    <row r="2164" spans="1:8" hidden="1" x14ac:dyDescent="0.35">
      <c r="A2164" t="s">
        <v>101</v>
      </c>
      <c r="C2164" s="7" t="s">
        <v>13</v>
      </c>
      <c r="E2164" s="30"/>
      <c r="F2164" s="7">
        <v>42816</v>
      </c>
      <c r="G2164" t="s">
        <v>98</v>
      </c>
      <c r="H2164" s="45">
        <v>-4.8499999999999996</v>
      </c>
    </row>
    <row r="2165" spans="1:8" hidden="1" x14ac:dyDescent="0.35">
      <c r="A2165" t="s">
        <v>301</v>
      </c>
      <c r="B2165" t="s">
        <v>73</v>
      </c>
      <c r="C2165" s="7" t="s">
        <v>13</v>
      </c>
      <c r="D2165">
        <v>40716</v>
      </c>
      <c r="E2165" s="30">
        <v>1</v>
      </c>
      <c r="F2165" s="7">
        <v>42822</v>
      </c>
      <c r="G2165" t="s">
        <v>98</v>
      </c>
      <c r="H2165" s="45">
        <v>2.5499999999999998</v>
      </c>
    </row>
    <row r="2166" spans="1:8" hidden="1" x14ac:dyDescent="0.35">
      <c r="A2166" t="s">
        <v>301</v>
      </c>
      <c r="B2166" t="s">
        <v>73</v>
      </c>
      <c r="C2166" s="7" t="s">
        <v>13</v>
      </c>
      <c r="D2166">
        <v>40716</v>
      </c>
      <c r="E2166" s="30">
        <v>1</v>
      </c>
      <c r="F2166" s="7">
        <v>42822</v>
      </c>
      <c r="G2166" s="21" t="s">
        <v>109</v>
      </c>
      <c r="H2166" s="14">
        <v>-2.5499999999999998</v>
      </c>
    </row>
    <row r="2167" spans="1:8" hidden="1" x14ac:dyDescent="0.35">
      <c r="A2167" t="s">
        <v>101</v>
      </c>
      <c r="C2167" s="7" t="s">
        <v>13</v>
      </c>
      <c r="E2167" s="30"/>
      <c r="F2167" s="7">
        <v>42824</v>
      </c>
      <c r="G2167" t="s">
        <v>91</v>
      </c>
      <c r="H2167" s="14">
        <v>1.4</v>
      </c>
    </row>
    <row r="2168" spans="1:8" hidden="1" x14ac:dyDescent="0.35">
      <c r="A2168" t="s">
        <v>101</v>
      </c>
      <c r="C2168" s="7" t="s">
        <v>13</v>
      </c>
      <c r="E2168" s="30"/>
      <c r="F2168" s="7">
        <v>42824</v>
      </c>
      <c r="G2168" s="21" t="s">
        <v>98</v>
      </c>
      <c r="H2168" s="45">
        <v>-1.4</v>
      </c>
    </row>
    <row r="2169" spans="1:8" hidden="1" x14ac:dyDescent="0.35">
      <c r="A2169" t="s">
        <v>301</v>
      </c>
      <c r="B2169" t="s">
        <v>789</v>
      </c>
      <c r="C2169" s="7" t="s">
        <v>13</v>
      </c>
      <c r="D2169">
        <v>40716</v>
      </c>
      <c r="E2169" s="30">
        <v>1</v>
      </c>
      <c r="F2169" s="7">
        <v>42829</v>
      </c>
      <c r="G2169" s="21" t="s">
        <v>98</v>
      </c>
      <c r="H2169" s="45">
        <v>1.21</v>
      </c>
    </row>
    <row r="2170" spans="1:8" hidden="1" x14ac:dyDescent="0.35">
      <c r="A2170" t="s">
        <v>301</v>
      </c>
      <c r="B2170" t="s">
        <v>789</v>
      </c>
      <c r="C2170" s="7" t="s">
        <v>13</v>
      </c>
      <c r="D2170">
        <v>40716</v>
      </c>
      <c r="E2170" s="30">
        <v>1</v>
      </c>
      <c r="F2170" s="7">
        <v>42829</v>
      </c>
      <c r="G2170" s="21" t="s">
        <v>109</v>
      </c>
      <c r="H2170" s="14">
        <v>-1.21</v>
      </c>
    </row>
    <row r="2171" spans="1:8" hidden="1" x14ac:dyDescent="0.35">
      <c r="A2171" t="s">
        <v>301</v>
      </c>
      <c r="B2171" t="s">
        <v>404</v>
      </c>
      <c r="C2171" s="7" t="s">
        <v>13</v>
      </c>
      <c r="D2171">
        <v>40716</v>
      </c>
      <c r="E2171" s="30">
        <v>1</v>
      </c>
      <c r="F2171" s="7">
        <v>42830</v>
      </c>
      <c r="G2171" t="s">
        <v>98</v>
      </c>
      <c r="H2171" s="45">
        <v>2.39</v>
      </c>
    </row>
    <row r="2172" spans="1:8" hidden="1" x14ac:dyDescent="0.35">
      <c r="A2172" t="s">
        <v>301</v>
      </c>
      <c r="B2172" t="s">
        <v>404</v>
      </c>
      <c r="C2172" s="7" t="s">
        <v>13</v>
      </c>
      <c r="D2172">
        <v>40716</v>
      </c>
      <c r="E2172" s="30">
        <v>1</v>
      </c>
      <c r="F2172" s="7">
        <v>42830</v>
      </c>
      <c r="G2172" t="s">
        <v>109</v>
      </c>
      <c r="H2172" s="14">
        <v>-2.39</v>
      </c>
    </row>
    <row r="2173" spans="1:8" hidden="1" x14ac:dyDescent="0.35">
      <c r="A2173" t="s">
        <v>301</v>
      </c>
      <c r="B2173" t="s">
        <v>400</v>
      </c>
      <c r="C2173" s="7" t="s">
        <v>13</v>
      </c>
      <c r="D2173">
        <v>40716</v>
      </c>
      <c r="E2173" s="30">
        <v>1</v>
      </c>
      <c r="F2173" s="7">
        <v>42830</v>
      </c>
      <c r="G2173" t="s">
        <v>98</v>
      </c>
      <c r="H2173" s="45">
        <v>0.93</v>
      </c>
    </row>
    <row r="2174" spans="1:8" hidden="1" x14ac:dyDescent="0.35">
      <c r="A2174" t="s">
        <v>301</v>
      </c>
      <c r="B2174" t="s">
        <v>400</v>
      </c>
      <c r="C2174" s="7" t="s">
        <v>13</v>
      </c>
      <c r="D2174">
        <v>40716</v>
      </c>
      <c r="E2174" s="30">
        <v>1</v>
      </c>
      <c r="F2174" s="7">
        <v>42830</v>
      </c>
      <c r="G2174" t="s">
        <v>109</v>
      </c>
      <c r="H2174" s="14">
        <v>-0.93</v>
      </c>
    </row>
    <row r="2175" spans="1:8" hidden="1" x14ac:dyDescent="0.35">
      <c r="A2175" t="s">
        <v>295</v>
      </c>
      <c r="B2175" t="s">
        <v>400</v>
      </c>
      <c r="C2175" t="s">
        <v>13</v>
      </c>
      <c r="D2175">
        <v>40716</v>
      </c>
      <c r="F2175" s="7">
        <v>42830</v>
      </c>
      <c r="G2175" t="s">
        <v>803</v>
      </c>
      <c r="H2175" s="14">
        <v>0.14000000000000001</v>
      </c>
    </row>
    <row r="2176" spans="1:8" hidden="1" x14ac:dyDescent="0.35">
      <c r="A2176" t="s">
        <v>295</v>
      </c>
      <c r="B2176" t="s">
        <v>400</v>
      </c>
      <c r="C2176" t="s">
        <v>13</v>
      </c>
      <c r="D2176">
        <v>40716</v>
      </c>
      <c r="F2176" s="7">
        <v>42830</v>
      </c>
      <c r="G2176" t="s">
        <v>98</v>
      </c>
      <c r="H2176" s="45">
        <v>-0.14000000000000001</v>
      </c>
    </row>
    <row r="2177" spans="1:8" hidden="1" x14ac:dyDescent="0.35">
      <c r="A2177" t="s">
        <v>101</v>
      </c>
      <c r="C2177" s="7" t="s">
        <v>13</v>
      </c>
      <c r="E2177" s="30"/>
      <c r="F2177" s="7">
        <v>42830</v>
      </c>
      <c r="G2177" t="s">
        <v>91</v>
      </c>
      <c r="H2177" s="14">
        <v>2.5499999999999998</v>
      </c>
    </row>
    <row r="2178" spans="1:8" hidden="1" x14ac:dyDescent="0.35">
      <c r="A2178" t="s">
        <v>101</v>
      </c>
      <c r="C2178" s="7" t="s">
        <v>13</v>
      </c>
      <c r="E2178" s="30"/>
      <c r="F2178" s="7">
        <v>42830</v>
      </c>
      <c r="G2178" t="s">
        <v>98</v>
      </c>
      <c r="H2178" s="45">
        <v>-2.5499999999999998</v>
      </c>
    </row>
    <row r="2179" spans="1:8" hidden="1" x14ac:dyDescent="0.35">
      <c r="A2179" t="s">
        <v>843</v>
      </c>
      <c r="B2179" t="s">
        <v>398</v>
      </c>
      <c r="C2179" s="7" t="s">
        <v>13</v>
      </c>
      <c r="D2179">
        <v>40716</v>
      </c>
      <c r="E2179" s="30">
        <v>1</v>
      </c>
      <c r="F2179" s="7">
        <v>42845</v>
      </c>
      <c r="G2179" t="s">
        <v>98</v>
      </c>
      <c r="H2179" s="45">
        <v>20.87</v>
      </c>
    </row>
    <row r="2180" spans="1:8" hidden="1" x14ac:dyDescent="0.35">
      <c r="A2180" t="s">
        <v>843</v>
      </c>
      <c r="B2180" t="s">
        <v>398</v>
      </c>
      <c r="C2180" s="7" t="s">
        <v>13</v>
      </c>
      <c r="D2180">
        <v>40716</v>
      </c>
      <c r="E2180" s="30">
        <v>1</v>
      </c>
      <c r="F2180" s="7">
        <v>42845</v>
      </c>
      <c r="G2180" t="s">
        <v>842</v>
      </c>
      <c r="H2180" s="14">
        <v>-20.87</v>
      </c>
    </row>
    <row r="2181" spans="1:8" hidden="1" x14ac:dyDescent="0.35">
      <c r="A2181" t="s">
        <v>301</v>
      </c>
      <c r="B2181" t="s">
        <v>397</v>
      </c>
      <c r="C2181" s="7" t="s">
        <v>13</v>
      </c>
      <c r="D2181">
        <v>40716</v>
      </c>
      <c r="E2181" s="30">
        <v>1</v>
      </c>
      <c r="F2181" s="7">
        <v>42850</v>
      </c>
      <c r="G2181" t="s">
        <v>98</v>
      </c>
      <c r="H2181" s="45">
        <v>1.75</v>
      </c>
    </row>
    <row r="2182" spans="1:8" hidden="1" x14ac:dyDescent="0.35">
      <c r="A2182" t="s">
        <v>301</v>
      </c>
      <c r="B2182" t="s">
        <v>397</v>
      </c>
      <c r="C2182" s="7" t="s">
        <v>13</v>
      </c>
      <c r="D2182">
        <v>40716</v>
      </c>
      <c r="E2182" s="30">
        <v>1</v>
      </c>
      <c r="F2182" s="7">
        <v>42850</v>
      </c>
      <c r="G2182" t="s">
        <v>109</v>
      </c>
      <c r="H2182" s="14">
        <v>-1.75</v>
      </c>
    </row>
    <row r="2183" spans="1:8" hidden="1" x14ac:dyDescent="0.35">
      <c r="A2183" t="s">
        <v>301</v>
      </c>
      <c r="B2183" t="s">
        <v>414</v>
      </c>
      <c r="C2183" s="7" t="s">
        <v>13</v>
      </c>
      <c r="D2183">
        <v>40716</v>
      </c>
      <c r="E2183" s="30">
        <v>1</v>
      </c>
      <c r="F2183" s="7">
        <v>42873</v>
      </c>
      <c r="G2183" t="s">
        <v>98</v>
      </c>
      <c r="H2183" s="45">
        <v>1.26</v>
      </c>
    </row>
    <row r="2184" spans="1:8" hidden="1" x14ac:dyDescent="0.35">
      <c r="A2184" t="s">
        <v>301</v>
      </c>
      <c r="B2184" t="s">
        <v>414</v>
      </c>
      <c r="C2184" s="7" t="s">
        <v>13</v>
      </c>
      <c r="D2184">
        <v>40716</v>
      </c>
      <c r="E2184" s="30">
        <v>1</v>
      </c>
      <c r="F2184" s="7">
        <v>42873</v>
      </c>
      <c r="G2184" t="s">
        <v>109</v>
      </c>
      <c r="H2184" s="14">
        <v>-1.26</v>
      </c>
    </row>
    <row r="2185" spans="1:8" hidden="1" x14ac:dyDescent="0.35">
      <c r="A2185" t="s">
        <v>301</v>
      </c>
      <c r="B2185" t="s">
        <v>412</v>
      </c>
      <c r="C2185" s="7" t="s">
        <v>13</v>
      </c>
      <c r="D2185">
        <v>40716</v>
      </c>
      <c r="E2185" s="30">
        <v>1</v>
      </c>
      <c r="F2185" s="7">
        <v>42874</v>
      </c>
      <c r="G2185" t="s">
        <v>98</v>
      </c>
      <c r="H2185" s="45">
        <v>2.7</v>
      </c>
    </row>
    <row r="2186" spans="1:8" hidden="1" x14ac:dyDescent="0.35">
      <c r="A2186" t="s">
        <v>301</v>
      </c>
      <c r="B2186" t="s">
        <v>412</v>
      </c>
      <c r="C2186" s="7" t="s">
        <v>13</v>
      </c>
      <c r="D2186">
        <v>40716</v>
      </c>
      <c r="E2186" s="30">
        <v>1</v>
      </c>
      <c r="F2186" s="7">
        <v>42874</v>
      </c>
      <c r="G2186" t="s">
        <v>109</v>
      </c>
      <c r="H2186" s="14">
        <v>-2.7</v>
      </c>
    </row>
    <row r="2187" spans="1:8" hidden="1" x14ac:dyDescent="0.35">
      <c r="A2187" t="s">
        <v>301</v>
      </c>
      <c r="B2187" t="s">
        <v>408</v>
      </c>
      <c r="C2187" s="7" t="s">
        <v>13</v>
      </c>
      <c r="D2187">
        <v>40716</v>
      </c>
      <c r="E2187" s="30">
        <v>1</v>
      </c>
      <c r="F2187" s="7">
        <v>42891</v>
      </c>
      <c r="G2187" t="s">
        <v>98</v>
      </c>
      <c r="H2187" s="45">
        <v>2</v>
      </c>
    </row>
    <row r="2188" spans="1:8" hidden="1" x14ac:dyDescent="0.35">
      <c r="A2188" t="s">
        <v>301</v>
      </c>
      <c r="B2188" t="s">
        <v>408</v>
      </c>
      <c r="C2188" s="7" t="s">
        <v>13</v>
      </c>
      <c r="D2188">
        <v>40716</v>
      </c>
      <c r="E2188" s="30">
        <v>1</v>
      </c>
      <c r="F2188" s="7">
        <v>42891</v>
      </c>
      <c r="G2188" t="s">
        <v>109</v>
      </c>
      <c r="H2188" s="14">
        <v>-2</v>
      </c>
    </row>
    <row r="2189" spans="1:8" hidden="1" x14ac:dyDescent="0.35">
      <c r="A2189" t="s">
        <v>301</v>
      </c>
      <c r="B2189" t="s">
        <v>395</v>
      </c>
      <c r="C2189" s="7" t="s">
        <v>13</v>
      </c>
      <c r="D2189">
        <v>40716</v>
      </c>
      <c r="E2189" s="30">
        <v>1</v>
      </c>
      <c r="F2189" s="7">
        <v>42894</v>
      </c>
      <c r="G2189" t="s">
        <v>98</v>
      </c>
      <c r="H2189" s="45">
        <v>0.87</v>
      </c>
    </row>
    <row r="2190" spans="1:8" hidden="1" x14ac:dyDescent="0.35">
      <c r="A2190" t="s">
        <v>301</v>
      </c>
      <c r="B2190" t="s">
        <v>395</v>
      </c>
      <c r="C2190" s="7" t="s">
        <v>13</v>
      </c>
      <c r="D2190">
        <v>40716</v>
      </c>
      <c r="E2190" s="30">
        <v>1</v>
      </c>
      <c r="F2190" s="7">
        <v>42894</v>
      </c>
      <c r="G2190" t="s">
        <v>109</v>
      </c>
      <c r="H2190" s="14">
        <v>-0.87</v>
      </c>
    </row>
    <row r="2191" spans="1:8" hidden="1" x14ac:dyDescent="0.35">
      <c r="A2191" t="s">
        <v>301</v>
      </c>
      <c r="B2191" t="s">
        <v>409</v>
      </c>
      <c r="C2191" s="7" t="s">
        <v>13</v>
      </c>
      <c r="D2191">
        <v>40716</v>
      </c>
      <c r="E2191" s="30">
        <v>1</v>
      </c>
      <c r="F2191" s="7">
        <v>42900</v>
      </c>
      <c r="G2191" t="s">
        <v>98</v>
      </c>
      <c r="H2191" s="45">
        <v>1.4</v>
      </c>
    </row>
    <row r="2192" spans="1:8" hidden="1" x14ac:dyDescent="0.35">
      <c r="A2192" t="s">
        <v>301</v>
      </c>
      <c r="B2192" t="s">
        <v>409</v>
      </c>
      <c r="C2192" s="7" t="s">
        <v>13</v>
      </c>
      <c r="D2192">
        <v>40716</v>
      </c>
      <c r="E2192" s="30">
        <v>1</v>
      </c>
      <c r="F2192" s="7">
        <v>42900</v>
      </c>
      <c r="G2192" t="s">
        <v>109</v>
      </c>
      <c r="H2192" s="14">
        <v>-1.4</v>
      </c>
    </row>
    <row r="2193" spans="1:8" hidden="1" x14ac:dyDescent="0.35">
      <c r="A2193" t="s">
        <v>301</v>
      </c>
      <c r="B2193" t="s">
        <v>416</v>
      </c>
      <c r="C2193" s="7" t="s">
        <v>13</v>
      </c>
      <c r="D2193">
        <v>40716</v>
      </c>
      <c r="E2193" s="30">
        <v>1</v>
      </c>
      <c r="F2193" s="7">
        <v>42901</v>
      </c>
      <c r="G2193" t="s">
        <v>98</v>
      </c>
      <c r="H2193" s="45">
        <v>0.6</v>
      </c>
    </row>
    <row r="2194" spans="1:8" hidden="1" x14ac:dyDescent="0.35">
      <c r="A2194" t="s">
        <v>301</v>
      </c>
      <c r="B2194" t="s">
        <v>416</v>
      </c>
      <c r="C2194" s="7" t="s">
        <v>13</v>
      </c>
      <c r="D2194">
        <v>40716</v>
      </c>
      <c r="E2194" s="30">
        <v>1</v>
      </c>
      <c r="F2194" s="7">
        <v>42901</v>
      </c>
      <c r="G2194" t="s">
        <v>109</v>
      </c>
      <c r="H2194" s="14">
        <v>-0.6</v>
      </c>
    </row>
    <row r="2195" spans="1:8" hidden="1" x14ac:dyDescent="0.35">
      <c r="A2195" t="s">
        <v>301</v>
      </c>
      <c r="B2195" t="s">
        <v>73</v>
      </c>
      <c r="C2195" s="7" t="s">
        <v>13</v>
      </c>
      <c r="D2195">
        <v>40716</v>
      </c>
      <c r="E2195" s="30">
        <v>1</v>
      </c>
      <c r="F2195" s="7">
        <v>42906</v>
      </c>
      <c r="G2195" s="21" t="s">
        <v>98</v>
      </c>
      <c r="H2195" s="45">
        <v>2.5499999999999998</v>
      </c>
    </row>
    <row r="2196" spans="1:8" hidden="1" x14ac:dyDescent="0.35">
      <c r="A2196" t="s">
        <v>301</v>
      </c>
      <c r="B2196" t="s">
        <v>73</v>
      </c>
      <c r="C2196" s="7" t="s">
        <v>13</v>
      </c>
      <c r="D2196">
        <v>40716</v>
      </c>
      <c r="E2196" s="30">
        <v>1</v>
      </c>
      <c r="F2196" s="7">
        <v>42906</v>
      </c>
      <c r="G2196" s="21" t="s">
        <v>109</v>
      </c>
      <c r="H2196" s="14">
        <v>-2.5499999999999998</v>
      </c>
    </row>
    <row r="2197" spans="1:8" hidden="1" x14ac:dyDescent="0.35">
      <c r="A2197" t="s">
        <v>101</v>
      </c>
      <c r="C2197" s="7" t="s">
        <v>13</v>
      </c>
      <c r="E2197" s="30"/>
      <c r="F2197" s="7">
        <v>42908</v>
      </c>
      <c r="G2197" t="s">
        <v>91</v>
      </c>
      <c r="H2197" s="14">
        <v>35.049999999999997</v>
      </c>
    </row>
    <row r="2198" spans="1:8" hidden="1" x14ac:dyDescent="0.35">
      <c r="A2198" t="s">
        <v>101</v>
      </c>
      <c r="C2198" s="7" t="s">
        <v>13</v>
      </c>
      <c r="E2198" s="30"/>
      <c r="F2198" s="7">
        <v>42908</v>
      </c>
      <c r="G2198" t="s">
        <v>98</v>
      </c>
      <c r="H2198" s="45">
        <v>-35.049999999999997</v>
      </c>
    </row>
    <row r="2199" spans="1:8" hidden="1" x14ac:dyDescent="0.35">
      <c r="A2199" t="s">
        <v>101</v>
      </c>
      <c r="C2199" s="7" t="s">
        <v>13</v>
      </c>
      <c r="E2199" s="30"/>
      <c r="F2199" s="7">
        <v>42914</v>
      </c>
      <c r="G2199" s="21" t="s">
        <v>91</v>
      </c>
      <c r="H2199" s="14">
        <v>2.5499999999999998</v>
      </c>
    </row>
    <row r="2200" spans="1:8" hidden="1" x14ac:dyDescent="0.35">
      <c r="A2200" t="s">
        <v>101</v>
      </c>
      <c r="C2200" s="7" t="s">
        <v>13</v>
      </c>
      <c r="E2200" s="30"/>
      <c r="F2200" s="7">
        <v>42914</v>
      </c>
      <c r="G2200" t="s">
        <v>98</v>
      </c>
      <c r="H2200" s="45">
        <v>-2.5499999999999998</v>
      </c>
    </row>
    <row r="2201" spans="1:8" hidden="1" x14ac:dyDescent="0.35">
      <c r="A2201" t="s">
        <v>301</v>
      </c>
      <c r="B2201" t="s">
        <v>789</v>
      </c>
      <c r="C2201" s="7" t="s">
        <v>13</v>
      </c>
      <c r="D2201">
        <v>40716</v>
      </c>
      <c r="E2201" s="30">
        <v>1</v>
      </c>
      <c r="F2201" s="7">
        <v>42921</v>
      </c>
      <c r="G2201" s="21" t="s">
        <v>98</v>
      </c>
      <c r="H2201" s="45">
        <v>1.21</v>
      </c>
    </row>
    <row r="2202" spans="1:8" hidden="1" x14ac:dyDescent="0.35">
      <c r="A2202" t="s">
        <v>301</v>
      </c>
      <c r="B2202" t="s">
        <v>789</v>
      </c>
      <c r="C2202" s="7" t="s">
        <v>13</v>
      </c>
      <c r="D2202">
        <v>40716</v>
      </c>
      <c r="E2202" s="30">
        <v>1</v>
      </c>
      <c r="F2202" s="7">
        <v>42921</v>
      </c>
      <c r="G2202" t="s">
        <v>109</v>
      </c>
      <c r="H2202" s="14">
        <v>-1.21</v>
      </c>
    </row>
    <row r="2203" spans="1:8" hidden="1" x14ac:dyDescent="0.35">
      <c r="A2203" t="s">
        <v>301</v>
      </c>
      <c r="B2203" t="s">
        <v>404</v>
      </c>
      <c r="C2203" s="7" t="s">
        <v>13</v>
      </c>
      <c r="D2203">
        <v>40716</v>
      </c>
      <c r="E2203" s="30">
        <v>1</v>
      </c>
      <c r="F2203" s="7">
        <v>42921</v>
      </c>
      <c r="G2203" s="21" t="s">
        <v>98</v>
      </c>
      <c r="H2203" s="45">
        <v>2.39</v>
      </c>
    </row>
    <row r="2204" spans="1:8" hidden="1" x14ac:dyDescent="0.35">
      <c r="A2204" t="s">
        <v>301</v>
      </c>
      <c r="B2204" t="s">
        <v>404</v>
      </c>
      <c r="C2204" s="7" t="s">
        <v>13</v>
      </c>
      <c r="D2204">
        <v>40716</v>
      </c>
      <c r="E2204" s="30">
        <v>1</v>
      </c>
      <c r="F2204" s="7">
        <v>42921</v>
      </c>
      <c r="G2204" t="s">
        <v>109</v>
      </c>
      <c r="H2204" s="14">
        <v>-2.39</v>
      </c>
    </row>
    <row r="2205" spans="1:8" hidden="1" x14ac:dyDescent="0.35">
      <c r="A2205" t="s">
        <v>301</v>
      </c>
      <c r="B2205" t="s">
        <v>400</v>
      </c>
      <c r="C2205" s="7" t="s">
        <v>13</v>
      </c>
      <c r="D2205">
        <v>40716</v>
      </c>
      <c r="E2205" s="30">
        <v>1</v>
      </c>
      <c r="F2205" s="7">
        <v>42922</v>
      </c>
      <c r="G2205" t="s">
        <v>98</v>
      </c>
      <c r="H2205" s="45">
        <v>0.96</v>
      </c>
    </row>
    <row r="2206" spans="1:8" hidden="1" x14ac:dyDescent="0.35">
      <c r="A2206" t="s">
        <v>301</v>
      </c>
      <c r="B2206" t="s">
        <v>400</v>
      </c>
      <c r="C2206" s="7" t="s">
        <v>13</v>
      </c>
      <c r="D2206">
        <v>40716</v>
      </c>
      <c r="E2206" s="30">
        <v>1</v>
      </c>
      <c r="F2206" s="7">
        <v>42922</v>
      </c>
      <c r="G2206" t="s">
        <v>109</v>
      </c>
      <c r="H2206" s="14">
        <v>-0.96</v>
      </c>
    </row>
    <row r="2207" spans="1:8" hidden="1" x14ac:dyDescent="0.35">
      <c r="A2207" t="s">
        <v>295</v>
      </c>
      <c r="B2207" t="s">
        <v>400</v>
      </c>
      <c r="C2207" t="s">
        <v>13</v>
      </c>
      <c r="D2207">
        <v>40716</v>
      </c>
      <c r="F2207" s="7">
        <v>42922</v>
      </c>
      <c r="G2207" t="s">
        <v>803</v>
      </c>
      <c r="H2207" s="14">
        <v>0.14000000000000001</v>
      </c>
    </row>
    <row r="2208" spans="1:8" hidden="1" x14ac:dyDescent="0.35">
      <c r="A2208" t="s">
        <v>295</v>
      </c>
      <c r="B2208" t="s">
        <v>400</v>
      </c>
      <c r="C2208" t="s">
        <v>13</v>
      </c>
      <c r="D2208">
        <v>40716</v>
      </c>
      <c r="F2208" s="7">
        <v>42922</v>
      </c>
      <c r="G2208" t="s">
        <v>98</v>
      </c>
      <c r="H2208" s="45">
        <v>-0.14000000000000001</v>
      </c>
    </row>
    <row r="2209" spans="1:8" hidden="1" x14ac:dyDescent="0.35">
      <c r="A2209" t="s">
        <v>843</v>
      </c>
      <c r="B2209" t="s">
        <v>398</v>
      </c>
      <c r="C2209" s="7" t="s">
        <v>13</v>
      </c>
      <c r="D2209">
        <v>40716</v>
      </c>
      <c r="E2209" s="30">
        <v>1</v>
      </c>
      <c r="F2209" s="7">
        <v>42936</v>
      </c>
      <c r="G2209" t="s">
        <v>98</v>
      </c>
      <c r="H2209" s="45">
        <v>15.83</v>
      </c>
    </row>
    <row r="2210" spans="1:8" hidden="1" x14ac:dyDescent="0.35">
      <c r="A2210" t="s">
        <v>843</v>
      </c>
      <c r="B2210" t="s">
        <v>398</v>
      </c>
      <c r="C2210" s="7" t="s">
        <v>13</v>
      </c>
      <c r="D2210">
        <v>40716</v>
      </c>
      <c r="E2210" s="30">
        <v>1</v>
      </c>
      <c r="F2210" s="7">
        <v>42936</v>
      </c>
      <c r="G2210" t="s">
        <v>842</v>
      </c>
      <c r="H2210" s="14">
        <v>-15.83</v>
      </c>
    </row>
    <row r="2211" spans="1:8" hidden="1" x14ac:dyDescent="0.35">
      <c r="A2211" t="s">
        <v>301</v>
      </c>
      <c r="B2211" t="s">
        <v>397</v>
      </c>
      <c r="C2211" s="7" t="s">
        <v>13</v>
      </c>
      <c r="D2211">
        <v>40716</v>
      </c>
      <c r="E2211" s="30">
        <v>1</v>
      </c>
      <c r="F2211" s="7">
        <v>42942</v>
      </c>
      <c r="G2211" t="s">
        <v>98</v>
      </c>
      <c r="H2211" s="45">
        <v>1.75</v>
      </c>
    </row>
    <row r="2212" spans="1:8" hidden="1" x14ac:dyDescent="0.35">
      <c r="A2212" t="s">
        <v>301</v>
      </c>
      <c r="B2212" t="s">
        <v>397</v>
      </c>
      <c r="C2212" s="7" t="s">
        <v>13</v>
      </c>
      <c r="D2212">
        <v>40716</v>
      </c>
      <c r="E2212" s="30">
        <v>1</v>
      </c>
      <c r="F2212" s="7">
        <v>42942</v>
      </c>
      <c r="G2212" t="s">
        <v>109</v>
      </c>
      <c r="H2212" s="14">
        <v>-1.75</v>
      </c>
    </row>
    <row r="2213" spans="1:8" hidden="1" x14ac:dyDescent="0.35">
      <c r="A2213" t="s">
        <v>305</v>
      </c>
      <c r="B2213" t="s">
        <v>781</v>
      </c>
      <c r="C2213" s="7" t="s">
        <v>13</v>
      </c>
      <c r="D2213">
        <v>40716</v>
      </c>
      <c r="E2213" s="30">
        <v>9</v>
      </c>
      <c r="F2213" s="7">
        <v>42955</v>
      </c>
      <c r="G2213" s="21" t="s">
        <v>98</v>
      </c>
      <c r="H2213" s="45">
        <v>301.5</v>
      </c>
    </row>
    <row r="2214" spans="1:8" x14ac:dyDescent="0.35">
      <c r="A2214" t="s">
        <v>305</v>
      </c>
      <c r="B2214" t="s">
        <v>781</v>
      </c>
      <c r="C2214" s="7" t="s">
        <v>13</v>
      </c>
      <c r="D2214">
        <v>40716</v>
      </c>
      <c r="E2214" s="30">
        <v>9</v>
      </c>
      <c r="F2214" s="7">
        <v>42955</v>
      </c>
      <c r="G2214" s="21" t="s">
        <v>95</v>
      </c>
      <c r="H2214" s="14">
        <v>-87.21</v>
      </c>
    </row>
    <row r="2215" spans="1:8" hidden="1" x14ac:dyDescent="0.35">
      <c r="A2215" t="s">
        <v>305</v>
      </c>
      <c r="B2215" t="s">
        <v>781</v>
      </c>
      <c r="C2215" s="7" t="s">
        <v>13</v>
      </c>
      <c r="D2215">
        <v>40716</v>
      </c>
      <c r="E2215" s="30">
        <v>9</v>
      </c>
      <c r="F2215" s="7">
        <v>42955</v>
      </c>
      <c r="G2215" t="str">
        <f>B2215&amp;" - Investment Asset - Rh - "&amp;D2215</f>
        <v>Neustar - Investment Asset - Rh - 40716</v>
      </c>
      <c r="H2215" s="14">
        <v>-214.29</v>
      </c>
    </row>
    <row r="2216" spans="1:8" hidden="1" x14ac:dyDescent="0.35">
      <c r="A2216" t="s">
        <v>301</v>
      </c>
      <c r="B2216" t="s">
        <v>414</v>
      </c>
      <c r="C2216" s="7" t="s">
        <v>13</v>
      </c>
      <c r="D2216">
        <v>40716</v>
      </c>
      <c r="E2216" s="30">
        <v>1</v>
      </c>
      <c r="F2216" s="7">
        <v>42964</v>
      </c>
      <c r="G2216" t="s">
        <v>98</v>
      </c>
      <c r="H2216" s="45">
        <v>1.26</v>
      </c>
    </row>
    <row r="2217" spans="1:8" hidden="1" x14ac:dyDescent="0.35">
      <c r="A2217" t="s">
        <v>301</v>
      </c>
      <c r="B2217" t="s">
        <v>414</v>
      </c>
      <c r="C2217" s="7" t="s">
        <v>13</v>
      </c>
      <c r="D2217">
        <v>40716</v>
      </c>
      <c r="E2217" s="30">
        <v>1</v>
      </c>
      <c r="F2217" s="7">
        <v>42964</v>
      </c>
      <c r="G2217" t="s">
        <v>109</v>
      </c>
      <c r="H2217" s="14">
        <v>-1.26</v>
      </c>
    </row>
    <row r="2218" spans="1:8" hidden="1" x14ac:dyDescent="0.35">
      <c r="A2218" t="s">
        <v>301</v>
      </c>
      <c r="B2218" t="s">
        <v>412</v>
      </c>
      <c r="C2218" s="7" t="s">
        <v>13</v>
      </c>
      <c r="D2218">
        <v>40716</v>
      </c>
      <c r="E2218" s="30">
        <v>1</v>
      </c>
      <c r="F2218" s="7">
        <v>42978</v>
      </c>
      <c r="G2218" t="s">
        <v>98</v>
      </c>
      <c r="H2218" s="45">
        <v>2.16</v>
      </c>
    </row>
    <row r="2219" spans="1:8" hidden="1" x14ac:dyDescent="0.35">
      <c r="A2219" t="s">
        <v>301</v>
      </c>
      <c r="B2219" t="s">
        <v>412</v>
      </c>
      <c r="C2219" s="7" t="s">
        <v>13</v>
      </c>
      <c r="D2219">
        <v>40716</v>
      </c>
      <c r="E2219" s="30">
        <v>1</v>
      </c>
      <c r="F2219" s="7">
        <v>42978</v>
      </c>
      <c r="G2219" t="s">
        <v>109</v>
      </c>
      <c r="H2219" s="14">
        <v>-2.16</v>
      </c>
    </row>
    <row r="2220" spans="1:8" hidden="1" x14ac:dyDescent="0.35">
      <c r="A2220" t="s">
        <v>301</v>
      </c>
      <c r="B2220" t="s">
        <v>409</v>
      </c>
      <c r="C2220" s="7" t="s">
        <v>13</v>
      </c>
      <c r="D2220">
        <v>40716</v>
      </c>
      <c r="E2220" s="30">
        <v>1</v>
      </c>
      <c r="F2220" s="7">
        <v>42986</v>
      </c>
      <c r="G2220" t="s">
        <v>98</v>
      </c>
      <c r="H2220" s="45">
        <v>1.4</v>
      </c>
    </row>
    <row r="2221" spans="1:8" hidden="1" x14ac:dyDescent="0.35">
      <c r="A2221" t="s">
        <v>301</v>
      </c>
      <c r="B2221" t="s">
        <v>409</v>
      </c>
      <c r="C2221" s="7" t="s">
        <v>13</v>
      </c>
      <c r="D2221">
        <v>40716</v>
      </c>
      <c r="E2221" s="30">
        <v>1</v>
      </c>
      <c r="F2221" s="7">
        <v>42986</v>
      </c>
      <c r="G2221" t="s">
        <v>109</v>
      </c>
      <c r="H2221" s="14">
        <v>-1.4</v>
      </c>
    </row>
    <row r="2222" spans="1:8" hidden="1" x14ac:dyDescent="0.35">
      <c r="A2222" t="s">
        <v>301</v>
      </c>
      <c r="B2222" t="s">
        <v>395</v>
      </c>
      <c r="C2222" s="7" t="s">
        <v>13</v>
      </c>
      <c r="D2222">
        <v>40716</v>
      </c>
      <c r="E2222" s="30">
        <v>1</v>
      </c>
      <c r="F2222" s="7">
        <v>42986</v>
      </c>
      <c r="G2222" t="s">
        <v>98</v>
      </c>
      <c r="H2222" s="45">
        <v>0.87</v>
      </c>
    </row>
    <row r="2223" spans="1:8" hidden="1" x14ac:dyDescent="0.35">
      <c r="A2223" t="s">
        <v>301</v>
      </c>
      <c r="B2223" t="s">
        <v>395</v>
      </c>
      <c r="C2223" s="7" t="s">
        <v>13</v>
      </c>
      <c r="D2223">
        <v>40716</v>
      </c>
      <c r="E2223" s="30">
        <v>1</v>
      </c>
      <c r="F2223" s="7">
        <v>42986</v>
      </c>
      <c r="G2223" t="s">
        <v>109</v>
      </c>
      <c r="H2223" s="14">
        <v>-0.87</v>
      </c>
    </row>
    <row r="2224" spans="1:8" hidden="1" x14ac:dyDescent="0.35">
      <c r="A2224" t="s">
        <v>301</v>
      </c>
      <c r="B2224" t="s">
        <v>408</v>
      </c>
      <c r="C2224" s="7" t="s">
        <v>13</v>
      </c>
      <c r="D2224">
        <v>40716</v>
      </c>
      <c r="E2224" s="30">
        <v>1</v>
      </c>
      <c r="F2224" s="7">
        <v>42986</v>
      </c>
      <c r="G2224" t="s">
        <v>98</v>
      </c>
      <c r="H2224" s="45">
        <v>2</v>
      </c>
    </row>
    <row r="2225" spans="1:8" hidden="1" x14ac:dyDescent="0.35">
      <c r="A2225" t="s">
        <v>301</v>
      </c>
      <c r="B2225" t="s">
        <v>408</v>
      </c>
      <c r="C2225" s="7" t="s">
        <v>13</v>
      </c>
      <c r="D2225">
        <v>40716</v>
      </c>
      <c r="E2225" s="30">
        <v>1</v>
      </c>
      <c r="F2225" s="7">
        <v>42986</v>
      </c>
      <c r="G2225" t="s">
        <v>109</v>
      </c>
      <c r="H2225" s="14">
        <v>-2</v>
      </c>
    </row>
    <row r="2226" spans="1:8" hidden="1" x14ac:dyDescent="0.35">
      <c r="A2226" t="s">
        <v>301</v>
      </c>
      <c r="B2226" t="s">
        <v>416</v>
      </c>
      <c r="C2226" s="7" t="s">
        <v>13</v>
      </c>
      <c r="D2226">
        <v>40716</v>
      </c>
      <c r="E2226" s="30">
        <v>1</v>
      </c>
      <c r="F2226" s="7">
        <v>42993</v>
      </c>
      <c r="G2226" t="s">
        <v>98</v>
      </c>
      <c r="H2226" s="45">
        <v>0.6</v>
      </c>
    </row>
    <row r="2227" spans="1:8" hidden="1" x14ac:dyDescent="0.35">
      <c r="A2227" t="s">
        <v>301</v>
      </c>
      <c r="B2227" t="s">
        <v>416</v>
      </c>
      <c r="C2227" s="7" t="s">
        <v>13</v>
      </c>
      <c r="D2227">
        <v>40716</v>
      </c>
      <c r="E2227" s="30">
        <v>1</v>
      </c>
      <c r="F2227" s="7">
        <v>42993</v>
      </c>
      <c r="G2227" t="s">
        <v>109</v>
      </c>
      <c r="H2227" s="14">
        <v>-0.6</v>
      </c>
    </row>
    <row r="2228" spans="1:8" hidden="1" x14ac:dyDescent="0.35">
      <c r="A2228" t="s">
        <v>301</v>
      </c>
      <c r="B2228" t="s">
        <v>73</v>
      </c>
      <c r="C2228" s="7" t="s">
        <v>13</v>
      </c>
      <c r="D2228">
        <v>40716</v>
      </c>
      <c r="E2228" s="30">
        <v>1</v>
      </c>
      <c r="F2228" s="7">
        <v>42996</v>
      </c>
      <c r="G2228" t="s">
        <v>98</v>
      </c>
      <c r="H2228" s="45">
        <v>2.5499999999999998</v>
      </c>
    </row>
    <row r="2229" spans="1:8" hidden="1" x14ac:dyDescent="0.35">
      <c r="A2229" t="s">
        <v>301</v>
      </c>
      <c r="B2229" t="s">
        <v>73</v>
      </c>
      <c r="C2229" s="7" t="s">
        <v>13</v>
      </c>
      <c r="D2229">
        <v>40716</v>
      </c>
      <c r="E2229" s="30">
        <v>1</v>
      </c>
      <c r="F2229" s="7">
        <v>42996</v>
      </c>
      <c r="G2229" t="s">
        <v>109</v>
      </c>
      <c r="H2229" s="14">
        <v>-2.5499999999999998</v>
      </c>
    </row>
    <row r="2230" spans="1:8" hidden="1" x14ac:dyDescent="0.35">
      <c r="A2230" t="s">
        <v>301</v>
      </c>
      <c r="B2230" t="s">
        <v>400</v>
      </c>
      <c r="C2230" s="7" t="s">
        <v>13</v>
      </c>
      <c r="D2230">
        <v>40716</v>
      </c>
      <c r="E2230" s="30">
        <v>1</v>
      </c>
      <c r="F2230" s="7">
        <v>42996</v>
      </c>
      <c r="G2230" t="s">
        <v>98</v>
      </c>
      <c r="H2230" s="45">
        <v>0</v>
      </c>
    </row>
    <row r="2231" spans="1:8" hidden="1" x14ac:dyDescent="0.35">
      <c r="A2231" t="s">
        <v>301</v>
      </c>
      <c r="B2231" t="s">
        <v>400</v>
      </c>
      <c r="C2231" s="7" t="s">
        <v>13</v>
      </c>
      <c r="D2231">
        <v>40716</v>
      </c>
      <c r="E2231" s="30">
        <v>1</v>
      </c>
      <c r="F2231" s="7">
        <v>42996</v>
      </c>
      <c r="G2231" t="s">
        <v>109</v>
      </c>
      <c r="H2231" s="14">
        <v>0</v>
      </c>
    </row>
    <row r="2232" spans="1:8" hidden="1" x14ac:dyDescent="0.35">
      <c r="A2232" t="s">
        <v>301</v>
      </c>
      <c r="B2232" t="s">
        <v>789</v>
      </c>
      <c r="C2232" s="7" t="s">
        <v>13</v>
      </c>
      <c r="D2232">
        <v>40716</v>
      </c>
      <c r="E2232" s="30">
        <v>1</v>
      </c>
      <c r="F2232" s="7">
        <v>43011</v>
      </c>
      <c r="G2232" t="s">
        <v>98</v>
      </c>
      <c r="H2232" s="45">
        <v>1.21</v>
      </c>
    </row>
    <row r="2233" spans="1:8" hidden="1" x14ac:dyDescent="0.35">
      <c r="A2233" t="s">
        <v>301</v>
      </c>
      <c r="B2233" t="s">
        <v>789</v>
      </c>
      <c r="C2233" s="7" t="s">
        <v>13</v>
      </c>
      <c r="D2233">
        <v>40716</v>
      </c>
      <c r="E2233" s="30">
        <v>1</v>
      </c>
      <c r="F2233" s="7">
        <v>43011</v>
      </c>
      <c r="G2233" t="s">
        <v>109</v>
      </c>
      <c r="H2233" s="14">
        <v>-1.21</v>
      </c>
    </row>
    <row r="2234" spans="1:8" hidden="1" x14ac:dyDescent="0.35">
      <c r="A2234" t="s">
        <v>301</v>
      </c>
      <c r="B2234" t="s">
        <v>404</v>
      </c>
      <c r="C2234" s="7" t="s">
        <v>13</v>
      </c>
      <c r="D2234">
        <v>40716</v>
      </c>
      <c r="E2234" s="30">
        <v>1</v>
      </c>
      <c r="F2234" s="7">
        <v>43012</v>
      </c>
      <c r="G2234" t="s">
        <v>98</v>
      </c>
      <c r="H2234" s="45">
        <v>2.39</v>
      </c>
    </row>
    <row r="2235" spans="1:8" hidden="1" x14ac:dyDescent="0.35">
      <c r="A2235" t="s">
        <v>301</v>
      </c>
      <c r="B2235" t="s">
        <v>404</v>
      </c>
      <c r="C2235" s="7" t="s">
        <v>13</v>
      </c>
      <c r="D2235">
        <v>40716</v>
      </c>
      <c r="E2235" s="30">
        <v>1</v>
      </c>
      <c r="F2235" s="7">
        <v>43012</v>
      </c>
      <c r="G2235" t="s">
        <v>109</v>
      </c>
      <c r="H2235" s="14">
        <v>-2.39</v>
      </c>
    </row>
    <row r="2236" spans="1:8" hidden="1" x14ac:dyDescent="0.35">
      <c r="A2236" t="s">
        <v>301</v>
      </c>
      <c r="B2236" t="s">
        <v>400</v>
      </c>
      <c r="C2236" s="7" t="s">
        <v>13</v>
      </c>
      <c r="D2236">
        <v>40716</v>
      </c>
      <c r="E2236" s="30">
        <v>1</v>
      </c>
      <c r="F2236" s="7">
        <v>43014</v>
      </c>
      <c r="G2236" t="s">
        <v>98</v>
      </c>
      <c r="H2236" s="45">
        <v>1</v>
      </c>
    </row>
    <row r="2237" spans="1:8" hidden="1" x14ac:dyDescent="0.35">
      <c r="A2237" t="s">
        <v>301</v>
      </c>
      <c r="B2237" t="s">
        <v>400</v>
      </c>
      <c r="C2237" s="7" t="s">
        <v>13</v>
      </c>
      <c r="D2237">
        <v>40716</v>
      </c>
      <c r="E2237" s="30">
        <v>1</v>
      </c>
      <c r="F2237" s="7">
        <v>43014</v>
      </c>
      <c r="G2237" t="s">
        <v>109</v>
      </c>
      <c r="H2237" s="14">
        <v>-1</v>
      </c>
    </row>
    <row r="2238" spans="1:8" hidden="1" x14ac:dyDescent="0.35">
      <c r="A2238" t="s">
        <v>295</v>
      </c>
      <c r="B2238" t="s">
        <v>400</v>
      </c>
      <c r="C2238" t="s">
        <v>13</v>
      </c>
      <c r="D2238">
        <v>40716</v>
      </c>
      <c r="F2238" s="7">
        <v>43014</v>
      </c>
      <c r="G2238" t="s">
        <v>803</v>
      </c>
      <c r="H2238" s="14">
        <v>0.15</v>
      </c>
    </row>
    <row r="2239" spans="1:8" hidden="1" x14ac:dyDescent="0.35">
      <c r="A2239" t="s">
        <v>295</v>
      </c>
      <c r="B2239" t="s">
        <v>400</v>
      </c>
      <c r="C2239" t="s">
        <v>13</v>
      </c>
      <c r="D2239">
        <v>40716</v>
      </c>
      <c r="F2239" s="7">
        <v>43014</v>
      </c>
      <c r="G2239" t="s">
        <v>98</v>
      </c>
      <c r="H2239" s="45">
        <v>-0.15</v>
      </c>
    </row>
    <row r="2240" spans="1:8" hidden="1" x14ac:dyDescent="0.35">
      <c r="A2240" t="s">
        <v>101</v>
      </c>
      <c r="C2240" s="7" t="s">
        <v>13</v>
      </c>
      <c r="E2240" s="30"/>
      <c r="F2240" s="7">
        <v>43021</v>
      </c>
      <c r="G2240" t="s">
        <v>91</v>
      </c>
      <c r="H2240" s="14">
        <v>339.58</v>
      </c>
    </row>
    <row r="2241" spans="1:8" hidden="1" x14ac:dyDescent="0.35">
      <c r="A2241" t="s">
        <v>101</v>
      </c>
      <c r="C2241" s="7" t="s">
        <v>13</v>
      </c>
      <c r="E2241" s="30"/>
      <c r="F2241" s="7">
        <v>43021</v>
      </c>
      <c r="G2241" t="s">
        <v>98</v>
      </c>
      <c r="H2241" s="45">
        <v>-339.58</v>
      </c>
    </row>
    <row r="2242" spans="1:8" hidden="1" x14ac:dyDescent="0.35">
      <c r="A2242" t="s">
        <v>843</v>
      </c>
      <c r="B2242" t="s">
        <v>398</v>
      </c>
      <c r="C2242" s="7" t="s">
        <v>13</v>
      </c>
      <c r="D2242">
        <v>40716</v>
      </c>
      <c r="E2242" s="30">
        <v>1</v>
      </c>
      <c r="F2242" s="7">
        <v>43028</v>
      </c>
      <c r="G2242" t="s">
        <v>98</v>
      </c>
      <c r="H2242" s="45">
        <v>12.81</v>
      </c>
    </row>
    <row r="2243" spans="1:8" hidden="1" x14ac:dyDescent="0.35">
      <c r="A2243" t="s">
        <v>843</v>
      </c>
      <c r="B2243" t="s">
        <v>398</v>
      </c>
      <c r="C2243" s="7" t="s">
        <v>13</v>
      </c>
      <c r="D2243">
        <v>40716</v>
      </c>
      <c r="E2243" s="30">
        <v>1</v>
      </c>
      <c r="F2243" s="7">
        <v>43028</v>
      </c>
      <c r="G2243" t="s">
        <v>842</v>
      </c>
      <c r="H2243" s="14">
        <v>-12.81</v>
      </c>
    </row>
    <row r="2244" spans="1:8" hidden="1" x14ac:dyDescent="0.35">
      <c r="A2244" t="s">
        <v>101</v>
      </c>
      <c r="C2244" s="7" t="s">
        <v>13</v>
      </c>
      <c r="E2244" s="30"/>
      <c r="F2244" s="7">
        <v>43034</v>
      </c>
      <c r="G2244" t="s">
        <v>91</v>
      </c>
      <c r="H2244" s="14">
        <v>12.84</v>
      </c>
    </row>
    <row r="2245" spans="1:8" hidden="1" x14ac:dyDescent="0.35">
      <c r="A2245" t="s">
        <v>101</v>
      </c>
      <c r="C2245" s="7" t="s">
        <v>13</v>
      </c>
      <c r="E2245" s="30"/>
      <c r="F2245" s="7">
        <v>43034</v>
      </c>
      <c r="G2245" t="s">
        <v>98</v>
      </c>
      <c r="H2245" s="45">
        <v>-12.84</v>
      </c>
    </row>
    <row r="2246" spans="1:8" hidden="1" x14ac:dyDescent="0.35">
      <c r="A2246" t="s">
        <v>301</v>
      </c>
      <c r="B2246" t="s">
        <v>397</v>
      </c>
      <c r="C2246" s="7" t="s">
        <v>13</v>
      </c>
      <c r="D2246">
        <v>40716</v>
      </c>
      <c r="E2246" s="30">
        <v>1</v>
      </c>
      <c r="F2246" s="7">
        <v>43035</v>
      </c>
      <c r="G2246" t="s">
        <v>98</v>
      </c>
      <c r="H2246" s="45">
        <v>1.75</v>
      </c>
    </row>
    <row r="2247" spans="1:8" hidden="1" x14ac:dyDescent="0.35">
      <c r="A2247" t="s">
        <v>301</v>
      </c>
      <c r="B2247" t="s">
        <v>397</v>
      </c>
      <c r="C2247" s="7" t="s">
        <v>13</v>
      </c>
      <c r="D2247">
        <v>40716</v>
      </c>
      <c r="E2247" s="30">
        <v>1</v>
      </c>
      <c r="F2247" s="7">
        <v>43035</v>
      </c>
      <c r="G2247" t="s">
        <v>109</v>
      </c>
      <c r="H2247" s="14">
        <v>-1.75</v>
      </c>
    </row>
    <row r="2248" spans="1:8" hidden="1" x14ac:dyDescent="0.35">
      <c r="A2248" t="s">
        <v>100</v>
      </c>
      <c r="C2248" s="7" t="s">
        <v>13</v>
      </c>
      <c r="E2248" s="30"/>
      <c r="F2248" s="7">
        <v>43041</v>
      </c>
      <c r="G2248" t="s">
        <v>98</v>
      </c>
      <c r="H2248" s="45">
        <v>2000</v>
      </c>
    </row>
    <row r="2249" spans="1:8" hidden="1" x14ac:dyDescent="0.35">
      <c r="A2249" t="s">
        <v>100</v>
      </c>
      <c r="C2249" s="7" t="s">
        <v>13</v>
      </c>
      <c r="E2249" s="30"/>
      <c r="F2249" s="7">
        <v>43041</v>
      </c>
      <c r="G2249" t="s">
        <v>91</v>
      </c>
      <c r="H2249" s="14">
        <v>-2000</v>
      </c>
    </row>
    <row r="2250" spans="1:8" hidden="1" x14ac:dyDescent="0.35">
      <c r="A2250" t="s">
        <v>101</v>
      </c>
      <c r="C2250" s="7" t="s">
        <v>13</v>
      </c>
      <c r="E2250" s="30"/>
      <c r="F2250" s="7">
        <v>43041</v>
      </c>
      <c r="G2250" t="s">
        <v>91</v>
      </c>
      <c r="H2250" s="14">
        <v>1.75</v>
      </c>
    </row>
    <row r="2251" spans="1:8" hidden="1" x14ac:dyDescent="0.35">
      <c r="A2251" t="s">
        <v>101</v>
      </c>
      <c r="C2251" s="7" t="s">
        <v>13</v>
      </c>
      <c r="E2251" s="30"/>
      <c r="F2251" s="7">
        <v>43041</v>
      </c>
      <c r="G2251" t="s">
        <v>98</v>
      </c>
      <c r="H2251" s="45">
        <v>-1.75</v>
      </c>
    </row>
    <row r="2252" spans="1:8" hidden="1" x14ac:dyDescent="0.35">
      <c r="A2252" t="s">
        <v>301</v>
      </c>
      <c r="B2252" t="s">
        <v>414</v>
      </c>
      <c r="C2252" s="7" t="s">
        <v>13</v>
      </c>
      <c r="D2252">
        <v>40716</v>
      </c>
      <c r="E2252" s="30">
        <v>1</v>
      </c>
      <c r="F2252" s="7">
        <v>43055</v>
      </c>
      <c r="G2252" t="s">
        <v>98</v>
      </c>
      <c r="H2252" s="45">
        <v>1.26</v>
      </c>
    </row>
    <row r="2253" spans="1:8" hidden="1" x14ac:dyDescent="0.35">
      <c r="A2253" t="s">
        <v>301</v>
      </c>
      <c r="B2253" t="s">
        <v>414</v>
      </c>
      <c r="C2253" s="7" t="s">
        <v>13</v>
      </c>
      <c r="D2253">
        <v>40716</v>
      </c>
      <c r="E2253" s="30">
        <v>1</v>
      </c>
      <c r="F2253" s="7">
        <v>43055</v>
      </c>
      <c r="G2253" t="s">
        <v>109</v>
      </c>
      <c r="H2253" s="14">
        <v>-1.26</v>
      </c>
    </row>
    <row r="2254" spans="1:8" hidden="1" x14ac:dyDescent="0.35">
      <c r="A2254" t="s">
        <v>305</v>
      </c>
      <c r="B2254" t="s">
        <v>789</v>
      </c>
      <c r="C2254" s="7" t="s">
        <v>13</v>
      </c>
      <c r="D2254">
        <v>40716</v>
      </c>
      <c r="E2254" s="30">
        <v>22</v>
      </c>
      <c r="F2254" s="7">
        <v>43056</v>
      </c>
      <c r="G2254" t="str">
        <f>B2254&amp;" - Investment Asset - Rh - "&amp;D2254</f>
        <v>Brocade - Investment Asset - Rh - 40716</v>
      </c>
      <c r="H2254" s="14">
        <v>-220.44</v>
      </c>
    </row>
    <row r="2255" spans="1:8" hidden="1" x14ac:dyDescent="0.35">
      <c r="A2255" t="s">
        <v>305</v>
      </c>
      <c r="B2255" t="s">
        <v>789</v>
      </c>
      <c r="C2255" s="7" t="s">
        <v>13</v>
      </c>
      <c r="D2255">
        <v>40716</v>
      </c>
      <c r="E2255" s="30">
        <v>22</v>
      </c>
      <c r="F2255" s="7">
        <v>43056</v>
      </c>
      <c r="G2255" t="s">
        <v>98</v>
      </c>
      <c r="H2255" s="45">
        <v>280.5</v>
      </c>
    </row>
    <row r="2256" spans="1:8" x14ac:dyDescent="0.35">
      <c r="A2256" t="s">
        <v>305</v>
      </c>
      <c r="B2256" t="s">
        <v>789</v>
      </c>
      <c r="C2256" s="7" t="s">
        <v>13</v>
      </c>
      <c r="D2256">
        <v>40716</v>
      </c>
      <c r="E2256" s="30">
        <v>22</v>
      </c>
      <c r="F2256" s="7">
        <v>43056</v>
      </c>
      <c r="G2256" t="s">
        <v>95</v>
      </c>
      <c r="H2256" s="14">
        <v>-60.06</v>
      </c>
    </row>
    <row r="2257" spans="1:8" hidden="1" x14ac:dyDescent="0.35">
      <c r="A2257" t="s">
        <v>301</v>
      </c>
      <c r="B2257" t="s">
        <v>412</v>
      </c>
      <c r="C2257" s="7" t="s">
        <v>13</v>
      </c>
      <c r="D2257">
        <v>40716</v>
      </c>
      <c r="E2257" s="30">
        <v>1</v>
      </c>
      <c r="F2257" s="7">
        <v>43063</v>
      </c>
      <c r="G2257" t="s">
        <v>98</v>
      </c>
      <c r="H2257" s="45">
        <v>1.62</v>
      </c>
    </row>
    <row r="2258" spans="1:8" hidden="1" x14ac:dyDescent="0.35">
      <c r="A2258" t="s">
        <v>301</v>
      </c>
      <c r="B2258" t="s">
        <v>412</v>
      </c>
      <c r="C2258" s="7" t="s">
        <v>13</v>
      </c>
      <c r="D2258">
        <v>40716</v>
      </c>
      <c r="E2258" s="30">
        <v>1</v>
      </c>
      <c r="F2258" s="7">
        <v>43063</v>
      </c>
      <c r="G2258" t="s">
        <v>109</v>
      </c>
      <c r="H2258" s="14">
        <v>-1.62</v>
      </c>
    </row>
    <row r="2259" spans="1:8" hidden="1" x14ac:dyDescent="0.35">
      <c r="A2259" t="s">
        <v>304</v>
      </c>
      <c r="B2259" t="s">
        <v>431</v>
      </c>
      <c r="C2259" s="7" t="s">
        <v>13</v>
      </c>
      <c r="D2259">
        <v>112417</v>
      </c>
      <c r="E2259" s="30">
        <v>8</v>
      </c>
      <c r="F2259" s="7">
        <v>43063</v>
      </c>
      <c r="G2259" t="str">
        <f>B2259&amp;" - Investment Asset - Rh - "&amp;D2259</f>
        <v>Bioverativ - Investment Asset - Rh - 112417</v>
      </c>
      <c r="H2259" s="14">
        <v>404.56</v>
      </c>
    </row>
    <row r="2260" spans="1:8" hidden="1" x14ac:dyDescent="0.35">
      <c r="A2260" t="s">
        <v>304</v>
      </c>
      <c r="B2260" t="s">
        <v>431</v>
      </c>
      <c r="C2260" s="7" t="s">
        <v>13</v>
      </c>
      <c r="D2260">
        <v>112417</v>
      </c>
      <c r="E2260" s="30">
        <v>8</v>
      </c>
      <c r="F2260" s="7">
        <v>43063</v>
      </c>
      <c r="G2260" t="s">
        <v>98</v>
      </c>
      <c r="H2260" s="45">
        <v>-404.56</v>
      </c>
    </row>
    <row r="2261" spans="1:8" hidden="1" x14ac:dyDescent="0.35">
      <c r="A2261" t="s">
        <v>304</v>
      </c>
      <c r="B2261" t="s">
        <v>432</v>
      </c>
      <c r="C2261" s="7" t="s">
        <v>13</v>
      </c>
      <c r="D2261">
        <v>112417</v>
      </c>
      <c r="E2261" s="30">
        <v>8</v>
      </c>
      <c r="F2261" s="7">
        <v>43063</v>
      </c>
      <c r="G2261" t="str">
        <f>B2261&amp;" - Investment Asset - Rh - "&amp;D2261</f>
        <v>AMC Networks - Investment Asset - Rh - 112417</v>
      </c>
      <c r="H2261" s="14">
        <v>399.35</v>
      </c>
    </row>
    <row r="2262" spans="1:8" hidden="1" x14ac:dyDescent="0.35">
      <c r="A2262" t="s">
        <v>304</v>
      </c>
      <c r="B2262" t="s">
        <v>432</v>
      </c>
      <c r="C2262" s="7" t="s">
        <v>13</v>
      </c>
      <c r="D2262">
        <v>112417</v>
      </c>
      <c r="E2262" s="30">
        <v>8</v>
      </c>
      <c r="F2262" s="7">
        <v>43063</v>
      </c>
      <c r="G2262" t="s">
        <v>98</v>
      </c>
      <c r="H2262" s="45">
        <v>-399.35</v>
      </c>
    </row>
    <row r="2263" spans="1:8" hidden="1" x14ac:dyDescent="0.35">
      <c r="A2263" t="s">
        <v>304</v>
      </c>
      <c r="B2263" t="s">
        <v>407</v>
      </c>
      <c r="C2263" s="7" t="s">
        <v>13</v>
      </c>
      <c r="D2263">
        <v>112717</v>
      </c>
      <c r="E2263" s="30">
        <v>27</v>
      </c>
      <c r="F2263" s="7">
        <v>43066</v>
      </c>
      <c r="G2263" t="str">
        <f>B2263&amp;" - Investment Asset - Rh - "&amp;D2263</f>
        <v>Interpublic Group - Investment Asset - Rh - 112717</v>
      </c>
      <c r="H2263" s="14">
        <v>506.25</v>
      </c>
    </row>
    <row r="2264" spans="1:8" hidden="1" x14ac:dyDescent="0.35">
      <c r="A2264" t="s">
        <v>304</v>
      </c>
      <c r="B2264" t="s">
        <v>407</v>
      </c>
      <c r="C2264" s="7" t="s">
        <v>13</v>
      </c>
      <c r="D2264">
        <v>112717</v>
      </c>
      <c r="E2264" s="30">
        <v>27</v>
      </c>
      <c r="F2264" s="7">
        <v>43066</v>
      </c>
      <c r="G2264" t="s">
        <v>98</v>
      </c>
      <c r="H2264" s="45">
        <v>-506.25</v>
      </c>
    </row>
    <row r="2265" spans="1:8" hidden="1" x14ac:dyDescent="0.35">
      <c r="A2265" t="s">
        <v>304</v>
      </c>
      <c r="B2265" t="s">
        <v>399</v>
      </c>
      <c r="C2265" s="7" t="s">
        <v>13</v>
      </c>
      <c r="D2265">
        <v>112717</v>
      </c>
      <c r="E2265" s="30">
        <v>15</v>
      </c>
      <c r="F2265" s="7">
        <v>43066</v>
      </c>
      <c r="G2265" t="str">
        <f>B2265&amp;" - Investment Asset - Rh - "&amp;D2265</f>
        <v>World Fuel Services - Investment Asset - Rh - 112717</v>
      </c>
      <c r="H2265" s="14">
        <v>414.75</v>
      </c>
    </row>
    <row r="2266" spans="1:8" hidden="1" x14ac:dyDescent="0.35">
      <c r="A2266" t="s">
        <v>304</v>
      </c>
      <c r="B2266" t="s">
        <v>399</v>
      </c>
      <c r="C2266" s="7" t="s">
        <v>13</v>
      </c>
      <c r="D2266">
        <v>112717</v>
      </c>
      <c r="E2266" s="30">
        <v>15</v>
      </c>
      <c r="F2266" s="7">
        <v>43066</v>
      </c>
      <c r="G2266" t="s">
        <v>98</v>
      </c>
      <c r="H2266" s="45">
        <v>-414.75</v>
      </c>
    </row>
    <row r="2267" spans="1:8" hidden="1" x14ac:dyDescent="0.35">
      <c r="A2267" t="s">
        <v>304</v>
      </c>
      <c r="B2267" t="s">
        <v>401</v>
      </c>
      <c r="C2267" s="7" t="s">
        <v>13</v>
      </c>
      <c r="D2267">
        <v>112717</v>
      </c>
      <c r="E2267" s="30">
        <v>9</v>
      </c>
      <c r="F2267" s="7">
        <v>43066</v>
      </c>
      <c r="G2267" t="str">
        <f>B2267&amp;" - Investment Asset - Rh - "&amp;D2267</f>
        <v>Dine Brands - Investment Asset - Rh - 112717</v>
      </c>
      <c r="H2267" s="14">
        <v>388.26</v>
      </c>
    </row>
    <row r="2268" spans="1:8" hidden="1" x14ac:dyDescent="0.35">
      <c r="A2268" t="s">
        <v>304</v>
      </c>
      <c r="B2268" t="s">
        <v>401</v>
      </c>
      <c r="C2268" s="7" t="s">
        <v>13</v>
      </c>
      <c r="D2268">
        <v>112717</v>
      </c>
      <c r="E2268" s="30">
        <v>9</v>
      </c>
      <c r="F2268" s="7">
        <v>43066</v>
      </c>
      <c r="G2268" t="s">
        <v>98</v>
      </c>
      <c r="H2268" s="45">
        <v>-388.26</v>
      </c>
    </row>
    <row r="2269" spans="1:8" hidden="1" x14ac:dyDescent="0.35">
      <c r="A2269" t="s">
        <v>101</v>
      </c>
      <c r="C2269" s="7" t="s">
        <v>13</v>
      </c>
      <c r="E2269" s="30"/>
      <c r="F2269" s="7">
        <v>43069</v>
      </c>
      <c r="G2269" t="s">
        <v>91</v>
      </c>
      <c r="H2269" s="14">
        <v>170.21</v>
      </c>
    </row>
    <row r="2270" spans="1:8" hidden="1" x14ac:dyDescent="0.35">
      <c r="A2270" t="s">
        <v>101</v>
      </c>
      <c r="C2270" s="7" t="s">
        <v>13</v>
      </c>
      <c r="E2270" s="30"/>
      <c r="F2270" s="7">
        <v>43069</v>
      </c>
      <c r="G2270" t="s">
        <v>98</v>
      </c>
      <c r="H2270" s="45">
        <v>-170.21</v>
      </c>
    </row>
    <row r="2271" spans="1:8" hidden="1" x14ac:dyDescent="0.35">
      <c r="A2271" t="s">
        <v>301</v>
      </c>
      <c r="B2271" t="s">
        <v>415</v>
      </c>
      <c r="C2271" s="7" t="s">
        <v>13</v>
      </c>
      <c r="D2271">
        <v>40716</v>
      </c>
      <c r="E2271" s="30">
        <v>1</v>
      </c>
      <c r="F2271" s="7">
        <v>43074</v>
      </c>
      <c r="G2271" t="s">
        <v>98</v>
      </c>
      <c r="H2271" s="45">
        <v>1</v>
      </c>
    </row>
    <row r="2272" spans="1:8" hidden="1" x14ac:dyDescent="0.35">
      <c r="A2272" t="s">
        <v>301</v>
      </c>
      <c r="B2272" t="s">
        <v>415</v>
      </c>
      <c r="C2272" s="7" t="s">
        <v>13</v>
      </c>
      <c r="D2272">
        <v>40716</v>
      </c>
      <c r="E2272" s="30">
        <v>1</v>
      </c>
      <c r="F2272" s="7">
        <v>43074</v>
      </c>
      <c r="G2272" t="s">
        <v>109</v>
      </c>
      <c r="H2272" s="14">
        <v>-1</v>
      </c>
    </row>
    <row r="2273" spans="1:8" hidden="1" x14ac:dyDescent="0.35">
      <c r="A2273" t="s">
        <v>301</v>
      </c>
      <c r="B2273" t="s">
        <v>408</v>
      </c>
      <c r="C2273" s="7" t="s">
        <v>13</v>
      </c>
      <c r="D2273">
        <v>40716</v>
      </c>
      <c r="E2273" s="30">
        <v>1</v>
      </c>
      <c r="F2273" s="7">
        <v>43077</v>
      </c>
      <c r="G2273" t="s">
        <v>98</v>
      </c>
      <c r="H2273" s="45">
        <v>2</v>
      </c>
    </row>
    <row r="2274" spans="1:8" hidden="1" x14ac:dyDescent="0.35">
      <c r="A2274" t="s">
        <v>301</v>
      </c>
      <c r="B2274" t="s">
        <v>408</v>
      </c>
      <c r="C2274" s="7" t="s">
        <v>13</v>
      </c>
      <c r="D2274">
        <v>40716</v>
      </c>
      <c r="E2274" s="30">
        <v>1</v>
      </c>
      <c r="F2274" s="7">
        <v>43077</v>
      </c>
      <c r="G2274" t="s">
        <v>109</v>
      </c>
      <c r="H2274" s="14">
        <v>-2</v>
      </c>
    </row>
    <row r="2275" spans="1:8" hidden="1" x14ac:dyDescent="0.35">
      <c r="A2275" t="s">
        <v>301</v>
      </c>
      <c r="B2275" t="s">
        <v>409</v>
      </c>
      <c r="C2275" s="7" t="s">
        <v>13</v>
      </c>
      <c r="D2275">
        <v>40716</v>
      </c>
      <c r="E2275" s="30">
        <v>1</v>
      </c>
      <c r="F2275" s="7">
        <v>43082</v>
      </c>
      <c r="G2275" t="s">
        <v>98</v>
      </c>
      <c r="H2275" s="45">
        <v>1.4</v>
      </c>
    </row>
    <row r="2276" spans="1:8" hidden="1" x14ac:dyDescent="0.35">
      <c r="A2276" t="s">
        <v>301</v>
      </c>
      <c r="B2276" t="s">
        <v>409</v>
      </c>
      <c r="C2276" s="7" t="s">
        <v>13</v>
      </c>
      <c r="D2276">
        <v>40716</v>
      </c>
      <c r="E2276" s="30">
        <v>1</v>
      </c>
      <c r="F2276" s="7">
        <v>43082</v>
      </c>
      <c r="G2276" t="s">
        <v>109</v>
      </c>
      <c r="H2276" s="14">
        <v>-1.4</v>
      </c>
    </row>
    <row r="2277" spans="1:8" hidden="1" x14ac:dyDescent="0.35">
      <c r="A2277" t="s">
        <v>301</v>
      </c>
      <c r="B2277" t="s">
        <v>416</v>
      </c>
      <c r="C2277" s="7" t="s">
        <v>13</v>
      </c>
      <c r="D2277">
        <v>40716</v>
      </c>
      <c r="E2277" s="30">
        <v>1</v>
      </c>
      <c r="F2277" s="7">
        <v>43084</v>
      </c>
      <c r="G2277" t="s">
        <v>98</v>
      </c>
      <c r="H2277" s="45">
        <v>0.6</v>
      </c>
    </row>
    <row r="2278" spans="1:8" hidden="1" x14ac:dyDescent="0.35">
      <c r="A2278" t="s">
        <v>301</v>
      </c>
      <c r="B2278" t="s">
        <v>416</v>
      </c>
      <c r="C2278" s="7" t="s">
        <v>13</v>
      </c>
      <c r="D2278">
        <v>40716</v>
      </c>
      <c r="E2278" s="30">
        <v>1</v>
      </c>
      <c r="F2278" s="7">
        <v>43084</v>
      </c>
      <c r="G2278" t="s">
        <v>109</v>
      </c>
      <c r="H2278" s="14">
        <v>-0.6</v>
      </c>
    </row>
    <row r="2279" spans="1:8" hidden="1" x14ac:dyDescent="0.35">
      <c r="A2279" t="s">
        <v>301</v>
      </c>
      <c r="B2279" t="s">
        <v>407</v>
      </c>
      <c r="C2279" s="7" t="s">
        <v>13</v>
      </c>
      <c r="D2279">
        <v>112717</v>
      </c>
      <c r="E2279" s="30">
        <v>1</v>
      </c>
      <c r="F2279" s="7">
        <v>43084</v>
      </c>
      <c r="G2279" t="s">
        <v>98</v>
      </c>
      <c r="H2279" s="45">
        <v>4.8600000000000003</v>
      </c>
    </row>
    <row r="2280" spans="1:8" hidden="1" x14ac:dyDescent="0.35">
      <c r="A2280" t="s">
        <v>301</v>
      </c>
      <c r="B2280" t="s">
        <v>407</v>
      </c>
      <c r="C2280" s="7" t="s">
        <v>13</v>
      </c>
      <c r="D2280">
        <v>112717</v>
      </c>
      <c r="E2280" s="30">
        <v>1</v>
      </c>
      <c r="F2280" s="7">
        <v>43084</v>
      </c>
      <c r="G2280" t="s">
        <v>109</v>
      </c>
      <c r="H2280" s="14">
        <v>-4.8600000000000003</v>
      </c>
    </row>
    <row r="2281" spans="1:8" hidden="1" x14ac:dyDescent="0.35">
      <c r="A2281" t="s">
        <v>301</v>
      </c>
      <c r="B2281" t="s">
        <v>395</v>
      </c>
      <c r="C2281" s="7" t="s">
        <v>13</v>
      </c>
      <c r="D2281">
        <v>40716</v>
      </c>
      <c r="E2281" s="30">
        <v>1</v>
      </c>
      <c r="F2281" s="7">
        <v>43087</v>
      </c>
      <c r="G2281" t="s">
        <v>98</v>
      </c>
      <c r="H2281" s="45">
        <v>0.87</v>
      </c>
    </row>
    <row r="2282" spans="1:8" hidden="1" x14ac:dyDescent="0.35">
      <c r="A2282" t="s">
        <v>301</v>
      </c>
      <c r="B2282" t="s">
        <v>395</v>
      </c>
      <c r="C2282" s="7" t="s">
        <v>13</v>
      </c>
      <c r="D2282">
        <v>40716</v>
      </c>
      <c r="E2282" s="30">
        <v>1</v>
      </c>
      <c r="F2282" s="7">
        <v>43087</v>
      </c>
      <c r="G2282" t="s">
        <v>109</v>
      </c>
      <c r="H2282" s="14">
        <v>-0.87</v>
      </c>
    </row>
    <row r="2283" spans="1:8" hidden="1" x14ac:dyDescent="0.35">
      <c r="A2283" t="s">
        <v>301</v>
      </c>
      <c r="B2283" t="s">
        <v>73</v>
      </c>
      <c r="C2283" s="7" t="s">
        <v>13</v>
      </c>
      <c r="D2283">
        <v>40716</v>
      </c>
      <c r="E2283" s="30">
        <v>1</v>
      </c>
      <c r="F2283" s="7">
        <v>43088</v>
      </c>
      <c r="G2283" t="s">
        <v>98</v>
      </c>
      <c r="H2283" s="45">
        <v>2.5499999999999998</v>
      </c>
    </row>
    <row r="2284" spans="1:8" hidden="1" x14ac:dyDescent="0.35">
      <c r="A2284" t="s">
        <v>301</v>
      </c>
      <c r="B2284" t="s">
        <v>73</v>
      </c>
      <c r="C2284" s="7" t="s">
        <v>13</v>
      </c>
      <c r="D2284">
        <v>40716</v>
      </c>
      <c r="E2284" s="30">
        <v>1</v>
      </c>
      <c r="F2284" s="7">
        <v>43088</v>
      </c>
      <c r="G2284" t="s">
        <v>109</v>
      </c>
      <c r="H2284" s="14">
        <v>-2.5499999999999998</v>
      </c>
    </row>
    <row r="2285" spans="1:8" hidden="1" x14ac:dyDescent="0.35">
      <c r="A2285" t="s">
        <v>100</v>
      </c>
      <c r="C2285" s="7" t="s">
        <v>13</v>
      </c>
      <c r="E2285" s="30"/>
      <c r="F2285" s="7">
        <v>43098</v>
      </c>
      <c r="G2285" t="s">
        <v>98</v>
      </c>
      <c r="H2285" s="45">
        <v>2000</v>
      </c>
    </row>
    <row r="2286" spans="1:8" hidden="1" x14ac:dyDescent="0.35">
      <c r="A2286" t="s">
        <v>100</v>
      </c>
      <c r="C2286" s="7" t="s">
        <v>13</v>
      </c>
      <c r="E2286" s="30"/>
      <c r="F2286" s="7">
        <v>43098</v>
      </c>
      <c r="G2286" t="s">
        <v>91</v>
      </c>
      <c r="H2286" s="14">
        <v>-2000</v>
      </c>
    </row>
    <row r="2287" spans="1:8" hidden="1" x14ac:dyDescent="0.35">
      <c r="A2287" t="s">
        <v>301</v>
      </c>
      <c r="B2287" t="s">
        <v>404</v>
      </c>
      <c r="C2287" s="7" t="s">
        <v>13</v>
      </c>
      <c r="D2287">
        <v>40716</v>
      </c>
      <c r="E2287" s="30">
        <v>1</v>
      </c>
      <c r="F2287" s="7">
        <v>43103</v>
      </c>
      <c r="G2287" t="s">
        <v>98</v>
      </c>
      <c r="H2287" s="45">
        <v>2.5099999999999998</v>
      </c>
    </row>
    <row r="2288" spans="1:8" hidden="1" x14ac:dyDescent="0.35">
      <c r="A2288" t="s">
        <v>301</v>
      </c>
      <c r="B2288" t="s">
        <v>404</v>
      </c>
      <c r="C2288" s="7" t="s">
        <v>13</v>
      </c>
      <c r="D2288">
        <v>40716</v>
      </c>
      <c r="E2288" s="30">
        <v>1</v>
      </c>
      <c r="F2288" s="7">
        <v>43103</v>
      </c>
      <c r="G2288" t="s">
        <v>109</v>
      </c>
      <c r="H2288" s="14">
        <v>-2.5099999999999998</v>
      </c>
    </row>
    <row r="2289" spans="1:8" hidden="1" x14ac:dyDescent="0.35">
      <c r="A2289" t="s">
        <v>304</v>
      </c>
      <c r="B2289" t="s">
        <v>428</v>
      </c>
      <c r="C2289" s="7" t="s">
        <v>13</v>
      </c>
      <c r="D2289">
        <v>10418</v>
      </c>
      <c r="E2289" s="30">
        <v>206</v>
      </c>
      <c r="F2289" s="7">
        <v>43104</v>
      </c>
      <c r="G2289" t="str">
        <f>B2289&amp;" - Investment Asset - Rh - "&amp;D2289</f>
        <v>Sequential Brands - Investment Asset - Rh - 10418</v>
      </c>
      <c r="H2289" s="14">
        <v>400.69</v>
      </c>
    </row>
    <row r="2290" spans="1:8" hidden="1" x14ac:dyDescent="0.35">
      <c r="A2290" t="s">
        <v>304</v>
      </c>
      <c r="B2290" t="s">
        <v>428</v>
      </c>
      <c r="C2290" s="7" t="s">
        <v>13</v>
      </c>
      <c r="D2290">
        <v>10418</v>
      </c>
      <c r="E2290" s="30">
        <v>206</v>
      </c>
      <c r="F2290" s="7">
        <v>43104</v>
      </c>
      <c r="G2290" t="s">
        <v>98</v>
      </c>
      <c r="H2290" s="45">
        <v>-400.69</v>
      </c>
    </row>
    <row r="2291" spans="1:8" hidden="1" x14ac:dyDescent="0.35">
      <c r="A2291" t="s">
        <v>304</v>
      </c>
      <c r="B2291" t="s">
        <v>429</v>
      </c>
      <c r="C2291" s="7" t="s">
        <v>13</v>
      </c>
      <c r="D2291">
        <v>10418</v>
      </c>
      <c r="E2291" s="30">
        <v>7</v>
      </c>
      <c r="F2291" s="7">
        <v>43104</v>
      </c>
      <c r="G2291" t="str">
        <f>B2291&amp;" - Investment Asset - Rh - "&amp;D2291</f>
        <v>Eagle Pharmaceuticals - Investment Asset - Rh - 10418</v>
      </c>
      <c r="H2291" s="14">
        <v>410.83</v>
      </c>
    </row>
    <row r="2292" spans="1:8" hidden="1" x14ac:dyDescent="0.35">
      <c r="A2292" t="s">
        <v>304</v>
      </c>
      <c r="B2292" t="s">
        <v>429</v>
      </c>
      <c r="C2292" s="7" t="s">
        <v>13</v>
      </c>
      <c r="D2292">
        <v>10418</v>
      </c>
      <c r="E2292" s="30">
        <v>7</v>
      </c>
      <c r="F2292" s="7">
        <v>43104</v>
      </c>
      <c r="G2292" t="s">
        <v>98</v>
      </c>
      <c r="H2292" s="45">
        <v>-410.83</v>
      </c>
    </row>
    <row r="2293" spans="1:8" hidden="1" x14ac:dyDescent="0.35">
      <c r="A2293" t="s">
        <v>304</v>
      </c>
      <c r="B2293" t="s">
        <v>406</v>
      </c>
      <c r="C2293" s="7" t="s">
        <v>13</v>
      </c>
      <c r="D2293">
        <v>10418</v>
      </c>
      <c r="E2293" s="30">
        <v>23</v>
      </c>
      <c r="F2293" s="7">
        <v>43104</v>
      </c>
      <c r="G2293" t="str">
        <f>B2293&amp;" - Investment Asset - Rh - "&amp;D2293</f>
        <v>NIC - Investment Asset - Rh - 10418</v>
      </c>
      <c r="H2293" s="14">
        <v>392.04</v>
      </c>
    </row>
    <row r="2294" spans="1:8" hidden="1" x14ac:dyDescent="0.35">
      <c r="A2294" t="s">
        <v>304</v>
      </c>
      <c r="B2294" t="s">
        <v>406</v>
      </c>
      <c r="C2294" s="7" t="s">
        <v>13</v>
      </c>
      <c r="D2294">
        <v>10418</v>
      </c>
      <c r="E2294" s="30">
        <v>23</v>
      </c>
      <c r="F2294" s="7">
        <v>43104</v>
      </c>
      <c r="G2294" t="s">
        <v>98</v>
      </c>
      <c r="H2294" s="45">
        <v>-392.04</v>
      </c>
    </row>
    <row r="2295" spans="1:8" hidden="1" x14ac:dyDescent="0.35">
      <c r="A2295" t="s">
        <v>304</v>
      </c>
      <c r="B2295" t="s">
        <v>430</v>
      </c>
      <c r="C2295" s="7" t="s">
        <v>13</v>
      </c>
      <c r="D2295">
        <v>10418</v>
      </c>
      <c r="E2295" s="30">
        <v>205</v>
      </c>
      <c r="F2295" s="7">
        <v>43104</v>
      </c>
      <c r="G2295" t="str">
        <f>B2295&amp;" - Investment Asset - Rh - "&amp;D2295</f>
        <v>DHI - Investment Asset - Rh - 10418</v>
      </c>
      <c r="H2295" s="14">
        <v>409.8</v>
      </c>
    </row>
    <row r="2296" spans="1:8" hidden="1" x14ac:dyDescent="0.35">
      <c r="A2296" t="s">
        <v>304</v>
      </c>
      <c r="B2296" t="s">
        <v>430</v>
      </c>
      <c r="C2296" s="7" t="s">
        <v>13</v>
      </c>
      <c r="D2296">
        <v>10418</v>
      </c>
      <c r="E2296" s="30">
        <v>205</v>
      </c>
      <c r="F2296" s="7">
        <v>43104</v>
      </c>
      <c r="G2296" t="s">
        <v>98</v>
      </c>
      <c r="H2296" s="45">
        <v>-409.8</v>
      </c>
    </row>
    <row r="2297" spans="1:8" hidden="1" x14ac:dyDescent="0.35">
      <c r="A2297" t="s">
        <v>301</v>
      </c>
      <c r="B2297" t="s">
        <v>399</v>
      </c>
      <c r="C2297" s="7" t="s">
        <v>13</v>
      </c>
      <c r="D2297">
        <v>112717</v>
      </c>
      <c r="E2297" s="30">
        <v>1</v>
      </c>
      <c r="F2297" s="7">
        <v>43105</v>
      </c>
      <c r="G2297" t="s">
        <v>98</v>
      </c>
      <c r="H2297" s="45">
        <v>0.9</v>
      </c>
    </row>
    <row r="2298" spans="1:8" hidden="1" x14ac:dyDescent="0.35">
      <c r="A2298" t="s">
        <v>301</v>
      </c>
      <c r="B2298" t="s">
        <v>399</v>
      </c>
      <c r="C2298" s="7" t="s">
        <v>13</v>
      </c>
      <c r="D2298">
        <v>112717</v>
      </c>
      <c r="E2298" s="30">
        <v>1</v>
      </c>
      <c r="F2298" s="7">
        <v>43105</v>
      </c>
      <c r="G2298" t="s">
        <v>109</v>
      </c>
      <c r="H2298" s="14">
        <v>-0.9</v>
      </c>
    </row>
    <row r="2299" spans="1:8" hidden="1" x14ac:dyDescent="0.35">
      <c r="A2299" t="s">
        <v>304</v>
      </c>
      <c r="B2299" t="s">
        <v>427</v>
      </c>
      <c r="C2299" s="7" t="s">
        <v>13</v>
      </c>
      <c r="D2299">
        <v>10518</v>
      </c>
      <c r="E2299" s="30">
        <v>10</v>
      </c>
      <c r="F2299" s="7">
        <v>43105</v>
      </c>
      <c r="G2299" t="str">
        <f>B2299&amp;" - Investment Asset - Rh - "&amp;D2299</f>
        <v>SP Plus - Investment Asset - Rh - 10518</v>
      </c>
      <c r="H2299" s="14">
        <v>377.48</v>
      </c>
    </row>
    <row r="2300" spans="1:8" hidden="1" x14ac:dyDescent="0.35">
      <c r="A2300" t="s">
        <v>304</v>
      </c>
      <c r="B2300" t="s">
        <v>427</v>
      </c>
      <c r="C2300" s="7" t="s">
        <v>13</v>
      </c>
      <c r="D2300">
        <v>10518</v>
      </c>
      <c r="E2300" s="30">
        <v>10</v>
      </c>
      <c r="F2300" s="7">
        <v>43105</v>
      </c>
      <c r="G2300" t="s">
        <v>98</v>
      </c>
      <c r="H2300" s="45">
        <v>-377.48</v>
      </c>
    </row>
    <row r="2301" spans="1:8" hidden="1" x14ac:dyDescent="0.35">
      <c r="A2301" t="s">
        <v>301</v>
      </c>
      <c r="B2301" t="s">
        <v>400</v>
      </c>
      <c r="C2301" s="7" t="s">
        <v>13</v>
      </c>
      <c r="D2301">
        <v>40716</v>
      </c>
      <c r="E2301" s="30">
        <v>1</v>
      </c>
      <c r="F2301" s="7">
        <v>43108</v>
      </c>
      <c r="G2301" t="s">
        <v>98</v>
      </c>
      <c r="H2301" s="45">
        <v>1.01</v>
      </c>
    </row>
    <row r="2302" spans="1:8" hidden="1" x14ac:dyDescent="0.35">
      <c r="A2302" t="s">
        <v>301</v>
      </c>
      <c r="B2302" t="s">
        <v>400</v>
      </c>
      <c r="C2302" s="7" t="s">
        <v>13</v>
      </c>
      <c r="D2302">
        <v>40716</v>
      </c>
      <c r="E2302" s="30">
        <v>1</v>
      </c>
      <c r="F2302" s="7">
        <v>43108</v>
      </c>
      <c r="G2302" t="s">
        <v>109</v>
      </c>
      <c r="H2302" s="14">
        <v>-1.01</v>
      </c>
    </row>
    <row r="2303" spans="1:8" hidden="1" x14ac:dyDescent="0.35">
      <c r="A2303" t="s">
        <v>295</v>
      </c>
      <c r="B2303" t="s">
        <v>400</v>
      </c>
      <c r="C2303" t="s">
        <v>13</v>
      </c>
      <c r="D2303">
        <v>40716</v>
      </c>
      <c r="F2303" s="7">
        <v>43108</v>
      </c>
      <c r="G2303" t="s">
        <v>803</v>
      </c>
      <c r="H2303" s="14">
        <v>0.15</v>
      </c>
    </row>
    <row r="2304" spans="1:8" hidden="1" x14ac:dyDescent="0.35">
      <c r="A2304" t="s">
        <v>295</v>
      </c>
      <c r="B2304" t="s">
        <v>400</v>
      </c>
      <c r="C2304" t="s">
        <v>13</v>
      </c>
      <c r="D2304">
        <v>40716</v>
      </c>
      <c r="F2304" s="7">
        <v>43108</v>
      </c>
      <c r="G2304" t="s">
        <v>98</v>
      </c>
      <c r="H2304" s="45">
        <v>-0.15</v>
      </c>
    </row>
    <row r="2305" spans="1:9" hidden="1" x14ac:dyDescent="0.35">
      <c r="A2305" t="s">
        <v>305</v>
      </c>
      <c r="B2305" t="s">
        <v>780</v>
      </c>
      <c r="C2305" s="7" t="s">
        <v>13</v>
      </c>
      <c r="D2305">
        <v>40716</v>
      </c>
      <c r="E2305" s="30"/>
      <c r="F2305" s="7">
        <v>43108</v>
      </c>
      <c r="G2305" t="s">
        <v>98</v>
      </c>
      <c r="H2305" s="45">
        <v>260</v>
      </c>
    </row>
    <row r="2306" spans="1:9" x14ac:dyDescent="0.35">
      <c r="A2306" t="s">
        <v>305</v>
      </c>
      <c r="B2306" t="s">
        <v>780</v>
      </c>
      <c r="C2306" s="7" t="s">
        <v>13</v>
      </c>
      <c r="D2306">
        <v>40716</v>
      </c>
      <c r="E2306" s="30"/>
      <c r="F2306" s="7">
        <v>43108</v>
      </c>
      <c r="G2306" t="s">
        <v>95</v>
      </c>
      <c r="H2306" s="14">
        <v>-38.08</v>
      </c>
    </row>
    <row r="2307" spans="1:9" hidden="1" x14ac:dyDescent="0.35">
      <c r="A2307" t="s">
        <v>305</v>
      </c>
      <c r="B2307" t="s">
        <v>780</v>
      </c>
      <c r="C2307" s="7" t="s">
        <v>13</v>
      </c>
      <c r="D2307">
        <v>40716</v>
      </c>
      <c r="E2307" s="30"/>
      <c r="F2307" s="7">
        <v>43108</v>
      </c>
      <c r="G2307" t="str">
        <f>B2307&amp;" - Investment Asset - Rh - "&amp;D2307</f>
        <v>Silver Spring - Investment Asset - Rh - 40716</v>
      </c>
      <c r="H2307" s="14">
        <v>-221.92</v>
      </c>
    </row>
    <row r="2308" spans="1:9" hidden="1" x14ac:dyDescent="0.35">
      <c r="A2308" t="s">
        <v>101</v>
      </c>
      <c r="C2308" s="7" t="s">
        <v>13</v>
      </c>
      <c r="E2308" s="30"/>
      <c r="F2308" s="7">
        <v>43110</v>
      </c>
      <c r="G2308" t="s">
        <v>91</v>
      </c>
      <c r="H2308" s="14">
        <v>24.92</v>
      </c>
    </row>
    <row r="2309" spans="1:9" hidden="1" x14ac:dyDescent="0.35">
      <c r="A2309" t="s">
        <v>101</v>
      </c>
      <c r="C2309" s="7" t="s">
        <v>13</v>
      </c>
      <c r="E2309" s="30"/>
      <c r="F2309" s="7">
        <v>43110</v>
      </c>
      <c r="G2309" t="s">
        <v>98</v>
      </c>
      <c r="H2309" s="45">
        <v>-24.92</v>
      </c>
    </row>
    <row r="2310" spans="1:9" hidden="1" x14ac:dyDescent="0.35">
      <c r="A2310" t="s">
        <v>101</v>
      </c>
      <c r="C2310" s="7" t="s">
        <v>13</v>
      </c>
      <c r="E2310" s="30"/>
      <c r="F2310" s="7">
        <v>43111</v>
      </c>
      <c r="G2310" t="s">
        <v>91</v>
      </c>
      <c r="H2310" s="14">
        <v>0.9</v>
      </c>
    </row>
    <row r="2311" spans="1:9" hidden="1" x14ac:dyDescent="0.35">
      <c r="A2311" t="s">
        <v>101</v>
      </c>
      <c r="C2311" s="7" t="s">
        <v>13</v>
      </c>
      <c r="E2311" s="30"/>
      <c r="F2311" s="7">
        <v>43111</v>
      </c>
      <c r="G2311" t="s">
        <v>98</v>
      </c>
      <c r="H2311" s="45">
        <v>-0.9</v>
      </c>
    </row>
    <row r="2312" spans="1:9" hidden="1" x14ac:dyDescent="0.35">
      <c r="A2312" t="s">
        <v>301</v>
      </c>
      <c r="B2312" t="s">
        <v>401</v>
      </c>
      <c r="C2312" s="7" t="s">
        <v>13</v>
      </c>
      <c r="D2312">
        <v>112717</v>
      </c>
      <c r="E2312" s="30">
        <v>1</v>
      </c>
      <c r="F2312" s="7">
        <v>43112</v>
      </c>
      <c r="G2312" t="s">
        <v>98</v>
      </c>
      <c r="H2312" s="45">
        <v>8.73</v>
      </c>
    </row>
    <row r="2313" spans="1:9" hidden="1" x14ac:dyDescent="0.35">
      <c r="A2313" t="s">
        <v>301</v>
      </c>
      <c r="B2313" t="s">
        <v>401</v>
      </c>
      <c r="C2313" s="7" t="s">
        <v>13</v>
      </c>
      <c r="D2313">
        <v>112717</v>
      </c>
      <c r="E2313" s="30">
        <v>1</v>
      </c>
      <c r="F2313" s="7">
        <v>43112</v>
      </c>
      <c r="G2313" t="s">
        <v>109</v>
      </c>
      <c r="H2313" s="14">
        <v>-8.73</v>
      </c>
    </row>
    <row r="2314" spans="1:9" hidden="1" x14ac:dyDescent="0.35">
      <c r="A2314" t="s">
        <v>843</v>
      </c>
      <c r="B2314" t="s">
        <v>398</v>
      </c>
      <c r="C2314" s="7" t="s">
        <v>13</v>
      </c>
      <c r="D2314">
        <v>40716</v>
      </c>
      <c r="E2314" s="30">
        <v>1</v>
      </c>
      <c r="F2314" s="7">
        <v>43122</v>
      </c>
      <c r="G2314" t="s">
        <v>98</v>
      </c>
      <c r="H2314" s="45">
        <v>23.37</v>
      </c>
    </row>
    <row r="2315" spans="1:9" hidden="1" x14ac:dyDescent="0.35">
      <c r="A2315" t="s">
        <v>843</v>
      </c>
      <c r="B2315" t="s">
        <v>398</v>
      </c>
      <c r="C2315" s="7" t="s">
        <v>13</v>
      </c>
      <c r="D2315">
        <v>40716</v>
      </c>
      <c r="E2315" s="30">
        <v>1</v>
      </c>
      <c r="F2315" s="7">
        <v>43122</v>
      </c>
      <c r="G2315" t="s">
        <v>842</v>
      </c>
      <c r="H2315" s="14">
        <v>-23.37</v>
      </c>
    </row>
    <row r="2316" spans="1:9" hidden="1" x14ac:dyDescent="0.35">
      <c r="A2316" t="s">
        <v>100</v>
      </c>
      <c r="C2316" s="7" t="s">
        <v>13</v>
      </c>
      <c r="E2316" s="30"/>
      <c r="F2316" s="7">
        <v>43125</v>
      </c>
      <c r="G2316" t="s">
        <v>98</v>
      </c>
      <c r="H2316" s="45">
        <v>1730</v>
      </c>
    </row>
    <row r="2317" spans="1:9" hidden="1" x14ac:dyDescent="0.35">
      <c r="A2317" t="s">
        <v>100</v>
      </c>
      <c r="C2317" s="7" t="s">
        <v>13</v>
      </c>
      <c r="E2317" s="30"/>
      <c r="F2317" s="7">
        <v>43125</v>
      </c>
      <c r="G2317" t="s">
        <v>91</v>
      </c>
      <c r="H2317" s="14">
        <v>-1730</v>
      </c>
    </row>
    <row r="2318" spans="1:9" hidden="1" x14ac:dyDescent="0.35">
      <c r="A2318" t="s">
        <v>301</v>
      </c>
      <c r="B2318" t="s">
        <v>397</v>
      </c>
      <c r="C2318" s="7" t="s">
        <v>13</v>
      </c>
      <c r="D2318">
        <v>40716</v>
      </c>
      <c r="E2318" s="30">
        <v>1</v>
      </c>
      <c r="F2318" s="7">
        <v>43126</v>
      </c>
      <c r="G2318" t="s">
        <v>98</v>
      </c>
      <c r="H2318" s="45">
        <v>14</v>
      </c>
    </row>
    <row r="2319" spans="1:9" hidden="1" x14ac:dyDescent="0.35">
      <c r="A2319" t="s">
        <v>301</v>
      </c>
      <c r="B2319" t="s">
        <v>397</v>
      </c>
      <c r="C2319" s="7" t="s">
        <v>13</v>
      </c>
      <c r="D2319">
        <v>40716</v>
      </c>
      <c r="E2319" s="30">
        <v>1</v>
      </c>
      <c r="F2319" s="7">
        <v>43126</v>
      </c>
      <c r="G2319" t="s">
        <v>109</v>
      </c>
      <c r="H2319" s="14">
        <v>-14</v>
      </c>
    </row>
    <row r="2320" spans="1:9" hidden="1" x14ac:dyDescent="0.35">
      <c r="A2320" t="s">
        <v>305</v>
      </c>
      <c r="B2320" t="s">
        <v>416</v>
      </c>
      <c r="C2320" s="7" t="s">
        <v>13</v>
      </c>
      <c r="D2320">
        <v>40716</v>
      </c>
      <c r="E2320" s="30"/>
      <c r="F2320" s="7">
        <v>43133</v>
      </c>
      <c r="G2320" t="s">
        <v>98</v>
      </c>
      <c r="H2320" s="45">
        <v>277.5</v>
      </c>
      <c r="I2320" s="44"/>
    </row>
    <row r="2321" spans="1:9" x14ac:dyDescent="0.35">
      <c r="A2321" t="s">
        <v>305</v>
      </c>
      <c r="B2321" t="s">
        <v>416</v>
      </c>
      <c r="C2321" s="7" t="s">
        <v>13</v>
      </c>
      <c r="D2321">
        <v>40716</v>
      </c>
      <c r="E2321" s="30"/>
      <c r="F2321" s="7">
        <v>43133</v>
      </c>
      <c r="G2321" t="s">
        <v>95</v>
      </c>
      <c r="H2321" s="14">
        <v>-59.1</v>
      </c>
      <c r="I2321" s="44"/>
    </row>
    <row r="2322" spans="1:9" hidden="1" x14ac:dyDescent="0.35">
      <c r="A2322" t="s">
        <v>305</v>
      </c>
      <c r="B2322" t="s">
        <v>416</v>
      </c>
      <c r="C2322" s="7" t="s">
        <v>13</v>
      </c>
      <c r="D2322">
        <v>40716</v>
      </c>
      <c r="E2322" s="30"/>
      <c r="F2322" s="7">
        <v>43133</v>
      </c>
      <c r="G2322" t="str">
        <f>B2322&amp;" - Investment Asset - Rh - "&amp;D2322</f>
        <v>Time - Investment Asset - Rh - 40716</v>
      </c>
      <c r="H2322" s="14">
        <v>-218.4</v>
      </c>
      <c r="I2322" s="44"/>
    </row>
    <row r="2323" spans="1:9" hidden="1" x14ac:dyDescent="0.35">
      <c r="A2323" t="s">
        <v>301</v>
      </c>
      <c r="B2323" t="s">
        <v>414</v>
      </c>
      <c r="C2323" s="7" t="s">
        <v>13</v>
      </c>
      <c r="D2323">
        <v>40716</v>
      </c>
      <c r="E2323" s="30">
        <v>1</v>
      </c>
      <c r="F2323" s="7">
        <v>43146</v>
      </c>
      <c r="G2323" t="s">
        <v>98</v>
      </c>
      <c r="H2323" s="45">
        <v>1.26</v>
      </c>
      <c r="I2323" s="44"/>
    </row>
    <row r="2324" spans="1:9" hidden="1" x14ac:dyDescent="0.35">
      <c r="A2324" t="s">
        <v>301</v>
      </c>
      <c r="B2324" t="s">
        <v>414</v>
      </c>
      <c r="C2324" s="7" t="s">
        <v>13</v>
      </c>
      <c r="D2324">
        <v>40716</v>
      </c>
      <c r="E2324" s="30">
        <v>1</v>
      </c>
      <c r="F2324" s="7">
        <v>43146</v>
      </c>
      <c r="G2324" t="s">
        <v>109</v>
      </c>
      <c r="H2324" s="14">
        <v>-1.26</v>
      </c>
      <c r="I2324" s="44"/>
    </row>
    <row r="2325" spans="1:9" hidden="1" x14ac:dyDescent="0.35">
      <c r="A2325" t="s">
        <v>304</v>
      </c>
      <c r="B2325" t="s">
        <v>405</v>
      </c>
      <c r="C2325" s="7" t="s">
        <v>13</v>
      </c>
      <c r="D2325">
        <v>21518</v>
      </c>
      <c r="E2325" s="30">
        <v>12</v>
      </c>
      <c r="F2325" s="7">
        <v>43146</v>
      </c>
      <c r="G2325" t="str">
        <f>B2325&amp;" - Investment Asset - Rh - "&amp;D2325</f>
        <v>Viacom - Investment Asset - Rh - 21518</v>
      </c>
      <c r="H2325" s="14">
        <v>405.72</v>
      </c>
      <c r="I2325" s="44"/>
    </row>
    <row r="2326" spans="1:9" hidden="1" x14ac:dyDescent="0.35">
      <c r="A2326" t="s">
        <v>304</v>
      </c>
      <c r="B2326" t="s">
        <v>405</v>
      </c>
      <c r="C2326" s="7" t="s">
        <v>13</v>
      </c>
      <c r="D2326">
        <v>21518</v>
      </c>
      <c r="E2326" s="30">
        <v>12</v>
      </c>
      <c r="F2326" s="7">
        <v>43146</v>
      </c>
      <c r="G2326" t="s">
        <v>98</v>
      </c>
      <c r="H2326" s="45">
        <v>-405.72</v>
      </c>
      <c r="I2326" s="44"/>
    </row>
    <row r="2327" spans="1:9" hidden="1" x14ac:dyDescent="0.35">
      <c r="A2327" t="s">
        <v>304</v>
      </c>
      <c r="B2327" t="s">
        <v>403</v>
      </c>
      <c r="C2327" s="7" t="s">
        <v>13</v>
      </c>
      <c r="D2327">
        <v>21518</v>
      </c>
      <c r="E2327" s="30">
        <v>8</v>
      </c>
      <c r="F2327" s="7">
        <v>43146</v>
      </c>
      <c r="G2327" t="str">
        <f>B2327&amp;" - Investment Asset - Rh - "&amp;D2327</f>
        <v>Tupperware - Investment Asset - Rh - 21518</v>
      </c>
      <c r="H2327" s="14">
        <v>415.35</v>
      </c>
      <c r="I2327" s="44"/>
    </row>
    <row r="2328" spans="1:9" hidden="1" x14ac:dyDescent="0.35">
      <c r="A2328" t="s">
        <v>304</v>
      </c>
      <c r="B2328" t="s">
        <v>403</v>
      </c>
      <c r="C2328" s="7" t="s">
        <v>13</v>
      </c>
      <c r="D2328">
        <v>21518</v>
      </c>
      <c r="E2328" s="30">
        <v>8</v>
      </c>
      <c r="F2328" s="7">
        <v>43146</v>
      </c>
      <c r="G2328" t="s">
        <v>98</v>
      </c>
      <c r="H2328" s="45">
        <v>-415.35</v>
      </c>
      <c r="I2328" s="44"/>
    </row>
    <row r="2329" spans="1:9" hidden="1" x14ac:dyDescent="0.35">
      <c r="A2329" t="s">
        <v>304</v>
      </c>
      <c r="B2329" t="s">
        <v>425</v>
      </c>
      <c r="C2329" s="7" t="s">
        <v>13</v>
      </c>
      <c r="D2329">
        <v>21518</v>
      </c>
      <c r="E2329" s="30">
        <v>17</v>
      </c>
      <c r="F2329" s="7">
        <v>43146</v>
      </c>
      <c r="G2329" t="str">
        <f>B2329&amp;" - Investment Asset - Rh - "&amp;D2329</f>
        <v>Motorcar Parts of America - Investment Asset - Rh - 21518</v>
      </c>
      <c r="H2329" s="14">
        <v>406.47</v>
      </c>
      <c r="I2329" s="44"/>
    </row>
    <row r="2330" spans="1:9" hidden="1" x14ac:dyDescent="0.35">
      <c r="A2330" t="s">
        <v>304</v>
      </c>
      <c r="B2330" t="s">
        <v>425</v>
      </c>
      <c r="C2330" s="7" t="s">
        <v>13</v>
      </c>
      <c r="D2330">
        <v>21518</v>
      </c>
      <c r="E2330" s="30">
        <v>17</v>
      </c>
      <c r="F2330" s="7">
        <v>43146</v>
      </c>
      <c r="G2330" t="s">
        <v>98</v>
      </c>
      <c r="H2330" s="45">
        <v>-406.47</v>
      </c>
      <c r="I2330" s="44"/>
    </row>
    <row r="2331" spans="1:9" hidden="1" x14ac:dyDescent="0.35">
      <c r="A2331" t="s">
        <v>304</v>
      </c>
      <c r="B2331" t="s">
        <v>410</v>
      </c>
      <c r="C2331" s="7" t="s">
        <v>13</v>
      </c>
      <c r="D2331">
        <v>21518</v>
      </c>
      <c r="E2331" s="30">
        <v>4</v>
      </c>
      <c r="F2331" s="7">
        <v>43146</v>
      </c>
      <c r="G2331" t="str">
        <f>B2331&amp;" - Investment Asset - Rh - "&amp;D2331</f>
        <v>AmerisourceBergen - Investment Asset - Rh - 21518</v>
      </c>
      <c r="H2331" s="14">
        <v>384.72</v>
      </c>
      <c r="I2331" s="44"/>
    </row>
    <row r="2332" spans="1:9" hidden="1" x14ac:dyDescent="0.35">
      <c r="A2332" t="s">
        <v>304</v>
      </c>
      <c r="B2332" t="s">
        <v>410</v>
      </c>
      <c r="C2332" s="7" t="s">
        <v>13</v>
      </c>
      <c r="D2332">
        <v>21518</v>
      </c>
      <c r="E2332" s="30">
        <v>4</v>
      </c>
      <c r="F2332" s="7">
        <v>43146</v>
      </c>
      <c r="G2332" t="s">
        <v>98</v>
      </c>
      <c r="H2332" s="45">
        <v>-384.72</v>
      </c>
      <c r="I2332" s="44"/>
    </row>
    <row r="2333" spans="1:9" hidden="1" x14ac:dyDescent="0.35">
      <c r="A2333" t="s">
        <v>304</v>
      </c>
      <c r="B2333" t="s">
        <v>426</v>
      </c>
      <c r="C2333" s="7" t="s">
        <v>13</v>
      </c>
      <c r="D2333">
        <v>21518</v>
      </c>
      <c r="E2333" s="30">
        <v>6</v>
      </c>
      <c r="F2333" s="7">
        <v>43146</v>
      </c>
      <c r="G2333" t="str">
        <f>B2333&amp;" - Investment Asset - Rh - "&amp;D2333</f>
        <v>Advanced Energy - Investment Asset - Rh - 21518</v>
      </c>
      <c r="H2333" s="14">
        <v>397.8</v>
      </c>
      <c r="I2333" s="44"/>
    </row>
    <row r="2334" spans="1:9" hidden="1" x14ac:dyDescent="0.35">
      <c r="A2334" t="s">
        <v>304</v>
      </c>
      <c r="B2334" t="s">
        <v>426</v>
      </c>
      <c r="C2334" s="7" t="s">
        <v>13</v>
      </c>
      <c r="D2334">
        <v>21518</v>
      </c>
      <c r="E2334" s="30">
        <v>6</v>
      </c>
      <c r="F2334" s="7">
        <v>43146</v>
      </c>
      <c r="G2334" t="s">
        <v>98</v>
      </c>
      <c r="H2334" s="45">
        <v>-397.8</v>
      </c>
      <c r="I2334" s="44"/>
    </row>
    <row r="2335" spans="1:9" hidden="1" x14ac:dyDescent="0.35">
      <c r="A2335" t="s">
        <v>101</v>
      </c>
      <c r="C2335" s="7" t="s">
        <v>13</v>
      </c>
      <c r="E2335" s="30"/>
      <c r="F2335" s="7">
        <v>43152</v>
      </c>
      <c r="G2335" t="s">
        <v>91</v>
      </c>
      <c r="H2335" s="14">
        <v>304.39999999999998</v>
      </c>
      <c r="I2335" s="44"/>
    </row>
    <row r="2336" spans="1:9" hidden="1" x14ac:dyDescent="0.35">
      <c r="A2336" t="s">
        <v>101</v>
      </c>
      <c r="C2336" s="7" t="s">
        <v>13</v>
      </c>
      <c r="E2336" s="30"/>
      <c r="F2336" s="7">
        <v>43152</v>
      </c>
      <c r="G2336" t="s">
        <v>98</v>
      </c>
      <c r="H2336" s="45">
        <v>-304.39999999999998</v>
      </c>
      <c r="I2336" s="44"/>
    </row>
    <row r="2337" spans="1:9" hidden="1" x14ac:dyDescent="0.35">
      <c r="A2337" t="s">
        <v>100</v>
      </c>
      <c r="C2337" s="7" t="s">
        <v>13</v>
      </c>
      <c r="E2337" s="30"/>
      <c r="F2337" s="7">
        <v>43153</v>
      </c>
      <c r="G2337" t="s">
        <v>98</v>
      </c>
      <c r="H2337" s="45">
        <v>2000</v>
      </c>
      <c r="I2337" s="44"/>
    </row>
    <row r="2338" spans="1:9" hidden="1" x14ac:dyDescent="0.35">
      <c r="A2338" t="s">
        <v>100</v>
      </c>
      <c r="C2338" s="7" t="s">
        <v>13</v>
      </c>
      <c r="E2338" s="30"/>
      <c r="F2338" s="7">
        <v>43153</v>
      </c>
      <c r="G2338" t="s">
        <v>91</v>
      </c>
      <c r="H2338" s="14">
        <v>-2000</v>
      </c>
    </row>
    <row r="2339" spans="1:9" hidden="1" x14ac:dyDescent="0.35">
      <c r="A2339" t="s">
        <v>304</v>
      </c>
      <c r="B2339" t="s">
        <v>421</v>
      </c>
      <c r="C2339" s="7" t="s">
        <v>13</v>
      </c>
      <c r="D2339">
        <v>22718</v>
      </c>
      <c r="E2339" s="30">
        <v>4</v>
      </c>
      <c r="F2339" s="7">
        <v>43158</v>
      </c>
      <c r="G2339" t="str">
        <f>B2339&amp;" - Investment Asset - Rh - "&amp;D2339</f>
        <v>Cerecor - Investment Asset - Rh - 22718</v>
      </c>
      <c r="H2339" s="14">
        <v>20.88</v>
      </c>
    </row>
    <row r="2340" spans="1:9" hidden="1" x14ac:dyDescent="0.35">
      <c r="A2340" t="s">
        <v>304</v>
      </c>
      <c r="B2340" t="s">
        <v>421</v>
      </c>
      <c r="C2340" s="7" t="s">
        <v>13</v>
      </c>
      <c r="D2340">
        <v>22718</v>
      </c>
      <c r="E2340" s="30">
        <v>4</v>
      </c>
      <c r="F2340" s="7">
        <v>43158</v>
      </c>
      <c r="G2340" t="s">
        <v>98</v>
      </c>
      <c r="H2340" s="14">
        <v>-20.88</v>
      </c>
    </row>
    <row r="2341" spans="1:9" hidden="1" x14ac:dyDescent="0.35">
      <c r="A2341" t="s">
        <v>304</v>
      </c>
      <c r="B2341" t="s">
        <v>422</v>
      </c>
      <c r="C2341" s="7" t="s">
        <v>13</v>
      </c>
      <c r="D2341">
        <v>22718</v>
      </c>
      <c r="E2341" s="30">
        <v>14</v>
      </c>
      <c r="F2341" s="7">
        <v>43158</v>
      </c>
      <c r="G2341" t="str">
        <f>B2341&amp;" - Investment Asset - Rh - "&amp;D2341</f>
        <v>Discovery - Investment Asset - Rh - 22718</v>
      </c>
      <c r="H2341" s="14">
        <v>371</v>
      </c>
    </row>
    <row r="2342" spans="1:9" hidden="1" x14ac:dyDescent="0.35">
      <c r="A2342" t="s">
        <v>304</v>
      </c>
      <c r="B2342" t="s">
        <v>422</v>
      </c>
      <c r="C2342" s="7" t="s">
        <v>13</v>
      </c>
      <c r="D2342">
        <v>22718</v>
      </c>
      <c r="E2342" s="30">
        <v>14</v>
      </c>
      <c r="F2342" s="7">
        <v>43158</v>
      </c>
      <c r="G2342" t="s">
        <v>98</v>
      </c>
      <c r="H2342" s="14">
        <v>-371</v>
      </c>
    </row>
    <row r="2343" spans="1:9" hidden="1" x14ac:dyDescent="0.35">
      <c r="A2343" t="s">
        <v>304</v>
      </c>
      <c r="B2343" t="s">
        <v>423</v>
      </c>
      <c r="C2343" s="7" t="s">
        <v>13</v>
      </c>
      <c r="D2343">
        <v>22718</v>
      </c>
      <c r="E2343" s="30">
        <v>18</v>
      </c>
      <c r="F2343" s="7">
        <v>43158</v>
      </c>
      <c r="G2343" t="str">
        <f>B2343&amp;" - Investment Asset - Rh - "&amp;D2343</f>
        <v>Concert Pharmaceuticals - Investment Asset - Rh - 22718</v>
      </c>
      <c r="H2343" s="14">
        <v>406.33</v>
      </c>
    </row>
    <row r="2344" spans="1:9" hidden="1" x14ac:dyDescent="0.35">
      <c r="A2344" t="s">
        <v>304</v>
      </c>
      <c r="B2344" t="s">
        <v>423</v>
      </c>
      <c r="C2344" s="7" t="s">
        <v>13</v>
      </c>
      <c r="D2344">
        <v>22718</v>
      </c>
      <c r="E2344" s="30">
        <v>18</v>
      </c>
      <c r="F2344" s="7">
        <v>43158</v>
      </c>
      <c r="G2344" t="s">
        <v>98</v>
      </c>
      <c r="H2344" s="14">
        <v>-406.33</v>
      </c>
    </row>
    <row r="2345" spans="1:9" hidden="1" x14ac:dyDescent="0.35">
      <c r="A2345" t="s">
        <v>304</v>
      </c>
      <c r="B2345" t="s">
        <v>421</v>
      </c>
      <c r="C2345" s="7" t="s">
        <v>13</v>
      </c>
      <c r="D2345">
        <v>22718</v>
      </c>
      <c r="E2345" s="30">
        <v>76</v>
      </c>
      <c r="F2345" s="7">
        <v>43158</v>
      </c>
      <c r="G2345" t="str">
        <f>B2345&amp;" - Investment Asset - Rh - "&amp;D2345</f>
        <v>Cerecor - Investment Asset - Rh - 22718</v>
      </c>
      <c r="H2345" s="14">
        <v>398.92</v>
      </c>
    </row>
    <row r="2346" spans="1:9" hidden="1" x14ac:dyDescent="0.35">
      <c r="A2346" t="s">
        <v>304</v>
      </c>
      <c r="B2346" t="s">
        <v>421</v>
      </c>
      <c r="C2346" s="7" t="s">
        <v>13</v>
      </c>
      <c r="D2346">
        <v>22718</v>
      </c>
      <c r="E2346" s="30">
        <v>76</v>
      </c>
      <c r="F2346" s="7">
        <v>43158</v>
      </c>
      <c r="G2346" t="s">
        <v>98</v>
      </c>
      <c r="H2346" s="14">
        <v>-398.92</v>
      </c>
    </row>
    <row r="2347" spans="1:9" hidden="1" x14ac:dyDescent="0.35">
      <c r="A2347" t="s">
        <v>304</v>
      </c>
      <c r="B2347" t="s">
        <v>424</v>
      </c>
      <c r="C2347" s="7" t="s">
        <v>13</v>
      </c>
      <c r="D2347">
        <v>22718</v>
      </c>
      <c r="E2347" s="30">
        <v>18</v>
      </c>
      <c r="F2347" s="7">
        <v>43158</v>
      </c>
      <c r="G2347" t="str">
        <f>B2347&amp;" - Investment Asset - Rh - "&amp;D2347</f>
        <v>Casa Systems - Investment Asset - Rh - 22718</v>
      </c>
      <c r="H2347" s="14">
        <v>395.82</v>
      </c>
    </row>
    <row r="2348" spans="1:9" hidden="1" x14ac:dyDescent="0.35">
      <c r="A2348" t="s">
        <v>304</v>
      </c>
      <c r="B2348" t="s">
        <v>424</v>
      </c>
      <c r="C2348" s="7" t="s">
        <v>13</v>
      </c>
      <c r="D2348">
        <v>22718</v>
      </c>
      <c r="E2348" s="30">
        <v>18</v>
      </c>
      <c r="F2348" s="7">
        <v>43158</v>
      </c>
      <c r="G2348" t="s">
        <v>98</v>
      </c>
      <c r="H2348" s="14">
        <v>-395.82</v>
      </c>
    </row>
    <row r="2349" spans="1:9" hidden="1" x14ac:dyDescent="0.35">
      <c r="A2349" t="s">
        <v>304</v>
      </c>
      <c r="B2349" t="s">
        <v>411</v>
      </c>
      <c r="C2349" s="7" t="s">
        <v>13</v>
      </c>
      <c r="D2349">
        <v>22718</v>
      </c>
      <c r="E2349" s="30">
        <v>49</v>
      </c>
      <c r="F2349" s="7">
        <v>43158</v>
      </c>
      <c r="G2349" t="str">
        <f>B2349&amp;" - Investment Asset - Rh - "&amp;D2349</f>
        <v>North European Oil Royalty Trust - Investment Asset - Rh - 22718</v>
      </c>
      <c r="H2349" s="14">
        <v>403.68</v>
      </c>
    </row>
    <row r="2350" spans="1:9" hidden="1" x14ac:dyDescent="0.35">
      <c r="A2350" t="s">
        <v>304</v>
      </c>
      <c r="B2350" t="s">
        <v>411</v>
      </c>
      <c r="C2350" s="7" t="s">
        <v>13</v>
      </c>
      <c r="D2350">
        <v>22718</v>
      </c>
      <c r="E2350" s="30">
        <v>49</v>
      </c>
      <c r="F2350" s="7">
        <v>43158</v>
      </c>
      <c r="G2350" t="s">
        <v>98</v>
      </c>
      <c r="H2350" s="14">
        <v>-403.68</v>
      </c>
    </row>
    <row r="2351" spans="1:9" hidden="1" x14ac:dyDescent="0.35">
      <c r="A2351" t="s">
        <v>301</v>
      </c>
      <c r="B2351" t="s">
        <v>410</v>
      </c>
      <c r="C2351" s="7" t="s">
        <v>13</v>
      </c>
      <c r="D2351">
        <v>21518</v>
      </c>
      <c r="E2351" s="30">
        <v>1</v>
      </c>
      <c r="F2351" s="7">
        <v>43164</v>
      </c>
      <c r="G2351" t="s">
        <v>98</v>
      </c>
      <c r="H2351" s="14">
        <v>1.52</v>
      </c>
    </row>
    <row r="2352" spans="1:9" hidden="1" x14ac:dyDescent="0.35">
      <c r="A2352" t="s">
        <v>301</v>
      </c>
      <c r="B2352" t="s">
        <v>410</v>
      </c>
      <c r="C2352" s="7" t="s">
        <v>13</v>
      </c>
      <c r="D2352">
        <v>21518</v>
      </c>
      <c r="E2352" s="30">
        <v>1</v>
      </c>
      <c r="F2352" s="7">
        <v>43164</v>
      </c>
      <c r="G2352" t="s">
        <v>109</v>
      </c>
      <c r="H2352" s="14">
        <v>-1.52</v>
      </c>
    </row>
    <row r="2353" spans="1:8" hidden="1" x14ac:dyDescent="0.35">
      <c r="A2353" t="s">
        <v>101</v>
      </c>
      <c r="C2353" s="7" t="s">
        <v>13</v>
      </c>
      <c r="E2353" s="30"/>
      <c r="F2353" s="7">
        <v>43167</v>
      </c>
      <c r="G2353" t="s">
        <v>91</v>
      </c>
      <c r="H2353" s="14">
        <v>4.63</v>
      </c>
    </row>
    <row r="2354" spans="1:8" hidden="1" x14ac:dyDescent="0.35">
      <c r="A2354" t="s">
        <v>101</v>
      </c>
      <c r="C2354" s="7" t="s">
        <v>13</v>
      </c>
      <c r="E2354" s="30"/>
      <c r="F2354" s="7">
        <v>43167</v>
      </c>
      <c r="G2354" t="s">
        <v>98</v>
      </c>
      <c r="H2354" s="14">
        <v>-4.63</v>
      </c>
    </row>
    <row r="2355" spans="1:8" hidden="1" x14ac:dyDescent="0.35">
      <c r="A2355" t="s">
        <v>301</v>
      </c>
      <c r="B2355" t="s">
        <v>412</v>
      </c>
      <c r="C2355" s="7" t="s">
        <v>13</v>
      </c>
      <c r="D2355">
        <v>40716</v>
      </c>
      <c r="E2355" s="30">
        <v>1</v>
      </c>
      <c r="F2355" s="7">
        <v>43168</v>
      </c>
      <c r="G2355" t="s">
        <v>98</v>
      </c>
      <c r="H2355" s="14">
        <v>0.78</v>
      </c>
    </row>
    <row r="2356" spans="1:8" hidden="1" x14ac:dyDescent="0.35">
      <c r="A2356" t="s">
        <v>301</v>
      </c>
      <c r="B2356" t="s">
        <v>412</v>
      </c>
      <c r="C2356" s="7" t="s">
        <v>13</v>
      </c>
      <c r="D2356">
        <v>40716</v>
      </c>
      <c r="E2356" s="30">
        <v>1</v>
      </c>
      <c r="F2356" s="7">
        <v>43168</v>
      </c>
      <c r="G2356" t="s">
        <v>109</v>
      </c>
      <c r="H2356" s="14">
        <v>-0.78</v>
      </c>
    </row>
    <row r="2357" spans="1:8" hidden="1" x14ac:dyDescent="0.35">
      <c r="A2357" t="s">
        <v>301</v>
      </c>
      <c r="B2357" t="s">
        <v>407</v>
      </c>
      <c r="C2357" s="7" t="s">
        <v>13</v>
      </c>
      <c r="D2357">
        <v>112717</v>
      </c>
      <c r="E2357" s="30">
        <v>1</v>
      </c>
      <c r="F2357" s="7">
        <v>43174</v>
      </c>
      <c r="G2357" t="s">
        <v>98</v>
      </c>
      <c r="H2357" s="14">
        <v>5.67</v>
      </c>
    </row>
    <row r="2358" spans="1:8" hidden="1" x14ac:dyDescent="0.35">
      <c r="A2358" t="s">
        <v>301</v>
      </c>
      <c r="B2358" t="s">
        <v>407</v>
      </c>
      <c r="C2358" s="7" t="s">
        <v>13</v>
      </c>
      <c r="D2358">
        <v>112717</v>
      </c>
      <c r="E2358" s="30">
        <v>1</v>
      </c>
      <c r="F2358" s="7">
        <v>43174</v>
      </c>
      <c r="G2358" t="s">
        <v>109</v>
      </c>
      <c r="H2358" s="14">
        <v>-5.67</v>
      </c>
    </row>
    <row r="2359" spans="1:8" hidden="1" x14ac:dyDescent="0.35">
      <c r="A2359" t="s">
        <v>100</v>
      </c>
      <c r="C2359" s="7" t="s">
        <v>13</v>
      </c>
      <c r="E2359" s="30"/>
      <c r="F2359" s="7">
        <v>43174</v>
      </c>
      <c r="G2359" t="s">
        <v>98</v>
      </c>
      <c r="H2359" s="14">
        <v>2000</v>
      </c>
    </row>
    <row r="2360" spans="1:8" hidden="1" x14ac:dyDescent="0.35">
      <c r="A2360" t="s">
        <v>100</v>
      </c>
      <c r="C2360" s="7" t="s">
        <v>13</v>
      </c>
      <c r="E2360" s="30"/>
      <c r="F2360" s="7">
        <v>43174</v>
      </c>
      <c r="G2360" t="s">
        <v>91</v>
      </c>
      <c r="H2360" s="14">
        <v>-2000</v>
      </c>
    </row>
    <row r="2361" spans="1:8" hidden="1" x14ac:dyDescent="0.35">
      <c r="A2361" t="s">
        <v>301</v>
      </c>
      <c r="B2361" t="s">
        <v>406</v>
      </c>
      <c r="C2361" s="7" t="s">
        <v>13</v>
      </c>
      <c r="D2361">
        <v>10418</v>
      </c>
      <c r="E2361" s="30">
        <v>1</v>
      </c>
      <c r="F2361" s="7">
        <v>43179</v>
      </c>
      <c r="G2361" t="s">
        <v>98</v>
      </c>
      <c r="H2361" s="14">
        <v>1.84</v>
      </c>
    </row>
    <row r="2362" spans="1:8" hidden="1" x14ac:dyDescent="0.35">
      <c r="A2362" t="s">
        <v>301</v>
      </c>
      <c r="B2362" t="s">
        <v>406</v>
      </c>
      <c r="C2362" s="7" t="s">
        <v>13</v>
      </c>
      <c r="D2362">
        <v>10418</v>
      </c>
      <c r="E2362" s="30">
        <v>1</v>
      </c>
      <c r="F2362" s="7">
        <v>43179</v>
      </c>
      <c r="G2362" t="s">
        <v>109</v>
      </c>
      <c r="H2362" s="14">
        <v>-1.84</v>
      </c>
    </row>
    <row r="2363" spans="1:8" hidden="1" x14ac:dyDescent="0.35">
      <c r="A2363" t="s">
        <v>100</v>
      </c>
      <c r="C2363" s="7" t="s">
        <v>13</v>
      </c>
      <c r="E2363" s="30"/>
      <c r="F2363" s="7">
        <v>43179</v>
      </c>
      <c r="G2363" t="s">
        <v>98</v>
      </c>
      <c r="H2363" s="14">
        <v>500</v>
      </c>
    </row>
    <row r="2364" spans="1:8" hidden="1" x14ac:dyDescent="0.35">
      <c r="A2364" t="s">
        <v>100</v>
      </c>
      <c r="C2364" s="7" t="s">
        <v>13</v>
      </c>
      <c r="E2364" s="30"/>
      <c r="F2364" s="7">
        <v>43179</v>
      </c>
      <c r="G2364" t="s">
        <v>91</v>
      </c>
      <c r="H2364" s="14">
        <v>-500</v>
      </c>
    </row>
    <row r="2365" spans="1:8" hidden="1" x14ac:dyDescent="0.35">
      <c r="A2365" t="s">
        <v>301</v>
      </c>
      <c r="B2365" t="s">
        <v>409</v>
      </c>
      <c r="C2365" s="7" t="s">
        <v>13</v>
      </c>
      <c r="D2365">
        <v>40716</v>
      </c>
      <c r="E2365" s="30">
        <v>1</v>
      </c>
      <c r="F2365" s="7">
        <v>43181</v>
      </c>
      <c r="G2365" t="s">
        <v>98</v>
      </c>
      <c r="H2365" s="14">
        <v>1.4</v>
      </c>
    </row>
    <row r="2366" spans="1:8" hidden="1" x14ac:dyDescent="0.35">
      <c r="A2366" t="s">
        <v>301</v>
      </c>
      <c r="B2366" t="s">
        <v>409</v>
      </c>
      <c r="C2366" s="7" t="s">
        <v>13</v>
      </c>
      <c r="D2366">
        <v>40716</v>
      </c>
      <c r="E2366" s="30">
        <v>1</v>
      </c>
      <c r="F2366" s="7">
        <v>43181</v>
      </c>
      <c r="G2366" t="s">
        <v>109</v>
      </c>
      <c r="H2366" s="14">
        <v>-1.4</v>
      </c>
    </row>
    <row r="2367" spans="1:8" hidden="1" x14ac:dyDescent="0.35">
      <c r="A2367" t="s">
        <v>301</v>
      </c>
      <c r="B2367" t="s">
        <v>395</v>
      </c>
      <c r="C2367" s="7" t="s">
        <v>13</v>
      </c>
      <c r="D2367">
        <v>40716</v>
      </c>
      <c r="E2367" s="30">
        <v>1</v>
      </c>
      <c r="F2367" s="7">
        <v>43182</v>
      </c>
      <c r="G2367" t="s">
        <v>98</v>
      </c>
      <c r="H2367" s="14">
        <v>0.87</v>
      </c>
    </row>
    <row r="2368" spans="1:8" hidden="1" x14ac:dyDescent="0.35">
      <c r="A2368" t="s">
        <v>301</v>
      </c>
      <c r="B2368" t="s">
        <v>395</v>
      </c>
      <c r="C2368" s="7" t="s">
        <v>13</v>
      </c>
      <c r="D2368">
        <v>40716</v>
      </c>
      <c r="E2368" s="30">
        <v>1</v>
      </c>
      <c r="F2368" s="7">
        <v>43182</v>
      </c>
      <c r="G2368" t="s">
        <v>109</v>
      </c>
      <c r="H2368" s="14">
        <v>-0.87</v>
      </c>
    </row>
    <row r="2369" spans="1:8" hidden="1" x14ac:dyDescent="0.35">
      <c r="A2369" t="s">
        <v>301</v>
      </c>
      <c r="B2369" t="s">
        <v>415</v>
      </c>
      <c r="C2369" s="7" t="s">
        <v>13</v>
      </c>
      <c r="D2369">
        <v>40716</v>
      </c>
      <c r="E2369" s="30">
        <v>1</v>
      </c>
      <c r="F2369" s="7">
        <v>43187</v>
      </c>
      <c r="G2369" t="s">
        <v>98</v>
      </c>
      <c r="H2369" s="14">
        <v>1</v>
      </c>
    </row>
    <row r="2370" spans="1:8" hidden="1" x14ac:dyDescent="0.35">
      <c r="A2370" t="s">
        <v>301</v>
      </c>
      <c r="B2370" t="s">
        <v>415</v>
      </c>
      <c r="C2370" s="7" t="s">
        <v>13</v>
      </c>
      <c r="D2370">
        <v>40716</v>
      </c>
      <c r="E2370" s="30">
        <v>1</v>
      </c>
      <c r="F2370" s="7">
        <v>43187</v>
      </c>
      <c r="G2370" t="s">
        <v>109</v>
      </c>
      <c r="H2370" s="14">
        <v>-1</v>
      </c>
    </row>
    <row r="2371" spans="1:8" hidden="1" x14ac:dyDescent="0.35">
      <c r="A2371" t="s">
        <v>301</v>
      </c>
      <c r="B2371" t="s">
        <v>408</v>
      </c>
      <c r="C2371" s="7" t="s">
        <v>13</v>
      </c>
      <c r="D2371">
        <v>40716</v>
      </c>
      <c r="E2371" s="30">
        <v>1</v>
      </c>
      <c r="F2371" s="7">
        <v>43189</v>
      </c>
      <c r="G2371" t="s">
        <v>98</v>
      </c>
      <c r="H2371" s="14">
        <v>2</v>
      </c>
    </row>
    <row r="2372" spans="1:8" hidden="1" x14ac:dyDescent="0.35">
      <c r="A2372" t="s">
        <v>301</v>
      </c>
      <c r="B2372" t="s">
        <v>408</v>
      </c>
      <c r="C2372" s="7" t="s">
        <v>13</v>
      </c>
      <c r="D2372">
        <v>40716</v>
      </c>
      <c r="E2372" s="30">
        <v>1</v>
      </c>
      <c r="F2372" s="7">
        <v>43189</v>
      </c>
      <c r="G2372" t="s">
        <v>109</v>
      </c>
      <c r="H2372" s="14">
        <v>-2</v>
      </c>
    </row>
    <row r="2373" spans="1:8" hidden="1" x14ac:dyDescent="0.35">
      <c r="A2373" t="s">
        <v>301</v>
      </c>
      <c r="B2373" t="s">
        <v>73</v>
      </c>
      <c r="C2373" s="7" t="s">
        <v>13</v>
      </c>
      <c r="D2373">
        <v>40716</v>
      </c>
      <c r="E2373" s="30">
        <v>1</v>
      </c>
      <c r="F2373" s="7">
        <v>43189</v>
      </c>
      <c r="G2373" t="s">
        <v>98</v>
      </c>
      <c r="H2373" s="14">
        <v>2.98</v>
      </c>
    </row>
    <row r="2374" spans="1:8" hidden="1" x14ac:dyDescent="0.35">
      <c r="A2374" t="s">
        <v>301</v>
      </c>
      <c r="B2374" t="s">
        <v>73</v>
      </c>
      <c r="C2374" s="7" t="s">
        <v>13</v>
      </c>
      <c r="D2374">
        <v>40716</v>
      </c>
      <c r="E2374" s="30">
        <v>1</v>
      </c>
      <c r="F2374" s="7">
        <v>43189</v>
      </c>
      <c r="G2374" t="s">
        <v>109</v>
      </c>
      <c r="H2374" s="14">
        <v>-2.98</v>
      </c>
    </row>
    <row r="2375" spans="1:8" hidden="1" x14ac:dyDescent="0.35">
      <c r="A2375" t="s">
        <v>301</v>
      </c>
      <c r="B2375" t="s">
        <v>405</v>
      </c>
      <c r="C2375" s="7" t="s">
        <v>13</v>
      </c>
      <c r="D2375">
        <v>21518</v>
      </c>
      <c r="E2375" s="30">
        <v>1</v>
      </c>
      <c r="F2375" s="7">
        <v>43193</v>
      </c>
      <c r="G2375" t="s">
        <v>98</v>
      </c>
      <c r="H2375" s="14">
        <v>2.4</v>
      </c>
    </row>
    <row r="2376" spans="1:8" hidden="1" x14ac:dyDescent="0.35">
      <c r="A2376" t="s">
        <v>301</v>
      </c>
      <c r="B2376" t="s">
        <v>405</v>
      </c>
      <c r="C2376" s="7" t="s">
        <v>13</v>
      </c>
      <c r="D2376">
        <v>21518</v>
      </c>
      <c r="E2376" s="30">
        <v>1</v>
      </c>
      <c r="F2376" s="7">
        <v>43193</v>
      </c>
      <c r="G2376" t="s">
        <v>109</v>
      </c>
      <c r="H2376" s="14">
        <v>-2.4</v>
      </c>
    </row>
    <row r="2377" spans="1:8" hidden="1" x14ac:dyDescent="0.35">
      <c r="A2377" t="s">
        <v>301</v>
      </c>
      <c r="B2377" t="s">
        <v>404</v>
      </c>
      <c r="C2377" s="7" t="s">
        <v>13</v>
      </c>
      <c r="D2377">
        <v>40716</v>
      </c>
      <c r="E2377" s="30">
        <v>1</v>
      </c>
      <c r="F2377" s="7">
        <v>43194</v>
      </c>
      <c r="G2377" t="s">
        <v>98</v>
      </c>
      <c r="H2377" s="14">
        <v>2.5099999999999998</v>
      </c>
    </row>
    <row r="2378" spans="1:8" hidden="1" x14ac:dyDescent="0.35">
      <c r="A2378" t="s">
        <v>301</v>
      </c>
      <c r="B2378" t="s">
        <v>404</v>
      </c>
      <c r="C2378" s="7" t="s">
        <v>13</v>
      </c>
      <c r="D2378">
        <v>40716</v>
      </c>
      <c r="E2378" s="30">
        <v>1</v>
      </c>
      <c r="F2378" s="7">
        <v>43194</v>
      </c>
      <c r="G2378" t="s">
        <v>109</v>
      </c>
      <c r="H2378" s="14">
        <v>-2.5099999999999998</v>
      </c>
    </row>
    <row r="2379" spans="1:8" hidden="1" x14ac:dyDescent="0.35">
      <c r="A2379" t="s">
        <v>301</v>
      </c>
      <c r="B2379" t="s">
        <v>403</v>
      </c>
      <c r="C2379" s="7" t="s">
        <v>13</v>
      </c>
      <c r="D2379">
        <v>21518</v>
      </c>
      <c r="E2379" s="30">
        <v>1</v>
      </c>
      <c r="F2379" s="7">
        <v>43195</v>
      </c>
      <c r="G2379" t="s">
        <v>98</v>
      </c>
      <c r="H2379" s="14">
        <v>5.44</v>
      </c>
    </row>
    <row r="2380" spans="1:8" hidden="1" x14ac:dyDescent="0.35">
      <c r="A2380" t="s">
        <v>301</v>
      </c>
      <c r="B2380" t="s">
        <v>403</v>
      </c>
      <c r="C2380" s="7" t="s">
        <v>13</v>
      </c>
      <c r="D2380">
        <v>21518</v>
      </c>
      <c r="E2380" s="30">
        <v>1</v>
      </c>
      <c r="F2380" s="7">
        <v>43195</v>
      </c>
      <c r="G2380" t="s">
        <v>109</v>
      </c>
      <c r="H2380" s="14">
        <v>-5.44</v>
      </c>
    </row>
    <row r="2381" spans="1:8" hidden="1" x14ac:dyDescent="0.35">
      <c r="A2381" t="s">
        <v>301</v>
      </c>
      <c r="B2381" t="s">
        <v>401</v>
      </c>
      <c r="C2381" s="7" t="s">
        <v>13</v>
      </c>
      <c r="D2381">
        <v>112717</v>
      </c>
      <c r="E2381" s="30">
        <v>1</v>
      </c>
      <c r="F2381" s="7">
        <v>43196</v>
      </c>
      <c r="G2381" t="s">
        <v>98</v>
      </c>
      <c r="H2381" s="14">
        <v>5.67</v>
      </c>
    </row>
    <row r="2382" spans="1:8" hidden="1" x14ac:dyDescent="0.35">
      <c r="A2382" t="s">
        <v>301</v>
      </c>
      <c r="B2382" t="s">
        <v>401</v>
      </c>
      <c r="C2382" s="7" t="s">
        <v>13</v>
      </c>
      <c r="D2382">
        <v>112717</v>
      </c>
      <c r="E2382" s="30">
        <v>1</v>
      </c>
      <c r="F2382" s="7">
        <v>43196</v>
      </c>
      <c r="G2382" t="s">
        <v>109</v>
      </c>
      <c r="H2382" s="14">
        <v>-5.67</v>
      </c>
    </row>
    <row r="2383" spans="1:8" hidden="1" x14ac:dyDescent="0.35">
      <c r="A2383" t="s">
        <v>301</v>
      </c>
      <c r="B2383" t="s">
        <v>399</v>
      </c>
      <c r="C2383" s="7" t="s">
        <v>13</v>
      </c>
      <c r="D2383">
        <v>112717</v>
      </c>
      <c r="E2383" s="30">
        <v>1</v>
      </c>
      <c r="F2383" s="7">
        <v>43196</v>
      </c>
      <c r="G2383" t="s">
        <v>98</v>
      </c>
      <c r="H2383" s="14">
        <v>0.9</v>
      </c>
    </row>
    <row r="2384" spans="1:8" hidden="1" x14ac:dyDescent="0.35">
      <c r="A2384" t="s">
        <v>301</v>
      </c>
      <c r="B2384" t="s">
        <v>399</v>
      </c>
      <c r="C2384" s="7" t="s">
        <v>13</v>
      </c>
      <c r="D2384">
        <v>112717</v>
      </c>
      <c r="E2384" s="30">
        <v>1</v>
      </c>
      <c r="F2384" s="7">
        <v>43196</v>
      </c>
      <c r="G2384" t="s">
        <v>109</v>
      </c>
      <c r="H2384" s="14">
        <v>-0.9</v>
      </c>
    </row>
    <row r="2385" spans="1:8" hidden="1" x14ac:dyDescent="0.35">
      <c r="A2385" t="s">
        <v>301</v>
      </c>
      <c r="B2385" t="s">
        <v>400</v>
      </c>
      <c r="C2385" s="7" t="s">
        <v>13</v>
      </c>
      <c r="D2385">
        <v>40716</v>
      </c>
      <c r="E2385" s="30">
        <v>1</v>
      </c>
      <c r="F2385" s="7">
        <v>43196</v>
      </c>
      <c r="G2385" t="s">
        <v>98</v>
      </c>
      <c r="H2385" s="14">
        <v>0.98</v>
      </c>
    </row>
    <row r="2386" spans="1:8" hidden="1" x14ac:dyDescent="0.35">
      <c r="A2386" t="s">
        <v>301</v>
      </c>
      <c r="B2386" t="s">
        <v>400</v>
      </c>
      <c r="C2386" s="7" t="s">
        <v>13</v>
      </c>
      <c r="D2386">
        <v>40716</v>
      </c>
      <c r="E2386" s="30">
        <v>1</v>
      </c>
      <c r="F2386" s="7">
        <v>43196</v>
      </c>
      <c r="G2386" t="s">
        <v>109</v>
      </c>
      <c r="H2386" s="14">
        <v>-0.98</v>
      </c>
    </row>
    <row r="2387" spans="1:8" hidden="1" x14ac:dyDescent="0.35">
      <c r="A2387" t="s">
        <v>433</v>
      </c>
      <c r="C2387" s="7" t="s">
        <v>13</v>
      </c>
      <c r="E2387" s="30"/>
      <c r="F2387" s="7">
        <v>43200</v>
      </c>
      <c r="G2387" t="s">
        <v>98</v>
      </c>
      <c r="H2387" s="14">
        <v>0.15</v>
      </c>
    </row>
    <row r="2388" spans="1:8" hidden="1" x14ac:dyDescent="0.35">
      <c r="A2388" t="s">
        <v>433</v>
      </c>
      <c r="C2388" s="7" t="s">
        <v>13</v>
      </c>
      <c r="E2388" s="30"/>
      <c r="F2388" s="7">
        <v>43200</v>
      </c>
      <c r="G2388" t="s">
        <v>394</v>
      </c>
      <c r="H2388" s="14">
        <v>-0.15</v>
      </c>
    </row>
    <row r="2389" spans="1:8" hidden="1" x14ac:dyDescent="0.35">
      <c r="A2389" t="s">
        <v>843</v>
      </c>
      <c r="B2389" t="s">
        <v>398</v>
      </c>
      <c r="C2389" s="7" t="s">
        <v>13</v>
      </c>
      <c r="D2389">
        <v>40716</v>
      </c>
      <c r="E2389" s="30">
        <v>1</v>
      </c>
      <c r="F2389" s="7">
        <v>43210</v>
      </c>
      <c r="G2389" t="s">
        <v>98</v>
      </c>
      <c r="H2389" s="14">
        <v>24.22</v>
      </c>
    </row>
    <row r="2390" spans="1:8" hidden="1" x14ac:dyDescent="0.35">
      <c r="A2390" t="s">
        <v>843</v>
      </c>
      <c r="B2390" t="s">
        <v>398</v>
      </c>
      <c r="C2390" s="7" t="s">
        <v>13</v>
      </c>
      <c r="D2390">
        <v>40716</v>
      </c>
      <c r="E2390" s="30">
        <v>1</v>
      </c>
      <c r="F2390" s="7">
        <v>43210</v>
      </c>
      <c r="G2390" t="s">
        <v>842</v>
      </c>
      <c r="H2390" s="14">
        <v>-24.22</v>
      </c>
    </row>
    <row r="2391" spans="1:8" hidden="1" x14ac:dyDescent="0.35">
      <c r="A2391" t="s">
        <v>301</v>
      </c>
      <c r="B2391" t="s">
        <v>397</v>
      </c>
      <c r="C2391" s="7" t="s">
        <v>13</v>
      </c>
      <c r="D2391">
        <v>40716</v>
      </c>
      <c r="E2391" s="30">
        <v>1</v>
      </c>
      <c r="F2391" s="7">
        <v>43217</v>
      </c>
      <c r="G2391" t="s">
        <v>98</v>
      </c>
      <c r="H2391" s="14">
        <v>1.75</v>
      </c>
    </row>
    <row r="2392" spans="1:8" hidden="1" x14ac:dyDescent="0.35">
      <c r="A2392" t="s">
        <v>301</v>
      </c>
      <c r="B2392" t="s">
        <v>397</v>
      </c>
      <c r="C2392" s="7" t="s">
        <v>13</v>
      </c>
      <c r="D2392">
        <v>40716</v>
      </c>
      <c r="E2392" s="30">
        <v>1</v>
      </c>
      <c r="F2392" s="7">
        <v>43217</v>
      </c>
      <c r="G2392" t="s">
        <v>109</v>
      </c>
      <c r="H2392" s="14">
        <v>-1.75</v>
      </c>
    </row>
    <row r="2393" spans="1:8" hidden="1" x14ac:dyDescent="0.35">
      <c r="A2393" t="s">
        <v>433</v>
      </c>
      <c r="C2393" s="7" t="s">
        <v>13</v>
      </c>
      <c r="E2393" s="30"/>
      <c r="F2393" s="7">
        <v>43231</v>
      </c>
      <c r="G2393" t="s">
        <v>98</v>
      </c>
      <c r="H2393" s="14">
        <v>0.88</v>
      </c>
    </row>
    <row r="2394" spans="1:8" hidden="1" x14ac:dyDescent="0.35">
      <c r="A2394" t="s">
        <v>433</v>
      </c>
      <c r="C2394" s="7" t="s">
        <v>13</v>
      </c>
      <c r="E2394" s="30"/>
      <c r="F2394" s="7">
        <v>43231</v>
      </c>
      <c r="G2394" t="s">
        <v>394</v>
      </c>
      <c r="H2394" s="14">
        <v>-0.88</v>
      </c>
    </row>
    <row r="2395" spans="1:8" hidden="1" x14ac:dyDescent="0.35">
      <c r="A2395" t="s">
        <v>301</v>
      </c>
      <c r="B2395" t="s">
        <v>414</v>
      </c>
      <c r="C2395" s="7" t="s">
        <v>13</v>
      </c>
      <c r="D2395">
        <v>40716</v>
      </c>
      <c r="E2395" s="30">
        <v>1</v>
      </c>
      <c r="F2395" s="7">
        <v>43237</v>
      </c>
      <c r="G2395" t="s">
        <v>98</v>
      </c>
      <c r="H2395" s="14">
        <v>1.46</v>
      </c>
    </row>
    <row r="2396" spans="1:8" hidden="1" x14ac:dyDescent="0.35">
      <c r="A2396" t="s">
        <v>301</v>
      </c>
      <c r="B2396" t="s">
        <v>414</v>
      </c>
      <c r="C2396" s="7" t="s">
        <v>13</v>
      </c>
      <c r="D2396">
        <v>40716</v>
      </c>
      <c r="E2396" s="30">
        <v>1</v>
      </c>
      <c r="F2396" s="7">
        <v>43237</v>
      </c>
      <c r="G2396" t="s">
        <v>109</v>
      </c>
      <c r="H2396" s="14">
        <v>-1.46</v>
      </c>
    </row>
    <row r="2397" spans="1:8" hidden="1" x14ac:dyDescent="0.35">
      <c r="A2397" t="s">
        <v>301</v>
      </c>
      <c r="B2397" t="s">
        <v>412</v>
      </c>
      <c r="C2397" s="7" t="s">
        <v>13</v>
      </c>
      <c r="D2397">
        <v>40716</v>
      </c>
      <c r="E2397" s="30">
        <v>1</v>
      </c>
      <c r="F2397" s="7">
        <v>43245</v>
      </c>
      <c r="G2397" t="s">
        <v>98</v>
      </c>
      <c r="H2397" s="14">
        <v>11.4</v>
      </c>
    </row>
    <row r="2398" spans="1:8" hidden="1" x14ac:dyDescent="0.35">
      <c r="A2398" t="s">
        <v>301</v>
      </c>
      <c r="B2398" t="s">
        <v>412</v>
      </c>
      <c r="C2398" s="7" t="s">
        <v>13</v>
      </c>
      <c r="D2398">
        <v>40716</v>
      </c>
      <c r="E2398" s="30">
        <v>1</v>
      </c>
      <c r="F2398" s="7">
        <v>43245</v>
      </c>
      <c r="G2398" t="s">
        <v>109</v>
      </c>
      <c r="H2398" s="14">
        <v>-11.4</v>
      </c>
    </row>
    <row r="2399" spans="1:8" hidden="1" x14ac:dyDescent="0.35">
      <c r="A2399" t="s">
        <v>301</v>
      </c>
      <c r="B2399" t="s">
        <v>411</v>
      </c>
      <c r="C2399" s="7" t="s">
        <v>13</v>
      </c>
      <c r="D2399">
        <v>22718</v>
      </c>
      <c r="E2399" s="30">
        <v>1</v>
      </c>
      <c r="F2399" s="7">
        <v>43250</v>
      </c>
      <c r="G2399" t="s">
        <v>98</v>
      </c>
      <c r="H2399" s="14">
        <v>9.31</v>
      </c>
    </row>
    <row r="2400" spans="1:8" hidden="1" x14ac:dyDescent="0.35">
      <c r="A2400" t="s">
        <v>301</v>
      </c>
      <c r="B2400" t="s">
        <v>411</v>
      </c>
      <c r="C2400" s="7" t="s">
        <v>13</v>
      </c>
      <c r="D2400">
        <v>22718</v>
      </c>
      <c r="E2400" s="30">
        <v>1</v>
      </c>
      <c r="F2400" s="7">
        <v>43250</v>
      </c>
      <c r="G2400" t="s">
        <v>109</v>
      </c>
      <c r="H2400" s="14">
        <v>-9.31</v>
      </c>
    </row>
    <row r="2401" spans="1:8" hidden="1" x14ac:dyDescent="0.35">
      <c r="A2401" t="s">
        <v>301</v>
      </c>
      <c r="B2401" t="s">
        <v>408</v>
      </c>
      <c r="C2401" s="7" t="s">
        <v>13</v>
      </c>
      <c r="D2401">
        <v>40716</v>
      </c>
      <c r="E2401" s="30">
        <v>1</v>
      </c>
      <c r="F2401" s="7">
        <v>43252</v>
      </c>
      <c r="G2401" t="s">
        <v>98</v>
      </c>
      <c r="H2401" s="14">
        <v>2</v>
      </c>
    </row>
    <row r="2402" spans="1:8" hidden="1" x14ac:dyDescent="0.35">
      <c r="A2402" t="s">
        <v>301</v>
      </c>
      <c r="B2402" t="s">
        <v>408</v>
      </c>
      <c r="C2402" s="7" t="s">
        <v>13</v>
      </c>
      <c r="D2402">
        <v>40716</v>
      </c>
      <c r="E2402" s="30">
        <v>1</v>
      </c>
      <c r="F2402" s="7">
        <v>43252</v>
      </c>
      <c r="G2402" t="s">
        <v>109</v>
      </c>
      <c r="H2402" s="14">
        <v>-2</v>
      </c>
    </row>
    <row r="2403" spans="1:8" hidden="1" x14ac:dyDescent="0.35">
      <c r="A2403" t="s">
        <v>301</v>
      </c>
      <c r="B2403" t="s">
        <v>410</v>
      </c>
      <c r="C2403" s="7" t="s">
        <v>13</v>
      </c>
      <c r="D2403">
        <v>21518</v>
      </c>
      <c r="E2403" s="30">
        <v>1</v>
      </c>
      <c r="F2403" s="7">
        <v>43255</v>
      </c>
      <c r="G2403" t="s">
        <v>98</v>
      </c>
      <c r="H2403" s="14">
        <v>1.52</v>
      </c>
    </row>
    <row r="2404" spans="1:8" hidden="1" x14ac:dyDescent="0.35">
      <c r="A2404" t="s">
        <v>301</v>
      </c>
      <c r="B2404" t="s">
        <v>410</v>
      </c>
      <c r="C2404" s="7" t="s">
        <v>13</v>
      </c>
      <c r="D2404">
        <v>21518</v>
      </c>
      <c r="E2404" s="30">
        <v>1</v>
      </c>
      <c r="F2404" s="7">
        <v>43255</v>
      </c>
      <c r="G2404" t="s">
        <v>109</v>
      </c>
      <c r="H2404" s="14">
        <v>-1.52</v>
      </c>
    </row>
    <row r="2405" spans="1:8" hidden="1" x14ac:dyDescent="0.35">
      <c r="A2405" t="s">
        <v>433</v>
      </c>
      <c r="C2405" s="7" t="s">
        <v>13</v>
      </c>
      <c r="E2405" s="30"/>
      <c r="F2405" s="7">
        <v>43259</v>
      </c>
      <c r="G2405" t="s">
        <v>98</v>
      </c>
      <c r="H2405" s="14">
        <v>0.27</v>
      </c>
    </row>
    <row r="2406" spans="1:8" hidden="1" x14ac:dyDescent="0.35">
      <c r="A2406" t="s">
        <v>433</v>
      </c>
      <c r="C2406" s="7" t="s">
        <v>13</v>
      </c>
      <c r="E2406" s="30"/>
      <c r="F2406" s="7">
        <v>43259</v>
      </c>
      <c r="G2406" t="s">
        <v>394</v>
      </c>
      <c r="H2406" s="14">
        <v>-0.27</v>
      </c>
    </row>
    <row r="2407" spans="1:8" hidden="1" x14ac:dyDescent="0.35">
      <c r="A2407" t="s">
        <v>301</v>
      </c>
      <c r="B2407" t="s">
        <v>73</v>
      </c>
      <c r="C2407" s="7" t="s">
        <v>13</v>
      </c>
      <c r="D2407">
        <v>40716</v>
      </c>
      <c r="E2407" s="30">
        <v>1</v>
      </c>
      <c r="F2407" s="7">
        <v>43263</v>
      </c>
      <c r="G2407" t="s">
        <v>98</v>
      </c>
      <c r="H2407" s="14">
        <v>2.98</v>
      </c>
    </row>
    <row r="2408" spans="1:8" hidden="1" x14ac:dyDescent="0.35">
      <c r="A2408" t="s">
        <v>301</v>
      </c>
      <c r="B2408" t="s">
        <v>73</v>
      </c>
      <c r="C2408" s="7" t="s">
        <v>13</v>
      </c>
      <c r="D2408">
        <v>40716</v>
      </c>
      <c r="E2408" s="30">
        <v>1</v>
      </c>
      <c r="F2408" s="7">
        <v>43263</v>
      </c>
      <c r="G2408" t="s">
        <v>109</v>
      </c>
      <c r="H2408" s="14">
        <v>-2.98</v>
      </c>
    </row>
    <row r="2409" spans="1:8" hidden="1" x14ac:dyDescent="0.35">
      <c r="A2409" t="s">
        <v>101</v>
      </c>
      <c r="C2409" s="7" t="s">
        <v>13</v>
      </c>
      <c r="E2409" s="30"/>
      <c r="F2409" s="7">
        <v>43264</v>
      </c>
      <c r="G2409" t="s">
        <v>91</v>
      </c>
      <c r="H2409" s="14">
        <v>3428.5</v>
      </c>
    </row>
    <row r="2410" spans="1:8" hidden="1" x14ac:dyDescent="0.35">
      <c r="A2410" t="s">
        <v>101</v>
      </c>
      <c r="C2410" s="7" t="s">
        <v>13</v>
      </c>
      <c r="E2410" s="30"/>
      <c r="F2410" s="7">
        <v>43264</v>
      </c>
      <c r="G2410" t="s">
        <v>98</v>
      </c>
      <c r="H2410" s="14">
        <v>-3428.5</v>
      </c>
    </row>
    <row r="2411" spans="1:8" hidden="1" x14ac:dyDescent="0.35">
      <c r="A2411" t="s">
        <v>301</v>
      </c>
      <c r="B2411" t="s">
        <v>409</v>
      </c>
      <c r="C2411" s="7" t="s">
        <v>13</v>
      </c>
      <c r="D2411">
        <v>40716</v>
      </c>
      <c r="E2411" s="30">
        <v>1</v>
      </c>
      <c r="F2411" s="7">
        <v>43265</v>
      </c>
      <c r="G2411" t="s">
        <v>98</v>
      </c>
      <c r="H2411" s="14">
        <v>1.4</v>
      </c>
    </row>
    <row r="2412" spans="1:8" hidden="1" x14ac:dyDescent="0.35">
      <c r="A2412" t="s">
        <v>301</v>
      </c>
      <c r="B2412" t="s">
        <v>409</v>
      </c>
      <c r="C2412" s="7" t="s">
        <v>13</v>
      </c>
      <c r="D2412">
        <v>40716</v>
      </c>
      <c r="E2412" s="30">
        <v>1</v>
      </c>
      <c r="F2412" s="7">
        <v>43265</v>
      </c>
      <c r="G2412" t="s">
        <v>109</v>
      </c>
      <c r="H2412" s="14">
        <v>-1.4</v>
      </c>
    </row>
    <row r="2413" spans="1:8" hidden="1" x14ac:dyDescent="0.35">
      <c r="A2413" t="s">
        <v>301</v>
      </c>
      <c r="B2413" t="s">
        <v>407</v>
      </c>
      <c r="C2413" s="7" t="s">
        <v>13</v>
      </c>
      <c r="D2413">
        <v>112717</v>
      </c>
      <c r="E2413" s="30">
        <v>1</v>
      </c>
      <c r="F2413" s="7">
        <v>43269</v>
      </c>
      <c r="G2413" t="s">
        <v>98</v>
      </c>
      <c r="H2413" s="14">
        <v>5.67</v>
      </c>
    </row>
    <row r="2414" spans="1:8" hidden="1" x14ac:dyDescent="0.35">
      <c r="A2414" t="s">
        <v>301</v>
      </c>
      <c r="B2414" t="s">
        <v>407</v>
      </c>
      <c r="C2414" s="7" t="s">
        <v>13</v>
      </c>
      <c r="D2414">
        <v>112717</v>
      </c>
      <c r="E2414" s="30">
        <v>1</v>
      </c>
      <c r="F2414" s="7">
        <v>43269</v>
      </c>
      <c r="G2414" t="s">
        <v>109</v>
      </c>
      <c r="H2414" s="14">
        <v>-5.67</v>
      </c>
    </row>
    <row r="2415" spans="1:8" hidden="1" x14ac:dyDescent="0.35">
      <c r="A2415" t="s">
        <v>301</v>
      </c>
      <c r="B2415" t="s">
        <v>406</v>
      </c>
      <c r="C2415" s="7" t="s">
        <v>13</v>
      </c>
      <c r="D2415">
        <v>10418</v>
      </c>
      <c r="E2415" s="30">
        <v>1</v>
      </c>
      <c r="F2415" s="7">
        <v>43270</v>
      </c>
      <c r="G2415" t="s">
        <v>98</v>
      </c>
      <c r="H2415" s="14">
        <v>1.84</v>
      </c>
    </row>
    <row r="2416" spans="1:8" hidden="1" x14ac:dyDescent="0.35">
      <c r="A2416" t="s">
        <v>301</v>
      </c>
      <c r="B2416" t="s">
        <v>406</v>
      </c>
      <c r="C2416" s="7" t="s">
        <v>13</v>
      </c>
      <c r="D2416">
        <v>10418</v>
      </c>
      <c r="E2416" s="30">
        <v>1</v>
      </c>
      <c r="F2416" s="7">
        <v>43270</v>
      </c>
      <c r="G2416" t="s">
        <v>109</v>
      </c>
      <c r="H2416" s="14">
        <v>-1.84</v>
      </c>
    </row>
    <row r="2417" spans="1:9" hidden="1" x14ac:dyDescent="0.35">
      <c r="A2417" t="s">
        <v>301</v>
      </c>
      <c r="B2417" t="s">
        <v>395</v>
      </c>
      <c r="C2417" s="7" t="s">
        <v>13</v>
      </c>
      <c r="D2417">
        <v>40716</v>
      </c>
      <c r="E2417" s="30">
        <v>1</v>
      </c>
      <c r="F2417" s="7">
        <v>43273</v>
      </c>
      <c r="G2417" t="s">
        <v>98</v>
      </c>
      <c r="H2417" s="14">
        <v>0.87</v>
      </c>
    </row>
    <row r="2418" spans="1:9" hidden="1" x14ac:dyDescent="0.35">
      <c r="A2418" t="s">
        <v>301</v>
      </c>
      <c r="B2418" t="s">
        <v>395</v>
      </c>
      <c r="C2418" s="7" t="s">
        <v>13</v>
      </c>
      <c r="D2418">
        <v>40716</v>
      </c>
      <c r="E2418" s="30">
        <v>1</v>
      </c>
      <c r="F2418" s="7">
        <v>43273</v>
      </c>
      <c r="G2418" t="s">
        <v>109</v>
      </c>
      <c r="H2418" s="14">
        <v>-0.87</v>
      </c>
    </row>
    <row r="2419" spans="1:9" hidden="1" x14ac:dyDescent="0.35">
      <c r="A2419" t="s">
        <v>899</v>
      </c>
      <c r="C2419" s="7" t="s">
        <v>13</v>
      </c>
      <c r="E2419" s="30"/>
      <c r="F2419" s="7">
        <v>43281</v>
      </c>
      <c r="G2419" t="s">
        <v>91</v>
      </c>
      <c r="H2419" s="14">
        <v>-1049.8499999999999</v>
      </c>
    </row>
    <row r="2420" spans="1:9" hidden="1" x14ac:dyDescent="0.35">
      <c r="A2420" t="s">
        <v>899</v>
      </c>
      <c r="C2420" s="7" t="s">
        <v>13</v>
      </c>
      <c r="E2420" s="30"/>
      <c r="F2420" s="7">
        <v>43281</v>
      </c>
      <c r="G2420" t="s">
        <v>98</v>
      </c>
      <c r="H2420" s="14">
        <f>826.82+223.03</f>
        <v>1049.8500000000001</v>
      </c>
      <c r="I2420" s="44"/>
    </row>
    <row r="2421" spans="1:9" hidden="1" x14ac:dyDescent="0.35">
      <c r="A2421" t="s">
        <v>301</v>
      </c>
      <c r="B2421" t="s">
        <v>405</v>
      </c>
      <c r="C2421" s="7" t="s">
        <v>13</v>
      </c>
      <c r="D2421">
        <v>21518</v>
      </c>
      <c r="E2421" s="30">
        <v>1</v>
      </c>
      <c r="F2421" s="7">
        <v>43283</v>
      </c>
      <c r="G2421" t="s">
        <v>98</v>
      </c>
      <c r="H2421" s="45">
        <v>2.4</v>
      </c>
    </row>
    <row r="2422" spans="1:9" hidden="1" x14ac:dyDescent="0.35">
      <c r="A2422" t="s">
        <v>301</v>
      </c>
      <c r="B2422" t="s">
        <v>405</v>
      </c>
      <c r="C2422" s="7" t="s">
        <v>13</v>
      </c>
      <c r="D2422">
        <v>21518</v>
      </c>
      <c r="E2422" s="30">
        <v>1</v>
      </c>
      <c r="F2422" s="7">
        <v>43283</v>
      </c>
      <c r="G2422" t="s">
        <v>109</v>
      </c>
      <c r="H2422" s="14">
        <v>-2.4</v>
      </c>
    </row>
    <row r="2423" spans="1:9" hidden="1" x14ac:dyDescent="0.35">
      <c r="A2423" t="s">
        <v>433</v>
      </c>
      <c r="C2423" s="7" t="s">
        <v>13</v>
      </c>
      <c r="E2423" s="30"/>
      <c r="F2423" s="7">
        <v>43283</v>
      </c>
      <c r="G2423" t="s">
        <v>98</v>
      </c>
      <c r="H2423" s="45">
        <v>0.5</v>
      </c>
    </row>
    <row r="2424" spans="1:9" hidden="1" x14ac:dyDescent="0.35">
      <c r="A2424" t="s">
        <v>433</v>
      </c>
      <c r="C2424" s="7" t="s">
        <v>13</v>
      </c>
      <c r="E2424" s="30"/>
      <c r="F2424" s="7">
        <v>43283</v>
      </c>
      <c r="G2424" t="s">
        <v>394</v>
      </c>
      <c r="H2424" s="14">
        <v>-0.5</v>
      </c>
    </row>
    <row r="2425" spans="1:9" hidden="1" x14ac:dyDescent="0.35">
      <c r="A2425" t="s">
        <v>301</v>
      </c>
      <c r="B2425" t="s">
        <v>404</v>
      </c>
      <c r="C2425" s="7" t="s">
        <v>13</v>
      </c>
      <c r="D2425">
        <v>40716</v>
      </c>
      <c r="E2425" s="30">
        <v>1</v>
      </c>
      <c r="F2425" s="7">
        <v>43286</v>
      </c>
      <c r="G2425" t="s">
        <v>98</v>
      </c>
      <c r="H2425" s="45">
        <v>2.5099999999999998</v>
      </c>
    </row>
    <row r="2426" spans="1:9" hidden="1" x14ac:dyDescent="0.35">
      <c r="A2426" t="s">
        <v>301</v>
      </c>
      <c r="B2426" t="s">
        <v>404</v>
      </c>
      <c r="C2426" s="7" t="s">
        <v>13</v>
      </c>
      <c r="D2426">
        <v>40716</v>
      </c>
      <c r="E2426" s="30">
        <v>1</v>
      </c>
      <c r="F2426" s="7">
        <v>43286</v>
      </c>
      <c r="G2426" t="s">
        <v>109</v>
      </c>
      <c r="H2426" s="14">
        <v>-2.5099999999999998</v>
      </c>
    </row>
    <row r="2427" spans="1:9" hidden="1" x14ac:dyDescent="0.35">
      <c r="A2427" t="s">
        <v>301</v>
      </c>
      <c r="B2427" t="s">
        <v>399</v>
      </c>
      <c r="C2427" s="7" t="s">
        <v>13</v>
      </c>
      <c r="D2427">
        <v>112717</v>
      </c>
      <c r="E2427" s="30">
        <v>1</v>
      </c>
      <c r="F2427" s="7">
        <v>43287</v>
      </c>
      <c r="G2427" t="s">
        <v>98</v>
      </c>
      <c r="H2427" s="45">
        <v>0.9</v>
      </c>
    </row>
    <row r="2428" spans="1:9" hidden="1" x14ac:dyDescent="0.35">
      <c r="A2428" t="s">
        <v>301</v>
      </c>
      <c r="B2428" t="s">
        <v>399</v>
      </c>
      <c r="C2428" s="7" t="s">
        <v>13</v>
      </c>
      <c r="D2428">
        <v>112717</v>
      </c>
      <c r="E2428" s="30">
        <v>1</v>
      </c>
      <c r="F2428" s="7">
        <v>43287</v>
      </c>
      <c r="G2428" t="s">
        <v>109</v>
      </c>
      <c r="H2428" s="14">
        <v>-0.9</v>
      </c>
    </row>
    <row r="2429" spans="1:9" hidden="1" x14ac:dyDescent="0.35">
      <c r="A2429" t="s">
        <v>301</v>
      </c>
      <c r="B2429" t="s">
        <v>401</v>
      </c>
      <c r="C2429" s="7" t="s">
        <v>13</v>
      </c>
      <c r="D2429">
        <v>112717</v>
      </c>
      <c r="E2429" s="30">
        <v>1</v>
      </c>
      <c r="F2429" s="7">
        <v>43287</v>
      </c>
      <c r="G2429" t="s">
        <v>98</v>
      </c>
      <c r="H2429" s="45">
        <v>5.67</v>
      </c>
    </row>
    <row r="2430" spans="1:9" hidden="1" x14ac:dyDescent="0.35">
      <c r="A2430" t="s">
        <v>301</v>
      </c>
      <c r="B2430" t="s">
        <v>401</v>
      </c>
      <c r="C2430" s="7" t="s">
        <v>13</v>
      </c>
      <c r="D2430">
        <v>112717</v>
      </c>
      <c r="E2430" s="30">
        <v>1</v>
      </c>
      <c r="F2430" s="7">
        <v>43287</v>
      </c>
      <c r="G2430" t="s">
        <v>109</v>
      </c>
      <c r="H2430" s="14">
        <v>-5.67</v>
      </c>
    </row>
    <row r="2431" spans="1:9" hidden="1" x14ac:dyDescent="0.35">
      <c r="A2431" t="s">
        <v>301</v>
      </c>
      <c r="B2431" t="s">
        <v>403</v>
      </c>
      <c r="C2431" s="7" t="s">
        <v>13</v>
      </c>
      <c r="D2431">
        <v>21518</v>
      </c>
      <c r="E2431" s="30">
        <v>1</v>
      </c>
      <c r="F2431" s="7">
        <v>43287</v>
      </c>
      <c r="G2431" t="s">
        <v>98</v>
      </c>
      <c r="H2431" s="45">
        <v>5.44</v>
      </c>
    </row>
    <row r="2432" spans="1:9" hidden="1" x14ac:dyDescent="0.35">
      <c r="A2432" t="s">
        <v>301</v>
      </c>
      <c r="B2432" t="s">
        <v>403</v>
      </c>
      <c r="C2432" s="7" t="s">
        <v>13</v>
      </c>
      <c r="D2432">
        <v>21518</v>
      </c>
      <c r="E2432" s="30">
        <v>1</v>
      </c>
      <c r="F2432" s="7">
        <v>43287</v>
      </c>
      <c r="G2432" t="s">
        <v>109</v>
      </c>
      <c r="H2432" s="14">
        <v>-5.44</v>
      </c>
    </row>
    <row r="2433" spans="1:8" hidden="1" x14ac:dyDescent="0.35">
      <c r="A2433" t="s">
        <v>301</v>
      </c>
      <c r="B2433" t="s">
        <v>400</v>
      </c>
      <c r="C2433" s="7" t="s">
        <v>13</v>
      </c>
      <c r="D2433">
        <v>40716</v>
      </c>
      <c r="E2433" s="30">
        <v>1</v>
      </c>
      <c r="F2433" s="7">
        <v>43290</v>
      </c>
      <c r="G2433" t="s">
        <v>98</v>
      </c>
      <c r="H2433" s="45">
        <v>0.95</v>
      </c>
    </row>
    <row r="2434" spans="1:8" hidden="1" x14ac:dyDescent="0.35">
      <c r="A2434" t="s">
        <v>301</v>
      </c>
      <c r="B2434" t="s">
        <v>400</v>
      </c>
      <c r="C2434" s="7" t="s">
        <v>13</v>
      </c>
      <c r="D2434">
        <v>40716</v>
      </c>
      <c r="E2434" s="30">
        <v>1</v>
      </c>
      <c r="F2434" s="7">
        <v>43290</v>
      </c>
      <c r="G2434" t="s">
        <v>109</v>
      </c>
      <c r="H2434" s="14">
        <v>-0.95</v>
      </c>
    </row>
    <row r="2435" spans="1:8" hidden="1" x14ac:dyDescent="0.35">
      <c r="A2435" t="s">
        <v>295</v>
      </c>
      <c r="B2435" t="s">
        <v>400</v>
      </c>
      <c r="C2435" t="s">
        <v>13</v>
      </c>
      <c r="D2435">
        <v>40716</v>
      </c>
      <c r="F2435" s="7">
        <v>43290</v>
      </c>
      <c r="G2435" t="s">
        <v>803</v>
      </c>
      <c r="H2435" s="14">
        <v>0.14000000000000001</v>
      </c>
    </row>
    <row r="2436" spans="1:8" hidden="1" x14ac:dyDescent="0.35">
      <c r="A2436" t="s">
        <v>295</v>
      </c>
      <c r="B2436" t="s">
        <v>400</v>
      </c>
      <c r="C2436" t="s">
        <v>13</v>
      </c>
      <c r="D2436">
        <v>40716</v>
      </c>
      <c r="F2436" s="7">
        <v>43290</v>
      </c>
      <c r="G2436" t="s">
        <v>98</v>
      </c>
      <c r="H2436" s="45">
        <v>-0.14000000000000001</v>
      </c>
    </row>
    <row r="2437" spans="1:8" hidden="1" x14ac:dyDescent="0.35">
      <c r="A2437" t="s">
        <v>101</v>
      </c>
      <c r="C2437" s="7" t="s">
        <v>13</v>
      </c>
      <c r="E2437" s="30"/>
      <c r="F2437" s="7">
        <v>43300</v>
      </c>
      <c r="G2437" t="s">
        <v>91</v>
      </c>
      <c r="H2437" s="14">
        <v>241.26</v>
      </c>
    </row>
    <row r="2438" spans="1:8" hidden="1" x14ac:dyDescent="0.35">
      <c r="A2438" t="s">
        <v>101</v>
      </c>
      <c r="C2438" s="7" t="s">
        <v>13</v>
      </c>
      <c r="E2438" s="30"/>
      <c r="F2438" s="7">
        <v>43300</v>
      </c>
      <c r="G2438" t="s">
        <v>98</v>
      </c>
      <c r="H2438" s="45">
        <v>-241.26</v>
      </c>
    </row>
    <row r="2439" spans="1:8" hidden="1" x14ac:dyDescent="0.35">
      <c r="A2439" t="s">
        <v>843</v>
      </c>
      <c r="B2439" t="s">
        <v>398</v>
      </c>
      <c r="C2439" s="7" t="s">
        <v>13</v>
      </c>
      <c r="D2439">
        <v>40716</v>
      </c>
      <c r="E2439" s="30">
        <v>1</v>
      </c>
      <c r="F2439" s="7">
        <v>43301</v>
      </c>
      <c r="G2439" t="s">
        <v>98</v>
      </c>
      <c r="H2439" s="45">
        <v>26.74</v>
      </c>
    </row>
    <row r="2440" spans="1:8" hidden="1" x14ac:dyDescent="0.35">
      <c r="A2440" t="s">
        <v>843</v>
      </c>
      <c r="B2440" t="s">
        <v>398</v>
      </c>
      <c r="C2440" s="7" t="s">
        <v>13</v>
      </c>
      <c r="D2440">
        <v>40716</v>
      </c>
      <c r="E2440" s="30">
        <v>1</v>
      </c>
      <c r="F2440" s="7">
        <v>43301</v>
      </c>
      <c r="G2440" t="s">
        <v>842</v>
      </c>
      <c r="H2440" s="14">
        <v>-26.74</v>
      </c>
    </row>
    <row r="2441" spans="1:8" hidden="1" x14ac:dyDescent="0.35">
      <c r="A2441" t="s">
        <v>301</v>
      </c>
      <c r="B2441" t="s">
        <v>397</v>
      </c>
      <c r="C2441" s="7" t="s">
        <v>13</v>
      </c>
      <c r="D2441">
        <v>40716</v>
      </c>
      <c r="E2441" s="30">
        <v>1</v>
      </c>
      <c r="F2441" s="7">
        <v>43308</v>
      </c>
      <c r="G2441" t="s">
        <v>98</v>
      </c>
      <c r="H2441" s="45">
        <v>1.75</v>
      </c>
    </row>
    <row r="2442" spans="1:8" hidden="1" x14ac:dyDescent="0.35">
      <c r="A2442" t="s">
        <v>301</v>
      </c>
      <c r="B2442" t="s">
        <v>397</v>
      </c>
      <c r="C2442" s="7" t="s">
        <v>13</v>
      </c>
      <c r="D2442">
        <v>40716</v>
      </c>
      <c r="E2442" s="30">
        <v>1</v>
      </c>
      <c r="F2442" s="7">
        <v>43308</v>
      </c>
      <c r="G2442" t="s">
        <v>109</v>
      </c>
      <c r="H2442" s="14">
        <v>-1.75</v>
      </c>
    </row>
    <row r="2443" spans="1:8" hidden="1" x14ac:dyDescent="0.35">
      <c r="A2443" t="s">
        <v>101</v>
      </c>
      <c r="C2443" s="7" t="s">
        <v>13</v>
      </c>
      <c r="E2443" s="30"/>
      <c r="F2443" s="7">
        <v>43314</v>
      </c>
      <c r="G2443" t="s">
        <v>91</v>
      </c>
      <c r="H2443" s="14">
        <v>28.49</v>
      </c>
    </row>
    <row r="2444" spans="1:8" hidden="1" x14ac:dyDescent="0.35">
      <c r="A2444" t="s">
        <v>101</v>
      </c>
      <c r="C2444" s="7" t="s">
        <v>13</v>
      </c>
      <c r="E2444" s="30"/>
      <c r="F2444" s="7">
        <v>43314</v>
      </c>
      <c r="G2444" t="s">
        <v>98</v>
      </c>
      <c r="H2444" s="45">
        <v>-28.49</v>
      </c>
    </row>
    <row r="2445" spans="1:8" hidden="1" x14ac:dyDescent="0.35">
      <c r="A2445" t="s">
        <v>433</v>
      </c>
      <c r="C2445" s="7" t="s">
        <v>13</v>
      </c>
      <c r="E2445" s="30"/>
      <c r="F2445" s="7">
        <v>43318</v>
      </c>
      <c r="G2445" t="s">
        <v>98</v>
      </c>
      <c r="H2445" s="45">
        <v>0.1</v>
      </c>
    </row>
    <row r="2446" spans="1:8" hidden="1" x14ac:dyDescent="0.35">
      <c r="A2446" t="s">
        <v>433</v>
      </c>
      <c r="C2446" s="7" t="s">
        <v>13</v>
      </c>
      <c r="E2446" s="30"/>
      <c r="F2446" s="7">
        <v>43318</v>
      </c>
      <c r="G2446" t="s">
        <v>394</v>
      </c>
      <c r="H2446" s="14">
        <v>-0.1</v>
      </c>
    </row>
    <row r="2447" spans="1:8" hidden="1" x14ac:dyDescent="0.35">
      <c r="A2447" t="s">
        <v>301</v>
      </c>
      <c r="B2447" t="s">
        <v>414</v>
      </c>
      <c r="C2447" s="7" t="s">
        <v>13</v>
      </c>
      <c r="D2447">
        <v>40716</v>
      </c>
      <c r="E2447" s="30">
        <v>1</v>
      </c>
      <c r="F2447" s="7">
        <v>43328</v>
      </c>
      <c r="G2447" t="s">
        <v>98</v>
      </c>
      <c r="H2447" s="45">
        <v>1.46</v>
      </c>
    </row>
    <row r="2448" spans="1:8" hidden="1" x14ac:dyDescent="0.35">
      <c r="A2448" t="s">
        <v>301</v>
      </c>
      <c r="B2448" t="s">
        <v>414</v>
      </c>
      <c r="C2448" s="7" t="s">
        <v>13</v>
      </c>
      <c r="D2448">
        <v>40716</v>
      </c>
      <c r="E2448" s="30">
        <v>1</v>
      </c>
      <c r="F2448" s="7">
        <v>43328</v>
      </c>
      <c r="G2448" t="s">
        <v>109</v>
      </c>
      <c r="H2448" s="14">
        <v>-1.46</v>
      </c>
    </row>
    <row r="2449" spans="1:8" hidden="1" x14ac:dyDescent="0.35">
      <c r="A2449" t="s">
        <v>100</v>
      </c>
      <c r="C2449" s="7" t="s">
        <v>13</v>
      </c>
      <c r="E2449" s="30"/>
      <c r="F2449" s="7">
        <v>43332</v>
      </c>
      <c r="G2449" t="s">
        <v>98</v>
      </c>
      <c r="H2449" s="45">
        <v>2000</v>
      </c>
    </row>
    <row r="2450" spans="1:8" hidden="1" x14ac:dyDescent="0.35">
      <c r="A2450" t="s">
        <v>100</v>
      </c>
      <c r="C2450" s="7" t="s">
        <v>13</v>
      </c>
      <c r="E2450" s="30"/>
      <c r="F2450" s="7">
        <v>43332</v>
      </c>
      <c r="G2450" t="s">
        <v>91</v>
      </c>
      <c r="H2450" s="14">
        <v>-2000</v>
      </c>
    </row>
    <row r="2451" spans="1:8" hidden="1" x14ac:dyDescent="0.35">
      <c r="A2451" t="s">
        <v>301</v>
      </c>
      <c r="B2451" t="s">
        <v>413</v>
      </c>
      <c r="C2451" s="7" t="s">
        <v>13</v>
      </c>
      <c r="D2451">
        <v>40716</v>
      </c>
      <c r="E2451" s="30">
        <v>1</v>
      </c>
      <c r="F2451" s="7">
        <v>43333</v>
      </c>
      <c r="G2451" t="s">
        <v>98</v>
      </c>
      <c r="H2451" s="45">
        <v>1.4</v>
      </c>
    </row>
    <row r="2452" spans="1:8" hidden="1" x14ac:dyDescent="0.35">
      <c r="A2452" t="s">
        <v>301</v>
      </c>
      <c r="B2452" t="s">
        <v>413</v>
      </c>
      <c r="C2452" s="7" t="s">
        <v>13</v>
      </c>
      <c r="D2452">
        <v>40716</v>
      </c>
      <c r="E2452" s="30">
        <v>1</v>
      </c>
      <c r="F2452" s="7">
        <v>43333</v>
      </c>
      <c r="G2452" t="s">
        <v>109</v>
      </c>
      <c r="H2452" s="14">
        <v>-1.4</v>
      </c>
    </row>
    <row r="2453" spans="1:8" hidden="1" x14ac:dyDescent="0.35">
      <c r="A2453" t="s">
        <v>301</v>
      </c>
      <c r="B2453" t="s">
        <v>412</v>
      </c>
      <c r="C2453" s="7" t="s">
        <v>13</v>
      </c>
      <c r="D2453">
        <v>40716</v>
      </c>
      <c r="E2453" s="30">
        <v>1</v>
      </c>
      <c r="F2453" s="7">
        <v>43336</v>
      </c>
      <c r="G2453" t="s">
        <v>98</v>
      </c>
      <c r="H2453" s="45">
        <v>2.4</v>
      </c>
    </row>
    <row r="2454" spans="1:8" hidden="1" x14ac:dyDescent="0.35">
      <c r="A2454" t="s">
        <v>301</v>
      </c>
      <c r="B2454" t="s">
        <v>412</v>
      </c>
      <c r="C2454" s="7" t="s">
        <v>13</v>
      </c>
      <c r="D2454">
        <v>40716</v>
      </c>
      <c r="E2454" s="30">
        <v>1</v>
      </c>
      <c r="F2454" s="7">
        <v>43336</v>
      </c>
      <c r="G2454" t="s">
        <v>109</v>
      </c>
      <c r="H2454" s="14">
        <v>-2.4</v>
      </c>
    </row>
    <row r="2455" spans="1:8" hidden="1" x14ac:dyDescent="0.35">
      <c r="A2455" t="s">
        <v>301</v>
      </c>
      <c r="B2455" t="s">
        <v>411</v>
      </c>
      <c r="C2455" s="7" t="s">
        <v>13</v>
      </c>
      <c r="D2455">
        <v>22718</v>
      </c>
      <c r="E2455" s="30">
        <v>1</v>
      </c>
      <c r="F2455" s="7">
        <v>43341</v>
      </c>
      <c r="G2455" t="s">
        <v>98</v>
      </c>
      <c r="H2455" s="45">
        <v>9.31</v>
      </c>
    </row>
    <row r="2456" spans="1:8" hidden="1" x14ac:dyDescent="0.35">
      <c r="A2456" t="s">
        <v>301</v>
      </c>
      <c r="B2456" t="s">
        <v>411</v>
      </c>
      <c r="C2456" s="7" t="s">
        <v>13</v>
      </c>
      <c r="D2456">
        <v>22718</v>
      </c>
      <c r="E2456" s="30">
        <v>1</v>
      </c>
      <c r="F2456" s="7">
        <v>43341</v>
      </c>
      <c r="G2456" t="s">
        <v>109</v>
      </c>
      <c r="H2456" s="14">
        <v>-9.31</v>
      </c>
    </row>
    <row r="2457" spans="1:8" hidden="1" x14ac:dyDescent="0.35">
      <c r="A2457" t="s">
        <v>301</v>
      </c>
      <c r="B2457" t="s">
        <v>410</v>
      </c>
      <c r="C2457" s="7" t="s">
        <v>13</v>
      </c>
      <c r="D2457">
        <v>21518</v>
      </c>
      <c r="E2457" s="30">
        <v>1</v>
      </c>
      <c r="F2457" s="7">
        <v>43347</v>
      </c>
      <c r="G2457" t="s">
        <v>98</v>
      </c>
      <c r="H2457" s="45">
        <v>1.52</v>
      </c>
    </row>
    <row r="2458" spans="1:8" hidden="1" x14ac:dyDescent="0.35">
      <c r="A2458" t="s">
        <v>301</v>
      </c>
      <c r="B2458" t="s">
        <v>410</v>
      </c>
      <c r="C2458" s="7" t="s">
        <v>13</v>
      </c>
      <c r="D2458">
        <v>21518</v>
      </c>
      <c r="E2458" s="30">
        <v>1</v>
      </c>
      <c r="F2458" s="7">
        <v>43347</v>
      </c>
      <c r="G2458" t="s">
        <v>109</v>
      </c>
      <c r="H2458" s="14">
        <v>-1.52</v>
      </c>
    </row>
    <row r="2459" spans="1:8" hidden="1" x14ac:dyDescent="0.35">
      <c r="A2459" t="s">
        <v>301</v>
      </c>
      <c r="B2459" t="s">
        <v>409</v>
      </c>
      <c r="C2459" s="7" t="s">
        <v>13</v>
      </c>
      <c r="D2459">
        <v>40716</v>
      </c>
      <c r="E2459" s="30">
        <v>1</v>
      </c>
      <c r="F2459" s="7">
        <v>43349</v>
      </c>
      <c r="G2459" t="s">
        <v>98</v>
      </c>
      <c r="H2459" s="45">
        <v>1.4</v>
      </c>
    </row>
    <row r="2460" spans="1:8" hidden="1" x14ac:dyDescent="0.35">
      <c r="A2460" t="s">
        <v>301</v>
      </c>
      <c r="B2460" t="s">
        <v>409</v>
      </c>
      <c r="C2460" s="7" t="s">
        <v>13</v>
      </c>
      <c r="D2460">
        <v>40716</v>
      </c>
      <c r="E2460" s="30">
        <v>1</v>
      </c>
      <c r="F2460" s="7">
        <v>43349</v>
      </c>
      <c r="G2460" t="s">
        <v>109</v>
      </c>
      <c r="H2460" s="14">
        <v>-1.4</v>
      </c>
    </row>
    <row r="2461" spans="1:8" hidden="1" x14ac:dyDescent="0.35">
      <c r="A2461" t="s">
        <v>301</v>
      </c>
      <c r="B2461" t="s">
        <v>408</v>
      </c>
      <c r="C2461" s="7" t="s">
        <v>13</v>
      </c>
      <c r="D2461">
        <v>40716</v>
      </c>
      <c r="E2461" s="30">
        <v>1</v>
      </c>
      <c r="F2461" s="7">
        <v>43350</v>
      </c>
      <c r="G2461" t="s">
        <v>98</v>
      </c>
      <c r="H2461" s="45">
        <v>2</v>
      </c>
    </row>
    <row r="2462" spans="1:8" hidden="1" x14ac:dyDescent="0.35">
      <c r="A2462" t="s">
        <v>301</v>
      </c>
      <c r="B2462" t="s">
        <v>408</v>
      </c>
      <c r="C2462" s="7" t="s">
        <v>13</v>
      </c>
      <c r="D2462">
        <v>40716</v>
      </c>
      <c r="E2462" s="30">
        <v>1</v>
      </c>
      <c r="F2462" s="7">
        <v>43350</v>
      </c>
      <c r="G2462" t="s">
        <v>109</v>
      </c>
      <c r="H2462" s="14">
        <v>-2</v>
      </c>
    </row>
    <row r="2463" spans="1:8" hidden="1" x14ac:dyDescent="0.35">
      <c r="A2463" t="s">
        <v>433</v>
      </c>
      <c r="C2463" s="7" t="s">
        <v>13</v>
      </c>
      <c r="E2463" s="30"/>
      <c r="F2463" s="7">
        <v>43353</v>
      </c>
      <c r="G2463" t="s">
        <v>98</v>
      </c>
      <c r="H2463" s="45">
        <v>0.1</v>
      </c>
    </row>
    <row r="2464" spans="1:8" hidden="1" x14ac:dyDescent="0.35">
      <c r="A2464" t="s">
        <v>433</v>
      </c>
      <c r="C2464" s="7" t="s">
        <v>13</v>
      </c>
      <c r="E2464" s="30"/>
      <c r="F2464" s="7">
        <v>43353</v>
      </c>
      <c r="G2464" t="s">
        <v>394</v>
      </c>
      <c r="H2464" s="14">
        <v>-0.1</v>
      </c>
    </row>
    <row r="2465" spans="1:8" hidden="1" x14ac:dyDescent="0.35">
      <c r="A2465" t="s">
        <v>304</v>
      </c>
      <c r="B2465" t="s">
        <v>396</v>
      </c>
      <c r="C2465" s="7" t="s">
        <v>13</v>
      </c>
      <c r="D2465">
        <v>91218</v>
      </c>
      <c r="E2465" s="30">
        <v>16</v>
      </c>
      <c r="F2465" s="7">
        <v>43355</v>
      </c>
      <c r="G2465" t="str">
        <f>B2465&amp;" - Investment Asset - Rh - "&amp;D2465</f>
        <v>Argan - Investment Asset - Rh - 91218</v>
      </c>
      <c r="H2465" s="14">
        <v>688.78</v>
      </c>
    </row>
    <row r="2466" spans="1:8" hidden="1" x14ac:dyDescent="0.35">
      <c r="A2466" t="s">
        <v>304</v>
      </c>
      <c r="B2466" t="s">
        <v>396</v>
      </c>
      <c r="C2466" s="7" t="s">
        <v>13</v>
      </c>
      <c r="D2466">
        <v>91218</v>
      </c>
      <c r="E2466" s="30">
        <v>16</v>
      </c>
      <c r="F2466" s="7">
        <v>43355</v>
      </c>
      <c r="G2466" t="s">
        <v>98</v>
      </c>
      <c r="H2466" s="45">
        <v>-688.78</v>
      </c>
    </row>
    <row r="2467" spans="1:8" hidden="1" x14ac:dyDescent="0.35">
      <c r="A2467" t="s">
        <v>304</v>
      </c>
      <c r="B2467" t="s">
        <v>418</v>
      </c>
      <c r="C2467" s="7" t="s">
        <v>13</v>
      </c>
      <c r="D2467">
        <v>91218</v>
      </c>
      <c r="E2467" s="30">
        <v>164</v>
      </c>
      <c r="F2467" s="7">
        <v>43355</v>
      </c>
      <c r="G2467" t="str">
        <f>B2467&amp;" - Investment Asset - Rh - "&amp;D2467</f>
        <v>Finjan - Investment Asset - Rh - 91218</v>
      </c>
      <c r="H2467" s="14">
        <v>667.48</v>
      </c>
    </row>
    <row r="2468" spans="1:8" hidden="1" x14ac:dyDescent="0.35">
      <c r="A2468" t="s">
        <v>304</v>
      </c>
      <c r="B2468" t="s">
        <v>418</v>
      </c>
      <c r="C2468" s="7" t="s">
        <v>13</v>
      </c>
      <c r="D2468">
        <v>91218</v>
      </c>
      <c r="E2468" s="30">
        <v>164</v>
      </c>
      <c r="F2468" s="7">
        <v>43355</v>
      </c>
      <c r="G2468" t="s">
        <v>98</v>
      </c>
      <c r="H2468" s="45">
        <v>-667.48</v>
      </c>
    </row>
    <row r="2469" spans="1:8" hidden="1" x14ac:dyDescent="0.35">
      <c r="A2469" t="s">
        <v>304</v>
      </c>
      <c r="B2469" t="s">
        <v>417</v>
      </c>
      <c r="C2469" s="7" t="s">
        <v>13</v>
      </c>
      <c r="D2469">
        <v>91218</v>
      </c>
      <c r="E2469" s="30">
        <v>38</v>
      </c>
      <c r="F2469" s="7">
        <v>43355</v>
      </c>
      <c r="G2469" t="str">
        <f>B2469&amp;" - Investment Asset - Rh - "&amp;D2469</f>
        <v>Electro Scientific Industries - Investment Asset - Rh - 91218</v>
      </c>
      <c r="H2469" s="14">
        <v>676.74</v>
      </c>
    </row>
    <row r="2470" spans="1:8" hidden="1" x14ac:dyDescent="0.35">
      <c r="A2470" t="s">
        <v>304</v>
      </c>
      <c r="B2470" t="s">
        <v>417</v>
      </c>
      <c r="C2470" s="7" t="s">
        <v>13</v>
      </c>
      <c r="D2470">
        <v>91218</v>
      </c>
      <c r="E2470" s="30">
        <v>38</v>
      </c>
      <c r="F2470" s="7">
        <v>43355</v>
      </c>
      <c r="G2470" t="s">
        <v>98</v>
      </c>
      <c r="H2470" s="45">
        <v>-676.74</v>
      </c>
    </row>
    <row r="2471" spans="1:8" hidden="1" x14ac:dyDescent="0.35">
      <c r="A2471" t="s">
        <v>301</v>
      </c>
      <c r="B2471" t="s">
        <v>407</v>
      </c>
      <c r="C2471" s="7" t="s">
        <v>13</v>
      </c>
      <c r="D2471">
        <v>112717</v>
      </c>
      <c r="E2471" s="30">
        <v>1</v>
      </c>
      <c r="F2471" s="7">
        <v>43361</v>
      </c>
      <c r="G2471" t="s">
        <v>98</v>
      </c>
      <c r="H2471" s="45">
        <v>5.67</v>
      </c>
    </row>
    <row r="2472" spans="1:8" hidden="1" x14ac:dyDescent="0.35">
      <c r="A2472" t="s">
        <v>301</v>
      </c>
      <c r="B2472" t="s">
        <v>407</v>
      </c>
      <c r="C2472" s="7" t="s">
        <v>13</v>
      </c>
      <c r="D2472">
        <v>112717</v>
      </c>
      <c r="E2472" s="30">
        <v>1</v>
      </c>
      <c r="F2472" s="7">
        <v>43361</v>
      </c>
      <c r="G2472" t="s">
        <v>109</v>
      </c>
      <c r="H2472" s="14">
        <v>-5.67</v>
      </c>
    </row>
    <row r="2473" spans="1:8" hidden="1" x14ac:dyDescent="0.35">
      <c r="A2473" t="s">
        <v>101</v>
      </c>
      <c r="C2473" s="7" t="s">
        <v>13</v>
      </c>
      <c r="E2473" s="30"/>
      <c r="F2473" s="7">
        <v>43361</v>
      </c>
      <c r="G2473" t="s">
        <v>91</v>
      </c>
      <c r="H2473" s="14">
        <v>237.44</v>
      </c>
    </row>
    <row r="2474" spans="1:8" hidden="1" x14ac:dyDescent="0.35">
      <c r="A2474" t="s">
        <v>101</v>
      </c>
      <c r="C2474" s="7" t="s">
        <v>13</v>
      </c>
      <c r="E2474" s="30"/>
      <c r="F2474" s="7">
        <v>43361</v>
      </c>
      <c r="G2474" t="s">
        <v>98</v>
      </c>
      <c r="H2474" s="45">
        <v>-237.44</v>
      </c>
    </row>
    <row r="2475" spans="1:8" hidden="1" x14ac:dyDescent="0.35">
      <c r="A2475" t="s">
        <v>301</v>
      </c>
      <c r="B2475" t="s">
        <v>406</v>
      </c>
      <c r="C2475" s="7" t="s">
        <v>13</v>
      </c>
      <c r="D2475">
        <v>10418</v>
      </c>
      <c r="E2475" s="30">
        <v>1</v>
      </c>
      <c r="F2475" s="7">
        <v>43362</v>
      </c>
      <c r="G2475" t="s">
        <v>98</v>
      </c>
      <c r="H2475" s="45">
        <v>1.84</v>
      </c>
    </row>
    <row r="2476" spans="1:8" hidden="1" x14ac:dyDescent="0.35">
      <c r="A2476" t="s">
        <v>301</v>
      </c>
      <c r="B2476" t="s">
        <v>406</v>
      </c>
      <c r="C2476" s="7" t="s">
        <v>13</v>
      </c>
      <c r="D2476">
        <v>10418</v>
      </c>
      <c r="E2476" s="30">
        <v>1</v>
      </c>
      <c r="F2476" s="7">
        <v>43362</v>
      </c>
      <c r="G2476" t="s">
        <v>109</v>
      </c>
      <c r="H2476" s="14">
        <v>-1.84</v>
      </c>
    </row>
    <row r="2477" spans="1:8" hidden="1" x14ac:dyDescent="0.35">
      <c r="A2477" t="s">
        <v>101</v>
      </c>
      <c r="C2477" s="7" t="s">
        <v>13</v>
      </c>
      <c r="E2477" s="30"/>
      <c r="F2477" s="7">
        <v>43362</v>
      </c>
      <c r="G2477" t="s">
        <v>91</v>
      </c>
      <c r="H2477" s="14">
        <v>93.42</v>
      </c>
    </row>
    <row r="2478" spans="1:8" hidden="1" x14ac:dyDescent="0.35">
      <c r="A2478" t="s">
        <v>101</v>
      </c>
      <c r="C2478" s="7" t="s">
        <v>13</v>
      </c>
      <c r="E2478" s="30"/>
      <c r="F2478" s="7">
        <v>43362</v>
      </c>
      <c r="G2478" t="s">
        <v>98</v>
      </c>
      <c r="H2478" s="45">
        <v>-93.42</v>
      </c>
    </row>
    <row r="2479" spans="1:8" hidden="1" x14ac:dyDescent="0.35">
      <c r="A2479" t="s">
        <v>305</v>
      </c>
      <c r="B2479" t="s">
        <v>73</v>
      </c>
      <c r="C2479" s="7" t="s">
        <v>13</v>
      </c>
      <c r="D2479">
        <v>40716</v>
      </c>
      <c r="E2479" s="30">
        <v>17</v>
      </c>
      <c r="F2479" s="7">
        <v>43347</v>
      </c>
      <c r="G2479" t="s">
        <v>98</v>
      </c>
      <c r="H2479" s="45">
        <v>250.75</v>
      </c>
    </row>
    <row r="2480" spans="1:8" hidden="1" x14ac:dyDescent="0.35">
      <c r="A2480" t="s">
        <v>305</v>
      </c>
      <c r="B2480" t="s">
        <v>73</v>
      </c>
      <c r="C2480" s="7" t="s">
        <v>13</v>
      </c>
      <c r="D2480">
        <v>40716</v>
      </c>
      <c r="E2480" s="30">
        <v>17</v>
      </c>
      <c r="F2480" s="7">
        <v>43347</v>
      </c>
      <c r="G2480" t="str">
        <f>B2480&amp;" - Investment Asset - Rh - "&amp;D2480</f>
        <v>ILG - Investment Asset - Rh - 40716</v>
      </c>
      <c r="H2480" s="14">
        <v>-224.23</v>
      </c>
    </row>
    <row r="2481" spans="1:8" x14ac:dyDescent="0.35">
      <c r="A2481" t="s">
        <v>305</v>
      </c>
      <c r="B2481" t="s">
        <v>73</v>
      </c>
      <c r="C2481" s="7" t="s">
        <v>13</v>
      </c>
      <c r="D2481">
        <v>40716</v>
      </c>
      <c r="E2481" s="30">
        <v>17</v>
      </c>
      <c r="F2481" s="7">
        <v>43347</v>
      </c>
      <c r="G2481" t="s">
        <v>95</v>
      </c>
      <c r="H2481" s="14">
        <v>-119.94</v>
      </c>
    </row>
    <row r="2482" spans="1:8" hidden="1" x14ac:dyDescent="0.35">
      <c r="A2482" t="s">
        <v>305</v>
      </c>
      <c r="B2482" t="s">
        <v>73</v>
      </c>
      <c r="C2482" s="7" t="s">
        <v>13</v>
      </c>
      <c r="D2482">
        <v>40716</v>
      </c>
      <c r="E2482" s="30">
        <v>17</v>
      </c>
      <c r="F2482" s="7">
        <v>43347</v>
      </c>
      <c r="G2482" t="s">
        <v>98</v>
      </c>
      <c r="H2482" s="45">
        <v>93.42</v>
      </c>
    </row>
    <row r="2483" spans="1:8" hidden="1" x14ac:dyDescent="0.35">
      <c r="A2483" t="s">
        <v>304</v>
      </c>
      <c r="B2483" t="s">
        <v>402</v>
      </c>
      <c r="C2483" s="7" t="s">
        <v>13</v>
      </c>
      <c r="D2483">
        <v>90418</v>
      </c>
      <c r="E2483" s="30">
        <v>2</v>
      </c>
      <c r="F2483" s="7">
        <v>43347</v>
      </c>
      <c r="G2483" t="str">
        <f>B2483&amp;" - Investment Asset - Rh - "&amp;D2483</f>
        <v>Marriott Vacations - Investment Asset - Rh - 90418</v>
      </c>
      <c r="H2483" s="14">
        <v>224.24</v>
      </c>
    </row>
    <row r="2484" spans="1:8" x14ac:dyDescent="0.35">
      <c r="A2484" t="s">
        <v>304</v>
      </c>
      <c r="B2484" t="s">
        <v>402</v>
      </c>
      <c r="C2484" s="7" t="s">
        <v>13</v>
      </c>
      <c r="D2484">
        <v>90418</v>
      </c>
      <c r="E2484" s="30">
        <v>2</v>
      </c>
      <c r="F2484" s="7">
        <v>43347</v>
      </c>
      <c r="G2484" t="s">
        <v>95</v>
      </c>
      <c r="H2484" s="14">
        <v>-224.24</v>
      </c>
    </row>
    <row r="2485" spans="1:8" hidden="1" x14ac:dyDescent="0.35">
      <c r="A2485" t="s">
        <v>301</v>
      </c>
      <c r="B2485" t="s">
        <v>405</v>
      </c>
      <c r="C2485" s="7" t="s">
        <v>13</v>
      </c>
      <c r="D2485">
        <v>21518</v>
      </c>
      <c r="E2485" s="30">
        <v>1</v>
      </c>
      <c r="F2485" s="7">
        <v>43374</v>
      </c>
      <c r="G2485" t="s">
        <v>98</v>
      </c>
      <c r="H2485" s="45">
        <v>2.4</v>
      </c>
    </row>
    <row r="2486" spans="1:8" hidden="1" x14ac:dyDescent="0.35">
      <c r="A2486" t="s">
        <v>301</v>
      </c>
      <c r="B2486" t="s">
        <v>405</v>
      </c>
      <c r="C2486" s="7" t="s">
        <v>13</v>
      </c>
      <c r="D2486">
        <v>21518</v>
      </c>
      <c r="E2486" s="30">
        <v>1</v>
      </c>
      <c r="F2486" s="7">
        <v>43374</v>
      </c>
      <c r="G2486" t="s">
        <v>109</v>
      </c>
      <c r="H2486" s="14">
        <v>-2.4</v>
      </c>
    </row>
    <row r="2487" spans="1:8" hidden="1" x14ac:dyDescent="0.35">
      <c r="A2487" t="s">
        <v>301</v>
      </c>
      <c r="B2487" t="s">
        <v>402</v>
      </c>
      <c r="C2487" s="7" t="s">
        <v>13</v>
      </c>
      <c r="E2487" s="30">
        <v>0</v>
      </c>
      <c r="F2487" s="7">
        <v>43376</v>
      </c>
      <c r="G2487" t="s">
        <v>98</v>
      </c>
      <c r="H2487" s="45">
        <v>0.8</v>
      </c>
    </row>
    <row r="2488" spans="1:8" hidden="1" x14ac:dyDescent="0.35">
      <c r="A2488" t="s">
        <v>301</v>
      </c>
      <c r="B2488" t="s">
        <v>402</v>
      </c>
      <c r="C2488" s="7" t="s">
        <v>13</v>
      </c>
      <c r="E2488" s="30">
        <v>0</v>
      </c>
      <c r="F2488" s="7">
        <v>43376</v>
      </c>
      <c r="G2488" t="s">
        <v>109</v>
      </c>
      <c r="H2488" s="14">
        <v>-0.8</v>
      </c>
    </row>
    <row r="2489" spans="1:8" hidden="1" x14ac:dyDescent="0.35">
      <c r="A2489" t="s">
        <v>301</v>
      </c>
      <c r="B2489" t="s">
        <v>403</v>
      </c>
      <c r="C2489" s="7" t="s">
        <v>13</v>
      </c>
      <c r="D2489">
        <v>21518</v>
      </c>
      <c r="E2489" s="30">
        <v>1</v>
      </c>
      <c r="F2489" s="7">
        <v>43376</v>
      </c>
      <c r="G2489" t="s">
        <v>98</v>
      </c>
      <c r="H2489" s="45">
        <v>5.44</v>
      </c>
    </row>
    <row r="2490" spans="1:8" hidden="1" x14ac:dyDescent="0.35">
      <c r="A2490" t="s">
        <v>301</v>
      </c>
      <c r="B2490" t="s">
        <v>403</v>
      </c>
      <c r="C2490" s="7" t="s">
        <v>13</v>
      </c>
      <c r="D2490">
        <v>21518</v>
      </c>
      <c r="E2490" s="30">
        <v>1</v>
      </c>
      <c r="F2490" s="7">
        <v>43376</v>
      </c>
      <c r="G2490" t="s">
        <v>109</v>
      </c>
      <c r="H2490" s="14">
        <v>-5.44</v>
      </c>
    </row>
    <row r="2491" spans="1:8" hidden="1" x14ac:dyDescent="0.35">
      <c r="A2491" t="s">
        <v>301</v>
      </c>
      <c r="B2491" t="s">
        <v>404</v>
      </c>
      <c r="C2491" s="7" t="s">
        <v>13</v>
      </c>
      <c r="D2491">
        <v>40716</v>
      </c>
      <c r="E2491" s="30">
        <v>1</v>
      </c>
      <c r="F2491" s="7">
        <v>43376</v>
      </c>
      <c r="G2491" t="s">
        <v>98</v>
      </c>
      <c r="H2491" s="45">
        <v>2.5099999999999998</v>
      </c>
    </row>
    <row r="2492" spans="1:8" hidden="1" x14ac:dyDescent="0.35">
      <c r="A2492" t="s">
        <v>301</v>
      </c>
      <c r="B2492" t="s">
        <v>404</v>
      </c>
      <c r="C2492" s="7" t="s">
        <v>13</v>
      </c>
      <c r="D2492">
        <v>40716</v>
      </c>
      <c r="E2492" s="30">
        <v>1</v>
      </c>
      <c r="F2492" s="7">
        <v>43376</v>
      </c>
      <c r="G2492" t="s">
        <v>109</v>
      </c>
      <c r="H2492" s="14">
        <v>-2.5099999999999998</v>
      </c>
    </row>
    <row r="2493" spans="1:8" hidden="1" x14ac:dyDescent="0.35">
      <c r="A2493" t="s">
        <v>301</v>
      </c>
      <c r="B2493" t="s">
        <v>401</v>
      </c>
      <c r="C2493" s="7" t="s">
        <v>13</v>
      </c>
      <c r="D2493">
        <v>112717</v>
      </c>
      <c r="E2493" s="30">
        <v>1</v>
      </c>
      <c r="F2493" s="7">
        <v>43377</v>
      </c>
      <c r="G2493" t="s">
        <v>98</v>
      </c>
      <c r="H2493" s="45">
        <v>5.67</v>
      </c>
    </row>
    <row r="2494" spans="1:8" hidden="1" x14ac:dyDescent="0.35">
      <c r="A2494" t="s">
        <v>301</v>
      </c>
      <c r="B2494" t="s">
        <v>401</v>
      </c>
      <c r="C2494" s="7" t="s">
        <v>13</v>
      </c>
      <c r="D2494">
        <v>112717</v>
      </c>
      <c r="E2494" s="30">
        <v>1</v>
      </c>
      <c r="F2494" s="7">
        <v>43377</v>
      </c>
      <c r="G2494" t="s">
        <v>109</v>
      </c>
      <c r="H2494" s="14">
        <v>-5.67</v>
      </c>
    </row>
    <row r="2495" spans="1:8" hidden="1" x14ac:dyDescent="0.35">
      <c r="A2495" t="s">
        <v>100</v>
      </c>
      <c r="C2495" s="7" t="s">
        <v>13</v>
      </c>
      <c r="E2495" s="30"/>
      <c r="F2495" s="7">
        <v>43377</v>
      </c>
      <c r="G2495" t="s">
        <v>98</v>
      </c>
      <c r="H2495" s="45">
        <v>2000</v>
      </c>
    </row>
    <row r="2496" spans="1:8" hidden="1" x14ac:dyDescent="0.35">
      <c r="A2496" t="s">
        <v>100</v>
      </c>
      <c r="C2496" s="7" t="s">
        <v>13</v>
      </c>
      <c r="E2496" s="30"/>
      <c r="F2496" s="7">
        <v>43377</v>
      </c>
      <c r="G2496" t="s">
        <v>91</v>
      </c>
      <c r="H2496" s="14">
        <v>-2000</v>
      </c>
    </row>
    <row r="2497" spans="1:8" hidden="1" x14ac:dyDescent="0.35">
      <c r="A2497" t="s">
        <v>301</v>
      </c>
      <c r="B2497" t="s">
        <v>400</v>
      </c>
      <c r="C2497" s="7" t="s">
        <v>13</v>
      </c>
      <c r="D2497">
        <v>40716</v>
      </c>
      <c r="E2497" s="30">
        <v>1</v>
      </c>
      <c r="F2497" s="7">
        <v>43381</v>
      </c>
      <c r="G2497" t="s">
        <v>98</v>
      </c>
      <c r="H2497" s="45">
        <v>0.97</v>
      </c>
    </row>
    <row r="2498" spans="1:8" hidden="1" x14ac:dyDescent="0.35">
      <c r="A2498" t="s">
        <v>301</v>
      </c>
      <c r="B2498" t="s">
        <v>400</v>
      </c>
      <c r="C2498" s="7" t="s">
        <v>13</v>
      </c>
      <c r="D2498">
        <v>40716</v>
      </c>
      <c r="E2498" s="30">
        <v>1</v>
      </c>
      <c r="F2498" s="7">
        <v>43381</v>
      </c>
      <c r="G2498" t="s">
        <v>109</v>
      </c>
      <c r="H2498" s="14">
        <v>-0.97</v>
      </c>
    </row>
    <row r="2499" spans="1:8" hidden="1" x14ac:dyDescent="0.35">
      <c r="A2499" t="s">
        <v>295</v>
      </c>
      <c r="B2499" t="s">
        <v>400</v>
      </c>
      <c r="C2499" t="s">
        <v>13</v>
      </c>
      <c r="D2499">
        <v>40716</v>
      </c>
      <c r="F2499" s="7">
        <v>43381</v>
      </c>
      <c r="G2499" t="s">
        <v>803</v>
      </c>
      <c r="H2499" s="14">
        <v>0.15</v>
      </c>
    </row>
    <row r="2500" spans="1:8" hidden="1" x14ac:dyDescent="0.35">
      <c r="A2500" t="s">
        <v>295</v>
      </c>
      <c r="B2500" t="s">
        <v>400</v>
      </c>
      <c r="C2500" t="s">
        <v>13</v>
      </c>
      <c r="D2500">
        <v>40716</v>
      </c>
      <c r="F2500" s="7">
        <v>43381</v>
      </c>
      <c r="G2500" t="s">
        <v>98</v>
      </c>
      <c r="H2500" s="45">
        <v>-0.15</v>
      </c>
    </row>
    <row r="2501" spans="1:8" hidden="1" x14ac:dyDescent="0.35">
      <c r="A2501" t="s">
        <v>433</v>
      </c>
      <c r="C2501" s="7" t="s">
        <v>13</v>
      </c>
      <c r="E2501" s="30"/>
      <c r="F2501" s="7">
        <v>43382</v>
      </c>
      <c r="G2501" t="s">
        <v>98</v>
      </c>
      <c r="H2501" s="45">
        <v>0.31</v>
      </c>
    </row>
    <row r="2502" spans="1:8" hidden="1" x14ac:dyDescent="0.35">
      <c r="A2502" t="s">
        <v>433</v>
      </c>
      <c r="C2502" s="7" t="s">
        <v>13</v>
      </c>
      <c r="E2502" s="30"/>
      <c r="F2502" s="7">
        <v>43382</v>
      </c>
      <c r="G2502" t="s">
        <v>394</v>
      </c>
      <c r="H2502" s="14">
        <v>-0.31</v>
      </c>
    </row>
    <row r="2503" spans="1:8" hidden="1" x14ac:dyDescent="0.35">
      <c r="A2503" t="s">
        <v>301</v>
      </c>
      <c r="B2503" t="s">
        <v>399</v>
      </c>
      <c r="C2503" s="7" t="s">
        <v>13</v>
      </c>
      <c r="D2503">
        <v>112717</v>
      </c>
      <c r="E2503" s="30">
        <v>1</v>
      </c>
      <c r="F2503" s="7">
        <v>43384</v>
      </c>
      <c r="G2503" t="s">
        <v>98</v>
      </c>
      <c r="H2503" s="45">
        <v>0.9</v>
      </c>
    </row>
    <row r="2504" spans="1:8" hidden="1" x14ac:dyDescent="0.35">
      <c r="A2504" t="s">
        <v>301</v>
      </c>
      <c r="B2504" t="s">
        <v>399</v>
      </c>
      <c r="C2504" s="7" t="s">
        <v>13</v>
      </c>
      <c r="D2504">
        <v>112717</v>
      </c>
      <c r="E2504" s="30">
        <v>1</v>
      </c>
      <c r="F2504" s="7">
        <v>43384</v>
      </c>
      <c r="G2504" t="s">
        <v>109</v>
      </c>
      <c r="H2504" s="14">
        <v>-0.9</v>
      </c>
    </row>
    <row r="2505" spans="1:8" hidden="1" x14ac:dyDescent="0.35">
      <c r="A2505" t="s">
        <v>797</v>
      </c>
      <c r="B2505" t="s">
        <v>798</v>
      </c>
      <c r="C2505" s="7" t="s">
        <v>13</v>
      </c>
      <c r="D2505">
        <v>101718</v>
      </c>
      <c r="E2505" s="30"/>
      <c r="F2505" s="7">
        <v>43390</v>
      </c>
      <c r="G2505" t="str">
        <f>B2505&amp;" - Investment Asset - Rh - "&amp;D2505</f>
        <v>AKS - Investment Asset - Rh - 101718</v>
      </c>
      <c r="H2505" s="14">
        <v>4.67</v>
      </c>
    </row>
    <row r="2506" spans="1:8" hidden="1" x14ac:dyDescent="0.35">
      <c r="A2506" t="s">
        <v>797</v>
      </c>
      <c r="B2506" t="s">
        <v>798</v>
      </c>
      <c r="C2506" s="7" t="s">
        <v>13</v>
      </c>
      <c r="D2506">
        <v>101718</v>
      </c>
      <c r="E2506" s="30"/>
      <c r="F2506" s="7">
        <v>43390</v>
      </c>
      <c r="G2506" t="s">
        <v>799</v>
      </c>
      <c r="H2506" s="14">
        <v>-4.67</v>
      </c>
    </row>
    <row r="2507" spans="1:8" hidden="1" x14ac:dyDescent="0.35">
      <c r="A2507" t="s">
        <v>843</v>
      </c>
      <c r="B2507" t="s">
        <v>398</v>
      </c>
      <c r="C2507" s="7" t="s">
        <v>13</v>
      </c>
      <c r="D2507">
        <v>40716</v>
      </c>
      <c r="E2507" s="30">
        <v>1</v>
      </c>
      <c r="F2507" s="7">
        <v>43391</v>
      </c>
      <c r="G2507" t="s">
        <v>98</v>
      </c>
      <c r="H2507" s="45">
        <v>26.22</v>
      </c>
    </row>
    <row r="2508" spans="1:8" hidden="1" x14ac:dyDescent="0.35">
      <c r="A2508" t="s">
        <v>843</v>
      </c>
      <c r="B2508" t="s">
        <v>398</v>
      </c>
      <c r="C2508" s="7" t="s">
        <v>13</v>
      </c>
      <c r="D2508">
        <v>40716</v>
      </c>
      <c r="E2508" s="30">
        <v>1</v>
      </c>
      <c r="F2508" s="7">
        <v>43391</v>
      </c>
      <c r="G2508" t="s">
        <v>842</v>
      </c>
      <c r="H2508" s="14">
        <v>-26.22</v>
      </c>
    </row>
    <row r="2509" spans="1:8" hidden="1" x14ac:dyDescent="0.35">
      <c r="A2509" t="s">
        <v>304</v>
      </c>
      <c r="B2509" t="s">
        <v>417</v>
      </c>
      <c r="C2509" s="7" t="s">
        <v>13</v>
      </c>
      <c r="D2509">
        <v>102318</v>
      </c>
      <c r="E2509" s="30">
        <v>22</v>
      </c>
      <c r="F2509" s="7">
        <v>43396</v>
      </c>
      <c r="G2509" t="str">
        <f>B2509&amp;" - Investment Asset - Rh - "&amp;D2509</f>
        <v>Electro Scientific Industries - Investment Asset - Rh - 102318</v>
      </c>
      <c r="H2509" s="14">
        <v>327.08999999999997</v>
      </c>
    </row>
    <row r="2510" spans="1:8" hidden="1" x14ac:dyDescent="0.35">
      <c r="A2510" t="s">
        <v>304</v>
      </c>
      <c r="B2510" t="s">
        <v>417</v>
      </c>
      <c r="C2510" s="7" t="s">
        <v>13</v>
      </c>
      <c r="D2510">
        <v>102318</v>
      </c>
      <c r="E2510" s="30">
        <v>22</v>
      </c>
      <c r="F2510" s="7">
        <v>43396</v>
      </c>
      <c r="G2510" t="s">
        <v>98</v>
      </c>
      <c r="H2510" s="45">
        <v>-327.08999999999997</v>
      </c>
    </row>
    <row r="2511" spans="1:8" hidden="1" x14ac:dyDescent="0.35">
      <c r="A2511" t="s">
        <v>304</v>
      </c>
      <c r="B2511" t="s">
        <v>418</v>
      </c>
      <c r="C2511" s="7" t="s">
        <v>13</v>
      </c>
      <c r="D2511">
        <v>102318</v>
      </c>
      <c r="E2511" s="30">
        <v>90</v>
      </c>
      <c r="F2511" s="7">
        <v>43396</v>
      </c>
      <c r="G2511" t="str">
        <f>B2511&amp;" - Investment Asset - Rh - "&amp;D2511</f>
        <v>Finjan - Investment Asset - Rh - 102318</v>
      </c>
      <c r="H2511" s="14">
        <v>336.59</v>
      </c>
    </row>
    <row r="2512" spans="1:8" hidden="1" x14ac:dyDescent="0.35">
      <c r="A2512" t="s">
        <v>304</v>
      </c>
      <c r="B2512" t="s">
        <v>418</v>
      </c>
      <c r="C2512" s="7" t="s">
        <v>13</v>
      </c>
      <c r="D2512">
        <v>102318</v>
      </c>
      <c r="E2512" s="30">
        <v>90</v>
      </c>
      <c r="F2512" s="7">
        <v>43396</v>
      </c>
      <c r="G2512" t="s">
        <v>98</v>
      </c>
      <c r="H2512" s="45">
        <v>-336.59</v>
      </c>
    </row>
    <row r="2513" spans="1:8" hidden="1" x14ac:dyDescent="0.35">
      <c r="A2513" t="s">
        <v>304</v>
      </c>
      <c r="B2513" t="s">
        <v>419</v>
      </c>
      <c r="C2513" s="7" t="s">
        <v>13</v>
      </c>
      <c r="D2513">
        <v>102318</v>
      </c>
      <c r="E2513" s="30">
        <v>350</v>
      </c>
      <c r="F2513" s="7">
        <v>43396</v>
      </c>
      <c r="G2513" t="str">
        <f>B2513&amp;" - Investment Asset - Rh - "&amp;D2513</f>
        <v>Palatin Technologies - Investment Asset - Rh - 102318</v>
      </c>
      <c r="H2513" s="14">
        <v>317.8</v>
      </c>
    </row>
    <row r="2514" spans="1:8" hidden="1" x14ac:dyDescent="0.35">
      <c r="A2514" t="s">
        <v>304</v>
      </c>
      <c r="B2514" t="s">
        <v>419</v>
      </c>
      <c r="C2514" s="7" t="s">
        <v>13</v>
      </c>
      <c r="D2514">
        <v>102318</v>
      </c>
      <c r="E2514" s="30">
        <v>350</v>
      </c>
      <c r="F2514" s="7">
        <v>43396</v>
      </c>
      <c r="G2514" t="s">
        <v>98</v>
      </c>
      <c r="H2514" s="45">
        <v>-317.8</v>
      </c>
    </row>
    <row r="2515" spans="1:8" hidden="1" x14ac:dyDescent="0.35">
      <c r="A2515" t="s">
        <v>304</v>
      </c>
      <c r="B2515" t="s">
        <v>420</v>
      </c>
      <c r="C2515" s="7" t="s">
        <v>13</v>
      </c>
      <c r="D2515">
        <v>102318</v>
      </c>
      <c r="E2515" s="30">
        <v>14</v>
      </c>
      <c r="F2515" s="7">
        <v>43396</v>
      </c>
      <c r="G2515" t="str">
        <f>B2515&amp;" - Investment Asset - Rh - "&amp;D2515</f>
        <v>Thor Industries - Investment Asset - Rh - 102318</v>
      </c>
      <c r="H2515" s="14">
        <v>1049.1600000000001</v>
      </c>
    </row>
    <row r="2516" spans="1:8" hidden="1" x14ac:dyDescent="0.35">
      <c r="A2516" t="s">
        <v>304</v>
      </c>
      <c r="B2516" t="s">
        <v>420</v>
      </c>
      <c r="C2516" s="7" t="s">
        <v>13</v>
      </c>
      <c r="D2516">
        <v>102318</v>
      </c>
      <c r="E2516" s="30">
        <v>14</v>
      </c>
      <c r="F2516" s="7">
        <v>43396</v>
      </c>
      <c r="G2516" t="s">
        <v>98</v>
      </c>
      <c r="H2516" s="45">
        <v>-1049.1600000000001</v>
      </c>
    </row>
    <row r="2517" spans="1:8" hidden="1" x14ac:dyDescent="0.35">
      <c r="A2517" t="s">
        <v>301</v>
      </c>
      <c r="B2517" t="s">
        <v>397</v>
      </c>
      <c r="C2517" s="7" t="s">
        <v>13</v>
      </c>
      <c r="D2517">
        <v>40716</v>
      </c>
      <c r="E2517" s="30">
        <v>1</v>
      </c>
      <c r="F2517" s="7">
        <v>43398</v>
      </c>
      <c r="G2517" t="s">
        <v>98</v>
      </c>
      <c r="H2517" s="45">
        <v>1.75</v>
      </c>
    </row>
    <row r="2518" spans="1:8" hidden="1" x14ac:dyDescent="0.35">
      <c r="A2518" t="s">
        <v>301</v>
      </c>
      <c r="B2518" t="s">
        <v>397</v>
      </c>
      <c r="C2518" s="7" t="s">
        <v>13</v>
      </c>
      <c r="D2518">
        <v>40716</v>
      </c>
      <c r="E2518" s="30">
        <v>1</v>
      </c>
      <c r="F2518" s="7">
        <v>43398</v>
      </c>
      <c r="G2518" t="s">
        <v>109</v>
      </c>
      <c r="H2518" s="14">
        <v>-1.75</v>
      </c>
    </row>
    <row r="2519" spans="1:8" hidden="1" x14ac:dyDescent="0.35">
      <c r="A2519" t="s">
        <v>101</v>
      </c>
      <c r="C2519" s="7" t="s">
        <v>13</v>
      </c>
      <c r="E2519" s="30"/>
      <c r="F2519" s="7">
        <v>43399</v>
      </c>
      <c r="G2519" t="s">
        <v>91</v>
      </c>
      <c r="H2519" s="14">
        <v>21.95</v>
      </c>
    </row>
    <row r="2520" spans="1:8" hidden="1" x14ac:dyDescent="0.35">
      <c r="A2520" t="s">
        <v>101</v>
      </c>
      <c r="C2520" s="7" t="s">
        <v>13</v>
      </c>
      <c r="E2520" s="30"/>
      <c r="F2520" s="7">
        <v>43399</v>
      </c>
      <c r="G2520" t="s">
        <v>98</v>
      </c>
      <c r="H2520" s="45">
        <v>-21.95</v>
      </c>
    </row>
    <row r="2521" spans="1:8" hidden="1" x14ac:dyDescent="0.35">
      <c r="A2521" t="s">
        <v>301</v>
      </c>
      <c r="B2521" t="s">
        <v>396</v>
      </c>
      <c r="C2521" s="7" t="s">
        <v>13</v>
      </c>
      <c r="D2521">
        <v>91218</v>
      </c>
      <c r="E2521" s="30">
        <v>1</v>
      </c>
      <c r="F2521" s="7">
        <v>43403</v>
      </c>
      <c r="G2521" t="s">
        <v>98</v>
      </c>
      <c r="H2521" s="45">
        <v>4</v>
      </c>
    </row>
    <row r="2522" spans="1:8" hidden="1" x14ac:dyDescent="0.35">
      <c r="A2522" t="s">
        <v>301</v>
      </c>
      <c r="B2522" t="s">
        <v>396</v>
      </c>
      <c r="C2522" s="7" t="s">
        <v>13</v>
      </c>
      <c r="D2522">
        <v>91218</v>
      </c>
      <c r="E2522" s="30">
        <v>1</v>
      </c>
      <c r="F2522" s="7">
        <v>43403</v>
      </c>
      <c r="G2522" t="s">
        <v>109</v>
      </c>
      <c r="H2522" s="14">
        <v>-4</v>
      </c>
    </row>
    <row r="2523" spans="1:8" hidden="1" x14ac:dyDescent="0.35">
      <c r="A2523" t="s">
        <v>433</v>
      </c>
      <c r="C2523" s="7" t="s">
        <v>13</v>
      </c>
      <c r="E2523" s="30"/>
      <c r="F2523" s="7">
        <v>43382</v>
      </c>
      <c r="G2523" t="s">
        <v>98</v>
      </c>
      <c r="H2523" s="45">
        <v>0.02</v>
      </c>
    </row>
    <row r="2524" spans="1:8" hidden="1" x14ac:dyDescent="0.35">
      <c r="A2524" t="s">
        <v>433</v>
      </c>
      <c r="C2524" s="7" t="s">
        <v>13</v>
      </c>
      <c r="E2524" s="30"/>
      <c r="F2524" s="7">
        <v>43382</v>
      </c>
      <c r="G2524" t="s">
        <v>394</v>
      </c>
      <c r="H2524" s="14">
        <v>-0.02</v>
      </c>
    </row>
    <row r="2525" spans="1:8" hidden="1" x14ac:dyDescent="0.35">
      <c r="A2525" t="s">
        <v>301</v>
      </c>
      <c r="B2525" t="s">
        <v>395</v>
      </c>
      <c r="C2525" s="7" t="s">
        <v>13</v>
      </c>
      <c r="D2525">
        <v>40716</v>
      </c>
      <c r="E2525" s="30">
        <v>1</v>
      </c>
      <c r="F2525" s="7">
        <v>43408</v>
      </c>
      <c r="G2525" t="s">
        <v>98</v>
      </c>
      <c r="H2525" s="14">
        <v>0.87</v>
      </c>
    </row>
    <row r="2526" spans="1:8" hidden="1" x14ac:dyDescent="0.35">
      <c r="A2526" t="s">
        <v>301</v>
      </c>
      <c r="B2526" t="s">
        <v>395</v>
      </c>
      <c r="C2526" s="7" t="s">
        <v>13</v>
      </c>
      <c r="D2526">
        <v>40716</v>
      </c>
      <c r="E2526" s="30">
        <v>1</v>
      </c>
      <c r="F2526" s="7">
        <v>43408</v>
      </c>
      <c r="G2526" t="s">
        <v>109</v>
      </c>
      <c r="H2526" s="14">
        <v>-0.87</v>
      </c>
    </row>
    <row r="2527" spans="1:8" hidden="1" x14ac:dyDescent="0.35">
      <c r="A2527" t="s">
        <v>433</v>
      </c>
      <c r="C2527" s="7" t="s">
        <v>13</v>
      </c>
      <c r="E2527" s="30"/>
      <c r="F2527" s="7">
        <v>43409</v>
      </c>
      <c r="G2527" t="s">
        <v>98</v>
      </c>
      <c r="H2527" s="14">
        <v>0.1</v>
      </c>
    </row>
    <row r="2528" spans="1:8" hidden="1" x14ac:dyDescent="0.35">
      <c r="A2528" t="s">
        <v>433</v>
      </c>
      <c r="C2528" s="7" t="s">
        <v>13</v>
      </c>
      <c r="E2528" s="30"/>
      <c r="F2528" s="7">
        <v>43409</v>
      </c>
      <c r="G2528" t="s">
        <v>394</v>
      </c>
      <c r="H2528" s="14">
        <v>-0.1</v>
      </c>
    </row>
    <row r="2529" spans="1:12" hidden="1" x14ac:dyDescent="0.35">
      <c r="A2529" t="s">
        <v>433</v>
      </c>
      <c r="C2529" s="7" t="s">
        <v>13</v>
      </c>
      <c r="E2529" s="30"/>
      <c r="F2529" s="7">
        <v>43411</v>
      </c>
      <c r="G2529" t="s">
        <v>98</v>
      </c>
      <c r="H2529" s="14">
        <v>0.1</v>
      </c>
    </row>
    <row r="2530" spans="1:12" hidden="1" x14ac:dyDescent="0.35">
      <c r="A2530" t="s">
        <v>433</v>
      </c>
      <c r="C2530" s="7" t="s">
        <v>13</v>
      </c>
      <c r="E2530" s="30"/>
      <c r="F2530" s="7">
        <v>43411</v>
      </c>
      <c r="G2530" t="s">
        <v>394</v>
      </c>
      <c r="H2530" s="14">
        <v>-0.1</v>
      </c>
    </row>
    <row r="2531" spans="1:12" hidden="1" x14ac:dyDescent="0.35">
      <c r="A2531" t="s">
        <v>811</v>
      </c>
      <c r="B2531" t="s">
        <v>32</v>
      </c>
      <c r="C2531" s="7" t="s">
        <v>12</v>
      </c>
      <c r="D2531">
        <v>22115</v>
      </c>
      <c r="F2531" s="7">
        <v>42475</v>
      </c>
      <c r="G2531" t="s">
        <v>90</v>
      </c>
      <c r="H2531" s="14">
        <v>6.82</v>
      </c>
    </row>
    <row r="2532" spans="1:12" hidden="1" x14ac:dyDescent="0.35">
      <c r="A2532" t="s">
        <v>811</v>
      </c>
      <c r="B2532" t="s">
        <v>32</v>
      </c>
      <c r="C2532" s="7" t="s">
        <v>12</v>
      </c>
      <c r="D2532">
        <v>112414</v>
      </c>
      <c r="F2532" s="7">
        <v>42475</v>
      </c>
      <c r="G2532" t="s">
        <v>90</v>
      </c>
      <c r="H2532" s="14">
        <v>6.18</v>
      </c>
    </row>
    <row r="2533" spans="1:12" hidden="1" x14ac:dyDescent="0.35">
      <c r="A2533" t="s">
        <v>811</v>
      </c>
      <c r="B2533" t="s">
        <v>32</v>
      </c>
      <c r="C2533" s="7" t="s">
        <v>12</v>
      </c>
      <c r="D2533">
        <v>22115</v>
      </c>
      <c r="F2533" s="7">
        <v>42475</v>
      </c>
      <c r="G2533" t="s">
        <v>812</v>
      </c>
      <c r="H2533" s="14">
        <v>0.23</v>
      </c>
    </row>
    <row r="2534" spans="1:12" hidden="1" x14ac:dyDescent="0.35">
      <c r="A2534" t="s">
        <v>811</v>
      </c>
      <c r="B2534" t="s">
        <v>32</v>
      </c>
      <c r="C2534" s="7" t="s">
        <v>12</v>
      </c>
      <c r="D2534">
        <v>112414</v>
      </c>
      <c r="F2534" s="7">
        <v>42475</v>
      </c>
      <c r="G2534" t="s">
        <v>812</v>
      </c>
      <c r="H2534" s="14">
        <v>0.21</v>
      </c>
    </row>
    <row r="2535" spans="1:12" hidden="1" x14ac:dyDescent="0.35">
      <c r="A2535" t="s">
        <v>811</v>
      </c>
      <c r="B2535" t="s">
        <v>32</v>
      </c>
      <c r="C2535" t="s">
        <v>12</v>
      </c>
      <c r="D2535">
        <v>22115</v>
      </c>
      <c r="F2535" s="7">
        <v>42475</v>
      </c>
      <c r="G2535" t="s">
        <v>800</v>
      </c>
      <c r="H2535" s="14">
        <v>-7.05</v>
      </c>
    </row>
    <row r="2536" spans="1:12" hidden="1" x14ac:dyDescent="0.35">
      <c r="A2536" t="s">
        <v>811</v>
      </c>
      <c r="B2536" t="s">
        <v>32</v>
      </c>
      <c r="C2536" t="s">
        <v>12</v>
      </c>
      <c r="D2536">
        <v>112414</v>
      </c>
      <c r="F2536" s="7">
        <v>42475</v>
      </c>
      <c r="G2536" t="s">
        <v>801</v>
      </c>
      <c r="H2536" s="14">
        <v>-6.39</v>
      </c>
    </row>
    <row r="2537" spans="1:12" hidden="1" x14ac:dyDescent="0.35">
      <c r="A2537" t="s">
        <v>811</v>
      </c>
      <c r="B2537" t="s">
        <v>32</v>
      </c>
      <c r="C2537" t="s">
        <v>12</v>
      </c>
      <c r="D2537">
        <v>22115</v>
      </c>
      <c r="F2537" s="7">
        <v>42840</v>
      </c>
      <c r="G2537" t="s">
        <v>90</v>
      </c>
      <c r="H2537" s="14">
        <v>6.7</v>
      </c>
    </row>
    <row r="2538" spans="1:12" hidden="1" x14ac:dyDescent="0.35">
      <c r="A2538" t="s">
        <v>811</v>
      </c>
      <c r="B2538" t="s">
        <v>32</v>
      </c>
      <c r="C2538" t="s">
        <v>12</v>
      </c>
      <c r="D2538">
        <v>22115</v>
      </c>
      <c r="F2538" s="7">
        <v>42840</v>
      </c>
      <c r="G2538" t="s">
        <v>800</v>
      </c>
      <c r="H2538" s="14">
        <v>-6.34</v>
      </c>
    </row>
    <row r="2539" spans="1:12" x14ac:dyDescent="0.35">
      <c r="A2539" t="s">
        <v>811</v>
      </c>
      <c r="B2539" t="s">
        <v>32</v>
      </c>
      <c r="C2539" t="s">
        <v>12</v>
      </c>
      <c r="D2539">
        <v>22115</v>
      </c>
      <c r="F2539" s="7">
        <v>42840</v>
      </c>
      <c r="G2539" t="s">
        <v>813</v>
      </c>
      <c r="H2539" s="14">
        <v>-0.36</v>
      </c>
      <c r="K2539" s="32"/>
      <c r="L2539" s="32"/>
    </row>
    <row r="2540" spans="1:12" hidden="1" x14ac:dyDescent="0.35">
      <c r="A2540" t="s">
        <v>811</v>
      </c>
      <c r="B2540" t="s">
        <v>400</v>
      </c>
      <c r="C2540" t="s">
        <v>13</v>
      </c>
      <c r="D2540">
        <v>40716</v>
      </c>
      <c r="F2540" s="7">
        <v>42840</v>
      </c>
      <c r="G2540" t="s">
        <v>90</v>
      </c>
      <c r="H2540" s="14">
        <v>0.3</v>
      </c>
      <c r="K2540" s="32"/>
      <c r="L2540" s="32"/>
    </row>
    <row r="2541" spans="1:12" x14ac:dyDescent="0.35">
      <c r="A2541" t="s">
        <v>811</v>
      </c>
      <c r="B2541" t="s">
        <v>400</v>
      </c>
      <c r="C2541" t="s">
        <v>13</v>
      </c>
      <c r="D2541">
        <v>40716</v>
      </c>
      <c r="F2541" s="7">
        <v>42840</v>
      </c>
      <c r="G2541" t="s">
        <v>813</v>
      </c>
      <c r="H2541" s="14">
        <v>-0.02</v>
      </c>
    </row>
    <row r="2542" spans="1:12" hidden="1" x14ac:dyDescent="0.35">
      <c r="A2542" t="s">
        <v>811</v>
      </c>
      <c r="B2542" t="s">
        <v>400</v>
      </c>
      <c r="C2542" t="s">
        <v>13</v>
      </c>
      <c r="D2542">
        <v>40716</v>
      </c>
      <c r="F2542" s="7">
        <v>42840</v>
      </c>
      <c r="G2542" t="s">
        <v>803</v>
      </c>
      <c r="H2542" s="14">
        <v>-0.28000000000000003</v>
      </c>
    </row>
    <row r="2543" spans="1:12" hidden="1" x14ac:dyDescent="0.35">
      <c r="A2543" t="s">
        <v>811</v>
      </c>
      <c r="B2543" t="s">
        <v>400</v>
      </c>
      <c r="C2543" t="s">
        <v>13</v>
      </c>
      <c r="D2543">
        <v>40716</v>
      </c>
      <c r="F2543" s="7">
        <v>43205</v>
      </c>
      <c r="G2543" t="s">
        <v>90</v>
      </c>
      <c r="H2543" s="14">
        <v>1</v>
      </c>
    </row>
    <row r="2544" spans="1:12" x14ac:dyDescent="0.35">
      <c r="A2544" t="s">
        <v>811</v>
      </c>
      <c r="B2544" t="s">
        <v>400</v>
      </c>
      <c r="C2544" t="s">
        <v>13</v>
      </c>
      <c r="D2544">
        <v>40716</v>
      </c>
      <c r="F2544" s="7">
        <v>43205</v>
      </c>
      <c r="G2544" t="s">
        <v>813</v>
      </c>
      <c r="H2544" s="14">
        <v>-0.43</v>
      </c>
    </row>
    <row r="2545" spans="1:9" hidden="1" x14ac:dyDescent="0.35">
      <c r="A2545" t="s">
        <v>811</v>
      </c>
      <c r="B2545" t="s">
        <v>400</v>
      </c>
      <c r="C2545" t="s">
        <v>13</v>
      </c>
      <c r="D2545">
        <v>40716</v>
      </c>
      <c r="F2545" s="7">
        <v>43205</v>
      </c>
      <c r="G2545" t="s">
        <v>803</v>
      </c>
      <c r="H2545" s="14">
        <v>-0.56999999999999995</v>
      </c>
    </row>
    <row r="2547" spans="1:9" x14ac:dyDescent="0.35">
      <c r="I2547" s="32"/>
    </row>
    <row r="2549" spans="1:9" x14ac:dyDescent="0.35">
      <c r="I2549" s="32"/>
    </row>
    <row r="2550" spans="1:9" x14ac:dyDescent="0.35">
      <c r="I2550" s="32"/>
    </row>
  </sheetData>
  <autoFilter ref="A1:L2545" xr:uid="{0AFBCC4E-B962-4940-9FE7-85D29CAD63F8}">
    <filterColumn colId="6">
      <filters>
        <filter val="Gain On Income Tax Rounding"/>
        <filter val="Gain On Sale"/>
        <filter val="Non-Taxable Gain On Donation"/>
        <filter val="Non-Taxable Gain On Sale"/>
        <filter val="Unrealized Gain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176-8A1E-42BA-9BEA-A472D772A565}">
  <dimension ref="A2:BB1809"/>
  <sheetViews>
    <sheetView topLeftCell="A75" zoomScale="40" zoomScaleNormal="40" workbookViewId="0">
      <selection activeCell="R167" sqref="R167"/>
    </sheetView>
  </sheetViews>
  <sheetFormatPr defaultRowHeight="14.5" x14ac:dyDescent="0.35"/>
  <cols>
    <col min="1" max="1" width="15.54296875" style="7" bestFit="1" customWidth="1"/>
    <col min="2" max="2" width="30.54296875" bestFit="1" customWidth="1"/>
    <col min="3" max="3" width="8.54296875" style="12" bestFit="1" customWidth="1"/>
    <col min="4" max="4" width="18" style="12" bestFit="1" customWidth="1"/>
    <col min="5" max="53" width="15.54296875" bestFit="1" customWidth="1"/>
    <col min="54" max="54" width="17.7265625" bestFit="1" customWidth="1"/>
    <col min="55" max="362" width="18.17968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2" spans="1:54" x14ac:dyDescent="0.35">
      <c r="A2" s="16" t="s">
        <v>312</v>
      </c>
      <c r="C2"/>
      <c r="D2"/>
      <c r="E2" s="16" t="s">
        <v>828</v>
      </c>
      <c r="F2" s="40" t="s">
        <v>4</v>
      </c>
    </row>
    <row r="3" spans="1:54" x14ac:dyDescent="0.35">
      <c r="A3"/>
      <c r="C3"/>
      <c r="D3"/>
      <c r="E3" t="s">
        <v>829</v>
      </c>
      <c r="G3" t="s">
        <v>830</v>
      </c>
      <c r="S3" t="s">
        <v>831</v>
      </c>
      <c r="AE3" t="s">
        <v>832</v>
      </c>
      <c r="AQ3" t="s">
        <v>833</v>
      </c>
      <c r="BB3" t="s">
        <v>311</v>
      </c>
    </row>
    <row r="4" spans="1:54" x14ac:dyDescent="0.35">
      <c r="A4" s="16" t="s">
        <v>11</v>
      </c>
      <c r="B4" s="16" t="s">
        <v>1</v>
      </c>
      <c r="C4" s="16" t="s">
        <v>0</v>
      </c>
      <c r="D4" s="16" t="s">
        <v>5</v>
      </c>
      <c r="E4" s="7" t="s">
        <v>826</v>
      </c>
      <c r="F4" s="7" t="s">
        <v>827</v>
      </c>
      <c r="G4" s="7" t="s">
        <v>816</v>
      </c>
      <c r="H4" s="7" t="s">
        <v>817</v>
      </c>
      <c r="I4" s="7" t="s">
        <v>818</v>
      </c>
      <c r="J4" s="7" t="s">
        <v>819</v>
      </c>
      <c r="K4" s="7" t="s">
        <v>820</v>
      </c>
      <c r="L4" s="7" t="s">
        <v>821</v>
      </c>
      <c r="M4" s="7" t="s">
        <v>822</v>
      </c>
      <c r="N4" s="7" t="s">
        <v>823</v>
      </c>
      <c r="O4" s="7" t="s">
        <v>824</v>
      </c>
      <c r="P4" s="7" t="s">
        <v>825</v>
      </c>
      <c r="Q4" s="7" t="s">
        <v>826</v>
      </c>
      <c r="R4" s="7" t="s">
        <v>827</v>
      </c>
      <c r="S4" s="7" t="s">
        <v>816</v>
      </c>
      <c r="T4" s="7" t="s">
        <v>817</v>
      </c>
      <c r="U4" s="7" t="s">
        <v>818</v>
      </c>
      <c r="V4" s="7" t="s">
        <v>819</v>
      </c>
      <c r="W4" s="7" t="s">
        <v>820</v>
      </c>
      <c r="X4" s="7" t="s">
        <v>821</v>
      </c>
      <c r="Y4" s="7" t="s">
        <v>822</v>
      </c>
      <c r="Z4" s="7" t="s">
        <v>823</v>
      </c>
      <c r="AA4" s="7" t="s">
        <v>824</v>
      </c>
      <c r="AB4" s="7" t="s">
        <v>825</v>
      </c>
      <c r="AC4" s="7" t="s">
        <v>826</v>
      </c>
      <c r="AD4" s="7" t="s">
        <v>827</v>
      </c>
      <c r="AE4" s="7" t="s">
        <v>816</v>
      </c>
      <c r="AF4" s="7" t="s">
        <v>817</v>
      </c>
      <c r="AG4" s="7" t="s">
        <v>818</v>
      </c>
      <c r="AH4" s="7" t="s">
        <v>819</v>
      </c>
      <c r="AI4" s="7" t="s">
        <v>820</v>
      </c>
      <c r="AJ4" s="7" t="s">
        <v>821</v>
      </c>
      <c r="AK4" s="7" t="s">
        <v>822</v>
      </c>
      <c r="AL4" s="7" t="s">
        <v>823</v>
      </c>
      <c r="AM4" s="7" t="s">
        <v>824</v>
      </c>
      <c r="AN4" s="7" t="s">
        <v>825</v>
      </c>
      <c r="AO4" s="7" t="s">
        <v>826</v>
      </c>
      <c r="AP4" s="7" t="s">
        <v>827</v>
      </c>
      <c r="AQ4" s="7" t="s">
        <v>816</v>
      </c>
      <c r="AR4" s="7" t="s">
        <v>817</v>
      </c>
      <c r="AS4" s="7" t="s">
        <v>818</v>
      </c>
      <c r="AT4" s="7" t="s">
        <v>819</v>
      </c>
      <c r="AU4" s="7" t="s">
        <v>820</v>
      </c>
      <c r="AV4" s="7" t="s">
        <v>821</v>
      </c>
      <c r="AW4" s="7" t="s">
        <v>822</v>
      </c>
      <c r="AX4" s="7" t="s">
        <v>823</v>
      </c>
      <c r="AY4" s="7" t="s">
        <v>824</v>
      </c>
      <c r="AZ4" s="7" t="s">
        <v>825</v>
      </c>
      <c r="BA4" s="7" t="s">
        <v>826</v>
      </c>
    </row>
    <row r="5" spans="1:54" x14ac:dyDescent="0.35">
      <c r="A5" t="s">
        <v>12</v>
      </c>
      <c r="B5" t="s">
        <v>15</v>
      </c>
      <c r="C5">
        <v>22115</v>
      </c>
      <c r="D5" t="s">
        <v>92</v>
      </c>
      <c r="E5" s="30"/>
      <c r="F5" s="30"/>
      <c r="G5" s="30"/>
      <c r="H5" s="30">
        <v>-340.35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>
        <v>289.25</v>
      </c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>
        <v>-51.100000000000023</v>
      </c>
    </row>
    <row r="6" spans="1:54" x14ac:dyDescent="0.35">
      <c r="A6"/>
      <c r="C6">
        <v>112414</v>
      </c>
      <c r="D6" t="s">
        <v>92</v>
      </c>
      <c r="E6" s="30">
        <v>-326.21999999999997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>
        <v>358.58</v>
      </c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>
        <v>32.360000000000014</v>
      </c>
    </row>
    <row r="7" spans="1:54" x14ac:dyDescent="0.35">
      <c r="A7"/>
      <c r="B7" t="s">
        <v>16</v>
      </c>
      <c r="C7">
        <v>112414</v>
      </c>
      <c r="D7" t="s">
        <v>92</v>
      </c>
      <c r="E7" s="30">
        <v>-325.95999999999998</v>
      </c>
      <c r="F7" s="30">
        <v>3.8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>
        <v>401.69</v>
      </c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>
        <v>79.53000000000003</v>
      </c>
    </row>
    <row r="8" spans="1:54" x14ac:dyDescent="0.35">
      <c r="A8"/>
      <c r="B8" t="s">
        <v>17</v>
      </c>
      <c r="C8">
        <v>22115</v>
      </c>
      <c r="D8" t="s">
        <v>92</v>
      </c>
      <c r="E8" s="30"/>
      <c r="F8" s="30"/>
      <c r="G8" s="30"/>
      <c r="H8" s="30">
        <v>-341.90000000000003</v>
      </c>
      <c r="I8" s="30"/>
      <c r="J8" s="30"/>
      <c r="K8" s="30"/>
      <c r="L8" s="30"/>
      <c r="M8" s="30"/>
      <c r="N8" s="30"/>
      <c r="O8" s="30"/>
      <c r="P8" s="30"/>
      <c r="Q8" s="30">
        <v>7.24</v>
      </c>
      <c r="R8" s="30"/>
      <c r="S8" s="30"/>
      <c r="T8" s="30"/>
      <c r="U8" s="30">
        <v>341.77</v>
      </c>
      <c r="V8" s="30"/>
      <c r="W8" s="30"/>
      <c r="X8" s="30"/>
      <c r="Y8" s="30"/>
      <c r="Z8" s="30"/>
      <c r="AA8" s="30"/>
      <c r="AB8" s="30">
        <v>0</v>
      </c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>
        <v>7.1099999999999568</v>
      </c>
    </row>
    <row r="9" spans="1:54" x14ac:dyDescent="0.35">
      <c r="A9"/>
      <c r="C9">
        <v>52815</v>
      </c>
      <c r="D9" t="s">
        <v>92</v>
      </c>
      <c r="E9" s="30"/>
      <c r="F9" s="30"/>
      <c r="G9" s="30"/>
      <c r="H9" s="30"/>
      <c r="I9" s="30"/>
      <c r="J9" s="30"/>
      <c r="K9" s="30">
        <v>-338.21</v>
      </c>
      <c r="L9" s="30"/>
      <c r="M9" s="30"/>
      <c r="N9" s="30"/>
      <c r="O9" s="30"/>
      <c r="P9" s="30"/>
      <c r="Q9" s="30">
        <v>6.6400000000000006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>
        <v>9.48</v>
      </c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>
        <v>9.48</v>
      </c>
      <c r="AO9" s="30"/>
      <c r="AP9" s="30"/>
      <c r="AQ9" s="30"/>
      <c r="AR9" s="30"/>
      <c r="AS9" s="30">
        <v>382.72</v>
      </c>
      <c r="AT9" s="30"/>
      <c r="AU9" s="30"/>
      <c r="AV9" s="30"/>
      <c r="AW9" s="30"/>
      <c r="AX9" s="30"/>
      <c r="AY9" s="30"/>
      <c r="AZ9" s="30"/>
      <c r="BA9" s="30"/>
      <c r="BB9" s="30">
        <v>70.11000000000007</v>
      </c>
    </row>
    <row r="10" spans="1:54" x14ac:dyDescent="0.35">
      <c r="A10"/>
      <c r="C10">
        <v>112414</v>
      </c>
      <c r="D10" t="s">
        <v>92</v>
      </c>
      <c r="E10" s="30">
        <v>-326.10999999999996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>
        <v>6.74</v>
      </c>
      <c r="R10" s="30">
        <v>376.39</v>
      </c>
      <c r="S10" s="30"/>
      <c r="T10" s="30"/>
      <c r="U10" s="30"/>
      <c r="V10" s="30"/>
      <c r="W10" s="30"/>
      <c r="X10" s="30"/>
      <c r="Y10" s="30"/>
      <c r="Z10" s="30"/>
      <c r="AA10" s="30"/>
      <c r="AB10" s="30">
        <v>0</v>
      </c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>
        <v>57.020000000000039</v>
      </c>
    </row>
    <row r="11" spans="1:54" x14ac:dyDescent="0.35">
      <c r="A11"/>
      <c r="B11" t="s">
        <v>18</v>
      </c>
      <c r="C11">
        <v>112414</v>
      </c>
      <c r="D11" t="s">
        <v>92</v>
      </c>
      <c r="E11" s="30">
        <v>-326.41999999999996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>
        <v>81.73</v>
      </c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>
        <v>-244.68999999999994</v>
      </c>
    </row>
    <row r="12" spans="1:54" x14ac:dyDescent="0.35">
      <c r="A12"/>
      <c r="B12" t="s">
        <v>45</v>
      </c>
      <c r="C12">
        <v>22115</v>
      </c>
      <c r="D12" t="s">
        <v>92</v>
      </c>
      <c r="E12" s="30"/>
      <c r="F12" s="30"/>
      <c r="G12" s="30"/>
      <c r="H12" s="30">
        <v>-339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>
        <v>158.84</v>
      </c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>
        <v>-180.16</v>
      </c>
    </row>
    <row r="13" spans="1:54" x14ac:dyDescent="0.35">
      <c r="A13"/>
      <c r="B13" t="s">
        <v>19</v>
      </c>
      <c r="C13">
        <v>112414</v>
      </c>
      <c r="D13" t="s">
        <v>92</v>
      </c>
      <c r="E13" s="30">
        <v>-326.14999999999998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>
        <v>234.8</v>
      </c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>
        <v>-91.349999999999966</v>
      </c>
    </row>
    <row r="14" spans="1:54" x14ac:dyDescent="0.35">
      <c r="A14"/>
      <c r="B14" t="s">
        <v>20</v>
      </c>
      <c r="C14">
        <v>22115</v>
      </c>
      <c r="D14" t="s">
        <v>92</v>
      </c>
      <c r="E14" s="30"/>
      <c r="F14" s="30"/>
      <c r="G14" s="30"/>
      <c r="H14" s="30">
        <v>-339.15000000000003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>
        <v>139.38999999999999</v>
      </c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>
        <v>-199.76000000000005</v>
      </c>
    </row>
    <row r="15" spans="1:54" x14ac:dyDescent="0.35">
      <c r="A15"/>
      <c r="C15">
        <v>112414</v>
      </c>
      <c r="D15" t="s">
        <v>92</v>
      </c>
      <c r="E15" s="30">
        <v>-326.14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>
        <v>241.17</v>
      </c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>
        <v>-84.97</v>
      </c>
    </row>
    <row r="16" spans="1:54" x14ac:dyDescent="0.35">
      <c r="A16"/>
      <c r="B16" t="s">
        <v>55</v>
      </c>
      <c r="C16">
        <v>22115</v>
      </c>
      <c r="D16" t="s">
        <v>92</v>
      </c>
      <c r="E16" s="30"/>
      <c r="F16" s="30"/>
      <c r="G16" s="30"/>
      <c r="H16" s="30"/>
      <c r="I16" s="30"/>
      <c r="J16" s="30"/>
      <c r="K16" s="30"/>
      <c r="L16" s="30"/>
      <c r="M16" s="30"/>
      <c r="N16" s="30">
        <v>0</v>
      </c>
      <c r="O16" s="30"/>
      <c r="P16" s="30"/>
      <c r="Q16" s="30">
        <v>0</v>
      </c>
      <c r="R16" s="30"/>
      <c r="S16" s="30"/>
      <c r="T16" s="30">
        <v>0</v>
      </c>
      <c r="U16" s="30"/>
      <c r="V16" s="30"/>
      <c r="W16" s="30">
        <v>0</v>
      </c>
      <c r="X16" s="30"/>
      <c r="Y16" s="30"/>
      <c r="Z16" s="30">
        <v>0</v>
      </c>
      <c r="AA16" s="30"/>
      <c r="AB16" s="30"/>
      <c r="AC16" s="30">
        <v>0</v>
      </c>
      <c r="AD16" s="30"/>
      <c r="AE16" s="30"/>
      <c r="AF16" s="30">
        <v>0</v>
      </c>
      <c r="AG16" s="30"/>
      <c r="AH16" s="30"/>
      <c r="AI16" s="30">
        <v>0</v>
      </c>
      <c r="AJ16" s="30"/>
      <c r="AK16" s="30"/>
      <c r="AL16" s="30">
        <v>0</v>
      </c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>
        <v>0</v>
      </c>
    </row>
    <row r="17" spans="1:54" x14ac:dyDescent="0.35">
      <c r="A17"/>
      <c r="C17">
        <v>52815</v>
      </c>
      <c r="D17" t="s">
        <v>92</v>
      </c>
      <c r="E17" s="30"/>
      <c r="F17" s="30"/>
      <c r="G17" s="30"/>
      <c r="H17" s="30"/>
      <c r="I17" s="30"/>
      <c r="J17" s="30"/>
      <c r="K17" s="30">
        <v>-337.15000000000003</v>
      </c>
      <c r="L17" s="30"/>
      <c r="M17" s="30"/>
      <c r="N17" s="30">
        <v>5.53</v>
      </c>
      <c r="O17" s="30"/>
      <c r="P17" s="30"/>
      <c r="Q17" s="30">
        <v>5.53</v>
      </c>
      <c r="R17" s="30"/>
      <c r="S17" s="30"/>
      <c r="T17" s="30">
        <v>5.5299999999999994</v>
      </c>
      <c r="U17" s="30"/>
      <c r="V17" s="30"/>
      <c r="W17" s="30">
        <v>5.5299999999999994</v>
      </c>
      <c r="X17" s="30"/>
      <c r="Y17" s="30"/>
      <c r="Z17" s="30">
        <v>5.53</v>
      </c>
      <c r="AA17" s="30"/>
      <c r="AB17" s="30"/>
      <c r="AC17" s="30">
        <v>5.53</v>
      </c>
      <c r="AD17" s="30"/>
      <c r="AE17" s="30"/>
      <c r="AF17" s="30">
        <v>5.53</v>
      </c>
      <c r="AG17" s="30"/>
      <c r="AH17" s="30"/>
      <c r="AI17" s="30">
        <v>5.53</v>
      </c>
      <c r="AJ17" s="30"/>
      <c r="AK17" s="30"/>
      <c r="AL17" s="30">
        <v>5.5299999999999994</v>
      </c>
      <c r="AM17" s="30"/>
      <c r="AN17" s="30"/>
      <c r="AO17" s="30">
        <v>5.5299999999999994</v>
      </c>
      <c r="AP17" s="30">
        <v>426.15</v>
      </c>
      <c r="AQ17" s="30"/>
      <c r="AR17" s="30">
        <v>0.14000000000000001</v>
      </c>
      <c r="AS17" s="30">
        <v>12.64</v>
      </c>
      <c r="AT17" s="30"/>
      <c r="AU17" s="30"/>
      <c r="AV17" s="30"/>
      <c r="AW17" s="30"/>
      <c r="AX17" s="30"/>
      <c r="AY17" s="30"/>
      <c r="AZ17" s="30"/>
      <c r="BA17" s="30"/>
      <c r="BB17" s="30">
        <v>157.07999999999964</v>
      </c>
    </row>
    <row r="18" spans="1:54" x14ac:dyDescent="0.35">
      <c r="A18"/>
      <c r="C18">
        <v>112414</v>
      </c>
      <c r="D18" t="s">
        <v>92</v>
      </c>
      <c r="E18" s="30"/>
      <c r="F18" s="30"/>
      <c r="G18" s="30"/>
      <c r="H18" s="30"/>
      <c r="I18" s="30"/>
      <c r="J18" s="30"/>
      <c r="K18" s="30"/>
      <c r="L18" s="30"/>
      <c r="M18" s="30"/>
      <c r="N18" s="30">
        <v>0</v>
      </c>
      <c r="O18" s="30"/>
      <c r="P18" s="30"/>
      <c r="Q18" s="30">
        <v>0</v>
      </c>
      <c r="R18" s="30"/>
      <c r="S18" s="30"/>
      <c r="T18" s="30">
        <v>0</v>
      </c>
      <c r="U18" s="30"/>
      <c r="V18" s="30"/>
      <c r="W18" s="30">
        <v>0</v>
      </c>
      <c r="X18" s="30"/>
      <c r="Y18" s="30"/>
      <c r="Z18" s="30">
        <v>0</v>
      </c>
      <c r="AA18" s="30"/>
      <c r="AB18" s="30"/>
      <c r="AC18" s="30">
        <v>0</v>
      </c>
      <c r="AD18" s="30"/>
      <c r="AE18" s="30"/>
      <c r="AF18" s="30">
        <v>0</v>
      </c>
      <c r="AG18" s="30"/>
      <c r="AH18" s="30"/>
      <c r="AI18" s="30">
        <v>-7.66</v>
      </c>
      <c r="AJ18" s="30"/>
      <c r="AK18" s="30"/>
      <c r="AL18" s="30">
        <v>0</v>
      </c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>
        <v>-7.66</v>
      </c>
    </row>
    <row r="19" spans="1:54" x14ac:dyDescent="0.35">
      <c r="A19"/>
      <c r="B19" t="s">
        <v>21</v>
      </c>
      <c r="C19">
        <v>22115</v>
      </c>
      <c r="D19" t="s">
        <v>92</v>
      </c>
      <c r="E19" s="30"/>
      <c r="F19" s="30"/>
      <c r="G19" s="30"/>
      <c r="H19" s="30"/>
      <c r="I19" s="30">
        <v>0</v>
      </c>
      <c r="J19" s="30"/>
      <c r="K19" s="30"/>
      <c r="L19" s="30">
        <v>0</v>
      </c>
      <c r="M19" s="30"/>
      <c r="N19" s="30"/>
      <c r="O19" s="30">
        <v>0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>
        <v>0</v>
      </c>
    </row>
    <row r="20" spans="1:54" x14ac:dyDescent="0.35">
      <c r="A20"/>
      <c r="C20">
        <v>52815</v>
      </c>
      <c r="D20" t="s">
        <v>92</v>
      </c>
      <c r="E20" s="30"/>
      <c r="F20" s="30"/>
      <c r="G20" s="30"/>
      <c r="H20" s="30"/>
      <c r="I20" s="30"/>
      <c r="J20" s="30"/>
      <c r="K20" s="30"/>
      <c r="L20" s="30">
        <v>0</v>
      </c>
      <c r="M20" s="30"/>
      <c r="N20" s="30"/>
      <c r="O20" s="30">
        <v>0</v>
      </c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>
        <v>0</v>
      </c>
    </row>
    <row r="21" spans="1:54" x14ac:dyDescent="0.35">
      <c r="A21"/>
      <c r="C21">
        <v>112414</v>
      </c>
      <c r="D21" t="s">
        <v>92</v>
      </c>
      <c r="E21" s="30">
        <v>-326.22999999999996</v>
      </c>
      <c r="F21" s="30">
        <v>2.94</v>
      </c>
      <c r="G21" s="30"/>
      <c r="H21" s="30"/>
      <c r="I21" s="30">
        <v>2.94</v>
      </c>
      <c r="J21" s="30"/>
      <c r="K21" s="30"/>
      <c r="L21" s="30">
        <v>2.94</v>
      </c>
      <c r="M21" s="30"/>
      <c r="N21" s="30"/>
      <c r="O21" s="30">
        <v>2.94</v>
      </c>
      <c r="P21" s="30"/>
      <c r="Q21" s="30"/>
      <c r="R21" s="30">
        <v>274.08999999999997</v>
      </c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>
        <v>-40.379999999999995</v>
      </c>
    </row>
    <row r="22" spans="1:54" x14ac:dyDescent="0.35">
      <c r="A22"/>
      <c r="B22" t="s">
        <v>56</v>
      </c>
      <c r="C22">
        <v>22115</v>
      </c>
      <c r="D22" t="s">
        <v>92</v>
      </c>
      <c r="E22" s="30"/>
      <c r="F22" s="30"/>
      <c r="G22" s="30"/>
      <c r="H22" s="30"/>
      <c r="I22" s="30"/>
      <c r="J22" s="30"/>
      <c r="K22" s="30"/>
      <c r="L22" s="30"/>
      <c r="M22" s="30">
        <v>0</v>
      </c>
      <c r="N22" s="30"/>
      <c r="O22" s="30"/>
      <c r="P22" s="30">
        <v>0</v>
      </c>
      <c r="Q22" s="30"/>
      <c r="R22" s="30"/>
      <c r="S22" s="30">
        <v>0</v>
      </c>
      <c r="T22" s="30"/>
      <c r="U22" s="30"/>
      <c r="V22" s="30">
        <v>0</v>
      </c>
      <c r="W22" s="30"/>
      <c r="X22" s="30"/>
      <c r="Y22" s="30">
        <v>0</v>
      </c>
      <c r="Z22" s="30"/>
      <c r="AA22" s="30"/>
      <c r="AB22" s="30">
        <v>0</v>
      </c>
      <c r="AC22" s="30"/>
      <c r="AD22" s="30"/>
      <c r="AE22" s="30">
        <v>0</v>
      </c>
      <c r="AF22" s="30"/>
      <c r="AG22" s="30"/>
      <c r="AH22" s="30">
        <v>0</v>
      </c>
      <c r="AI22" s="30"/>
      <c r="AJ22" s="30"/>
      <c r="AK22" s="30">
        <v>0</v>
      </c>
      <c r="AL22" s="30"/>
      <c r="AM22" s="30"/>
      <c r="AN22" s="30">
        <v>0</v>
      </c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>
        <v>0</v>
      </c>
    </row>
    <row r="23" spans="1:54" x14ac:dyDescent="0.35">
      <c r="A23"/>
      <c r="C23">
        <v>52815</v>
      </c>
      <c r="D23" t="s">
        <v>92</v>
      </c>
      <c r="E23" s="30"/>
      <c r="F23" s="30"/>
      <c r="G23" s="30"/>
      <c r="H23" s="30"/>
      <c r="I23" s="30"/>
      <c r="J23" s="30"/>
      <c r="K23" s="30">
        <v>-338.98999999999995</v>
      </c>
      <c r="L23" s="30"/>
      <c r="M23" s="30">
        <v>2.33</v>
      </c>
      <c r="N23" s="30"/>
      <c r="O23" s="30"/>
      <c r="P23" s="30">
        <v>2.33</v>
      </c>
      <c r="Q23" s="30"/>
      <c r="R23" s="30"/>
      <c r="S23" s="30">
        <v>2.4500000000000002</v>
      </c>
      <c r="T23" s="30"/>
      <c r="U23" s="30"/>
      <c r="V23" s="30">
        <v>2.4500000000000002</v>
      </c>
      <c r="W23" s="30"/>
      <c r="X23" s="30"/>
      <c r="Y23" s="30">
        <v>2.4500000000000002</v>
      </c>
      <c r="Z23" s="30"/>
      <c r="AA23" s="30"/>
      <c r="AB23" s="30">
        <v>2.4500000000000002</v>
      </c>
      <c r="AC23" s="30"/>
      <c r="AD23" s="30"/>
      <c r="AE23" s="30">
        <v>2.58</v>
      </c>
      <c r="AF23" s="30"/>
      <c r="AG23" s="30"/>
      <c r="AH23" s="30">
        <v>2.58</v>
      </c>
      <c r="AI23" s="30"/>
      <c r="AJ23" s="30"/>
      <c r="AK23" s="30">
        <v>2.58</v>
      </c>
      <c r="AL23" s="30"/>
      <c r="AM23" s="30"/>
      <c r="AN23" s="30">
        <v>2.58</v>
      </c>
      <c r="AO23" s="30"/>
      <c r="AP23" s="30">
        <v>500.7</v>
      </c>
      <c r="AQ23" s="30">
        <v>0.12</v>
      </c>
      <c r="AR23" s="30"/>
      <c r="AS23" s="30">
        <v>25.69</v>
      </c>
      <c r="AT23" s="30">
        <v>0.12</v>
      </c>
      <c r="AU23" s="30"/>
      <c r="AV23" s="30"/>
      <c r="AW23" s="30"/>
      <c r="AX23" s="30"/>
      <c r="AY23" s="30"/>
      <c r="AZ23" s="30"/>
      <c r="BA23" s="30"/>
      <c r="BB23" s="30">
        <v>212.4199999999999</v>
      </c>
    </row>
    <row r="24" spans="1:54" x14ac:dyDescent="0.35">
      <c r="A24"/>
      <c r="C24">
        <v>112414</v>
      </c>
      <c r="D24" t="s">
        <v>92</v>
      </c>
      <c r="E24" s="30"/>
      <c r="F24" s="30"/>
      <c r="G24" s="30"/>
      <c r="H24" s="30"/>
      <c r="I24" s="30"/>
      <c r="J24" s="30"/>
      <c r="K24" s="30"/>
      <c r="L24" s="30"/>
      <c r="M24" s="30">
        <v>0</v>
      </c>
      <c r="N24" s="30"/>
      <c r="O24" s="30"/>
      <c r="P24" s="30">
        <v>0</v>
      </c>
      <c r="Q24" s="30"/>
      <c r="R24" s="30"/>
      <c r="S24" s="30">
        <v>0</v>
      </c>
      <c r="T24" s="30"/>
      <c r="U24" s="30"/>
      <c r="V24" s="30">
        <v>0</v>
      </c>
      <c r="W24" s="30"/>
      <c r="X24" s="30"/>
      <c r="Y24" s="30">
        <v>0</v>
      </c>
      <c r="Z24" s="30"/>
      <c r="AA24" s="30"/>
      <c r="AB24" s="30">
        <v>0</v>
      </c>
      <c r="AC24" s="30"/>
      <c r="AD24" s="30"/>
      <c r="AE24" s="30">
        <v>0</v>
      </c>
      <c r="AF24" s="30"/>
      <c r="AG24" s="30"/>
      <c r="AH24" s="30">
        <v>0</v>
      </c>
      <c r="AI24" s="30"/>
      <c r="AJ24" s="30"/>
      <c r="AK24" s="30">
        <v>0</v>
      </c>
      <c r="AL24" s="30"/>
      <c r="AM24" s="30"/>
      <c r="AN24" s="30">
        <v>0</v>
      </c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>
        <v>0</v>
      </c>
    </row>
    <row r="25" spans="1:54" x14ac:dyDescent="0.35">
      <c r="A25"/>
      <c r="B25" t="s">
        <v>22</v>
      </c>
      <c r="C25">
        <v>22115</v>
      </c>
      <c r="D25" t="s">
        <v>92</v>
      </c>
      <c r="E25" s="30"/>
      <c r="F25" s="30"/>
      <c r="G25" s="30"/>
      <c r="H25" s="30"/>
      <c r="I25" s="30"/>
      <c r="J25" s="30">
        <v>0</v>
      </c>
      <c r="K25" s="30"/>
      <c r="L25" s="30"/>
      <c r="M25" s="30">
        <v>0</v>
      </c>
      <c r="N25" s="30"/>
      <c r="O25" s="30"/>
      <c r="P25" s="30">
        <v>0</v>
      </c>
      <c r="Q25" s="30"/>
      <c r="R25" s="30"/>
      <c r="S25" s="30">
        <v>0</v>
      </c>
      <c r="T25" s="30"/>
      <c r="U25" s="30"/>
      <c r="V25" s="30">
        <v>0</v>
      </c>
      <c r="W25" s="30"/>
      <c r="X25" s="30"/>
      <c r="Y25" s="30">
        <v>0</v>
      </c>
      <c r="Z25" s="30"/>
      <c r="AA25" s="30"/>
      <c r="AB25" s="30">
        <v>0</v>
      </c>
      <c r="AC25" s="30"/>
      <c r="AD25" s="30"/>
      <c r="AE25" s="30">
        <v>0</v>
      </c>
      <c r="AF25" s="30"/>
      <c r="AG25" s="30"/>
      <c r="AH25" s="30">
        <v>0</v>
      </c>
      <c r="AI25" s="30"/>
      <c r="AJ25" s="30"/>
      <c r="AK25" s="30"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>
        <v>0</v>
      </c>
    </row>
    <row r="26" spans="1:54" x14ac:dyDescent="0.35">
      <c r="A26"/>
      <c r="C26">
        <v>52815</v>
      </c>
      <c r="D26" t="s">
        <v>92</v>
      </c>
      <c r="E26" s="30"/>
      <c r="F26" s="30"/>
      <c r="G26" s="30"/>
      <c r="H26" s="30"/>
      <c r="I26" s="30"/>
      <c r="J26" s="30"/>
      <c r="K26" s="30">
        <v>-337.40999999999997</v>
      </c>
      <c r="L26" s="30"/>
      <c r="M26" s="30">
        <v>2.4100000000000006</v>
      </c>
      <c r="N26" s="30"/>
      <c r="O26" s="30"/>
      <c r="P26" s="30">
        <v>2.4100000000000006</v>
      </c>
      <c r="Q26" s="30"/>
      <c r="R26" s="30"/>
      <c r="S26" s="30">
        <v>2.42</v>
      </c>
      <c r="T26" s="30"/>
      <c r="U26" s="30"/>
      <c r="V26" s="30">
        <v>2.99</v>
      </c>
      <c r="W26" s="30"/>
      <c r="X26" s="30"/>
      <c r="Y26" s="30">
        <v>2.99</v>
      </c>
      <c r="Z26" s="30"/>
      <c r="AA26" s="30"/>
      <c r="AB26" s="30">
        <v>2.99</v>
      </c>
      <c r="AC26" s="30"/>
      <c r="AD26" s="30"/>
      <c r="AE26" s="30">
        <v>2.99</v>
      </c>
      <c r="AF26" s="30"/>
      <c r="AG26" s="30"/>
      <c r="AH26" s="30">
        <v>3.34</v>
      </c>
      <c r="AI26" s="30"/>
      <c r="AJ26" s="30"/>
      <c r="AK26" s="30">
        <v>3.34</v>
      </c>
      <c r="AL26" s="30"/>
      <c r="AM26" s="30"/>
      <c r="AN26" s="30">
        <v>3.34</v>
      </c>
      <c r="AO26" s="30"/>
      <c r="AP26" s="30"/>
      <c r="AQ26" s="30">
        <v>3.34</v>
      </c>
      <c r="AR26" s="30"/>
      <c r="AS26" s="30">
        <v>520.27</v>
      </c>
      <c r="AT26" s="30"/>
      <c r="AU26" s="30"/>
      <c r="AV26" s="30"/>
      <c r="AW26" s="30"/>
      <c r="AX26" s="30"/>
      <c r="AY26" s="30"/>
      <c r="AZ26" s="30"/>
      <c r="BA26" s="30"/>
      <c r="BB26" s="30">
        <v>215.42000000000002</v>
      </c>
    </row>
    <row r="27" spans="1:54" x14ac:dyDescent="0.35">
      <c r="A27"/>
      <c r="C27">
        <v>112414</v>
      </c>
      <c r="D27" t="s">
        <v>92</v>
      </c>
      <c r="E27" s="30">
        <v>-326.34999999999997</v>
      </c>
      <c r="F27" s="30"/>
      <c r="G27" s="30">
        <v>2.29</v>
      </c>
      <c r="H27" s="30"/>
      <c r="I27" s="30"/>
      <c r="J27" s="30">
        <v>2.5299999999999998</v>
      </c>
      <c r="K27" s="30"/>
      <c r="L27" s="30"/>
      <c r="M27" s="30">
        <v>2.5299999999999998</v>
      </c>
      <c r="N27" s="30"/>
      <c r="O27" s="30"/>
      <c r="P27" s="30">
        <v>2.5299999999999998</v>
      </c>
      <c r="Q27" s="30"/>
      <c r="R27" s="30">
        <v>330.82</v>
      </c>
      <c r="S27" s="30">
        <v>0</v>
      </c>
      <c r="T27" s="30"/>
      <c r="U27" s="30"/>
      <c r="V27" s="30">
        <v>0</v>
      </c>
      <c r="W27" s="30"/>
      <c r="X27" s="30"/>
      <c r="Y27" s="30">
        <v>0</v>
      </c>
      <c r="Z27" s="30"/>
      <c r="AA27" s="30"/>
      <c r="AB27" s="30">
        <v>0</v>
      </c>
      <c r="AC27" s="30"/>
      <c r="AD27" s="30"/>
      <c r="AE27" s="30">
        <v>0</v>
      </c>
      <c r="AF27" s="30"/>
      <c r="AG27" s="30"/>
      <c r="AH27" s="30">
        <v>0</v>
      </c>
      <c r="AI27" s="30"/>
      <c r="AJ27" s="30"/>
      <c r="AK27" s="30"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>
        <v>14.349999999999966</v>
      </c>
    </row>
    <row r="28" spans="1:54" x14ac:dyDescent="0.35">
      <c r="A28"/>
      <c r="B28" t="s">
        <v>23</v>
      </c>
      <c r="C28">
        <v>52815</v>
      </c>
      <c r="D28" t="s">
        <v>92</v>
      </c>
      <c r="E28" s="30"/>
      <c r="F28" s="30"/>
      <c r="G28" s="30"/>
      <c r="H28" s="30"/>
      <c r="I28" s="30"/>
      <c r="J28" s="30"/>
      <c r="K28" s="30">
        <v>-339.49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>
        <v>114.93</v>
      </c>
      <c r="AT28" s="30"/>
      <c r="AU28" s="30"/>
      <c r="AV28" s="30"/>
      <c r="AW28" s="30"/>
      <c r="AX28" s="30"/>
      <c r="AY28" s="30"/>
      <c r="AZ28" s="30"/>
      <c r="BA28" s="30"/>
      <c r="BB28" s="30">
        <v>-224.56</v>
      </c>
    </row>
    <row r="29" spans="1:54" x14ac:dyDescent="0.35">
      <c r="A29"/>
      <c r="C29">
        <v>112414</v>
      </c>
      <c r="D29" t="s">
        <v>92</v>
      </c>
      <c r="E29" s="30">
        <v>-326.10999999999996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>
        <v>395.1</v>
      </c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>
        <v>68.990000000000066</v>
      </c>
    </row>
    <row r="30" spans="1:54" x14ac:dyDescent="0.35">
      <c r="A30"/>
      <c r="B30" t="s">
        <v>24</v>
      </c>
      <c r="C30">
        <v>22115</v>
      </c>
      <c r="D30" t="s">
        <v>92</v>
      </c>
      <c r="E30" s="30"/>
      <c r="F30" s="30"/>
      <c r="G30" s="30"/>
      <c r="H30" s="30"/>
      <c r="I30" s="30"/>
      <c r="J30" s="30"/>
      <c r="K30" s="30"/>
      <c r="L30" s="30">
        <v>0</v>
      </c>
      <c r="M30" s="30"/>
      <c r="N30" s="30"/>
      <c r="O30" s="30">
        <v>0</v>
      </c>
      <c r="P30" s="30"/>
      <c r="Q30" s="30"/>
      <c r="R30" s="30">
        <v>0</v>
      </c>
      <c r="S30" s="30"/>
      <c r="T30" s="30"/>
      <c r="U30" s="30">
        <v>0</v>
      </c>
      <c r="V30" s="30"/>
      <c r="W30" s="30"/>
      <c r="X30" s="30">
        <v>0</v>
      </c>
      <c r="Y30" s="30"/>
      <c r="Z30" s="30"/>
      <c r="AA30" s="30">
        <v>0</v>
      </c>
      <c r="AB30" s="30"/>
      <c r="AC30" s="30"/>
      <c r="AD30" s="30">
        <v>0</v>
      </c>
      <c r="AE30" s="30"/>
      <c r="AF30" s="30"/>
      <c r="AG30" s="30">
        <v>0</v>
      </c>
      <c r="AH30" s="30"/>
      <c r="AI30" s="30"/>
      <c r="AJ30" s="30">
        <v>0</v>
      </c>
      <c r="AK30" s="30"/>
      <c r="AL30" s="30"/>
      <c r="AM30" s="30">
        <v>0</v>
      </c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>
        <v>0</v>
      </c>
    </row>
    <row r="31" spans="1:54" x14ac:dyDescent="0.35">
      <c r="A31"/>
      <c r="C31">
        <v>52815</v>
      </c>
      <c r="D31" t="s">
        <v>92</v>
      </c>
      <c r="E31" s="30"/>
      <c r="F31" s="30"/>
      <c r="G31" s="30"/>
      <c r="H31" s="30"/>
      <c r="I31" s="30"/>
      <c r="J31" s="30"/>
      <c r="K31" s="30">
        <v>-338.31</v>
      </c>
      <c r="L31" s="30">
        <v>0.80999999999999994</v>
      </c>
      <c r="M31" s="30"/>
      <c r="N31" s="30"/>
      <c r="O31" s="30">
        <v>1.57</v>
      </c>
      <c r="P31" s="30"/>
      <c r="Q31" s="30"/>
      <c r="R31" s="30">
        <v>1.57</v>
      </c>
      <c r="S31" s="30"/>
      <c r="T31" s="30"/>
      <c r="U31" s="30">
        <v>1.57</v>
      </c>
      <c r="V31" s="30"/>
      <c r="W31" s="30"/>
      <c r="X31" s="30">
        <v>1.57</v>
      </c>
      <c r="Y31" s="30"/>
      <c r="Z31" s="30"/>
      <c r="AA31" s="30">
        <v>1.57</v>
      </c>
      <c r="AB31" s="30"/>
      <c r="AC31" s="30"/>
      <c r="AD31" s="30">
        <v>1.57</v>
      </c>
      <c r="AE31" s="30"/>
      <c r="AF31" s="30"/>
      <c r="AG31" s="30">
        <v>1.57</v>
      </c>
      <c r="AH31" s="30"/>
      <c r="AI31" s="30"/>
      <c r="AJ31" s="30">
        <v>1.57</v>
      </c>
      <c r="AK31" s="30"/>
      <c r="AL31" s="30"/>
      <c r="AM31" s="30">
        <v>1.57</v>
      </c>
      <c r="AN31" s="30"/>
      <c r="AO31" s="30"/>
      <c r="AP31" s="30">
        <v>1.57</v>
      </c>
      <c r="AQ31" s="30"/>
      <c r="AR31" s="30"/>
      <c r="AS31" s="30">
        <v>385.12</v>
      </c>
      <c r="AT31" s="30"/>
      <c r="AU31" s="30"/>
      <c r="AV31" s="30"/>
      <c r="AW31" s="30"/>
      <c r="AX31" s="30"/>
      <c r="AY31" s="30"/>
      <c r="AZ31" s="30"/>
      <c r="BA31" s="30"/>
      <c r="BB31" s="30">
        <v>63.319999999999936</v>
      </c>
    </row>
    <row r="32" spans="1:54" x14ac:dyDescent="0.35">
      <c r="A32"/>
      <c r="C32">
        <v>112414</v>
      </c>
      <c r="D32" t="s">
        <v>92</v>
      </c>
      <c r="E32" s="30">
        <v>-326.19</v>
      </c>
      <c r="F32" s="30"/>
      <c r="G32" s="30"/>
      <c r="H32" s="30"/>
      <c r="I32" s="30">
        <v>1.66</v>
      </c>
      <c r="J32" s="30"/>
      <c r="K32" s="30"/>
      <c r="L32" s="30">
        <v>0.85</v>
      </c>
      <c r="M32" s="30"/>
      <c r="N32" s="30"/>
      <c r="O32" s="30">
        <v>1.66</v>
      </c>
      <c r="P32" s="30"/>
      <c r="Q32" s="30"/>
      <c r="R32" s="30">
        <v>332.37</v>
      </c>
      <c r="S32" s="30"/>
      <c r="T32" s="30"/>
      <c r="U32" s="30">
        <v>0</v>
      </c>
      <c r="V32" s="30"/>
      <c r="W32" s="30"/>
      <c r="X32" s="30">
        <v>0</v>
      </c>
      <c r="Y32" s="30"/>
      <c r="Z32" s="30"/>
      <c r="AA32" s="30">
        <v>0</v>
      </c>
      <c r="AB32" s="30"/>
      <c r="AC32" s="30"/>
      <c r="AD32" s="30">
        <v>0</v>
      </c>
      <c r="AE32" s="30"/>
      <c r="AF32" s="30"/>
      <c r="AG32" s="30">
        <v>0</v>
      </c>
      <c r="AH32" s="30"/>
      <c r="AI32" s="30"/>
      <c r="AJ32" s="30">
        <v>0</v>
      </c>
      <c r="AK32" s="30"/>
      <c r="AL32" s="30"/>
      <c r="AM32" s="30">
        <v>0</v>
      </c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>
        <v>10.35000000000008</v>
      </c>
    </row>
    <row r="33" spans="1:54" x14ac:dyDescent="0.35">
      <c r="A33"/>
      <c r="B33" t="s">
        <v>25</v>
      </c>
      <c r="C33">
        <v>22115</v>
      </c>
      <c r="D33" t="s">
        <v>92</v>
      </c>
      <c r="E33" s="30"/>
      <c r="F33" s="30"/>
      <c r="G33" s="30"/>
      <c r="H33" s="30"/>
      <c r="I33" s="30">
        <v>0</v>
      </c>
      <c r="J33" s="30"/>
      <c r="K33" s="30"/>
      <c r="L33" s="30">
        <v>0</v>
      </c>
      <c r="M33" s="30"/>
      <c r="N33" s="30"/>
      <c r="O33" s="30">
        <v>0</v>
      </c>
      <c r="P33" s="30"/>
      <c r="Q33" s="30"/>
      <c r="R33" s="30">
        <v>0</v>
      </c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>
        <v>0</v>
      </c>
    </row>
    <row r="34" spans="1:54" x14ac:dyDescent="0.35">
      <c r="A34"/>
      <c r="C34">
        <v>52815</v>
      </c>
      <c r="D34" t="s">
        <v>92</v>
      </c>
      <c r="E34" s="30"/>
      <c r="F34" s="30"/>
      <c r="G34" s="30"/>
      <c r="H34" s="30"/>
      <c r="I34" s="30"/>
      <c r="J34" s="30"/>
      <c r="K34" s="30"/>
      <c r="L34" s="30">
        <v>0</v>
      </c>
      <c r="M34" s="30"/>
      <c r="N34" s="30"/>
      <c r="O34" s="30">
        <v>0</v>
      </c>
      <c r="P34" s="30"/>
      <c r="Q34" s="30"/>
      <c r="R34" s="30">
        <v>0</v>
      </c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>
        <v>0</v>
      </c>
    </row>
    <row r="35" spans="1:54" x14ac:dyDescent="0.35">
      <c r="A35"/>
      <c r="C35">
        <v>112414</v>
      </c>
      <c r="D35" t="s">
        <v>92</v>
      </c>
      <c r="E35" s="30">
        <v>-325.70999999999998</v>
      </c>
      <c r="F35" s="30">
        <v>1.48</v>
      </c>
      <c r="G35" s="30"/>
      <c r="H35" s="30"/>
      <c r="I35" s="30">
        <v>1.48</v>
      </c>
      <c r="J35" s="30"/>
      <c r="K35" s="30"/>
      <c r="L35" s="30">
        <v>1.48</v>
      </c>
      <c r="M35" s="30"/>
      <c r="N35" s="30"/>
      <c r="O35" s="30">
        <v>1.48</v>
      </c>
      <c r="P35" s="30"/>
      <c r="Q35" s="30"/>
      <c r="R35" s="30">
        <v>731.52</v>
      </c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>
        <v>411.73000000000008</v>
      </c>
    </row>
    <row r="36" spans="1:54" x14ac:dyDescent="0.35">
      <c r="A36"/>
      <c r="B36" t="s">
        <v>46</v>
      </c>
      <c r="C36">
        <v>22115</v>
      </c>
      <c r="D36" t="s">
        <v>92</v>
      </c>
      <c r="E36" s="30"/>
      <c r="F36" s="30"/>
      <c r="G36" s="30"/>
      <c r="H36" s="30">
        <v>-344.01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>
        <v>277.49</v>
      </c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>
        <v>-66.519999999999982</v>
      </c>
    </row>
    <row r="37" spans="1:54" x14ac:dyDescent="0.35">
      <c r="A37"/>
      <c r="C37">
        <v>52815</v>
      </c>
      <c r="D37" t="s">
        <v>92</v>
      </c>
      <c r="E37" s="30"/>
      <c r="F37" s="30"/>
      <c r="G37" s="30"/>
      <c r="H37" s="30"/>
      <c r="I37" s="30"/>
      <c r="J37" s="30"/>
      <c r="K37" s="30">
        <v>-340.05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>
        <v>383.6</v>
      </c>
      <c r="AQ37" s="30"/>
      <c r="AR37" s="30"/>
      <c r="AS37" s="30">
        <v>33.81</v>
      </c>
      <c r="AT37" s="30"/>
      <c r="AU37" s="30"/>
      <c r="AV37" s="30"/>
      <c r="AW37" s="30"/>
      <c r="AX37" s="30"/>
      <c r="AY37" s="30"/>
      <c r="AZ37" s="30"/>
      <c r="BA37" s="30"/>
      <c r="BB37" s="30">
        <v>77.360000000000014</v>
      </c>
    </row>
    <row r="38" spans="1:54" x14ac:dyDescent="0.35">
      <c r="A38"/>
      <c r="B38" t="s">
        <v>47</v>
      </c>
      <c r="C38">
        <v>22115</v>
      </c>
      <c r="D38" t="s">
        <v>92</v>
      </c>
      <c r="E38" s="30"/>
      <c r="F38" s="30"/>
      <c r="G38" s="30"/>
      <c r="H38" s="30">
        <v>-340.55</v>
      </c>
      <c r="I38" s="30"/>
      <c r="J38" s="30"/>
      <c r="K38" s="30"/>
      <c r="L38" s="30"/>
      <c r="M38" s="30"/>
      <c r="N38" s="30">
        <v>151.87</v>
      </c>
      <c r="O38" s="30"/>
      <c r="P38" s="30"/>
      <c r="Q38" s="30"/>
      <c r="R38" s="30">
        <v>75.930000000000007</v>
      </c>
      <c r="S38" s="30"/>
      <c r="T38" s="30"/>
      <c r="U38" s="30">
        <v>148.6</v>
      </c>
      <c r="V38" s="30"/>
      <c r="W38" s="30"/>
      <c r="X38" s="30"/>
      <c r="Y38" s="30"/>
      <c r="Z38" s="30"/>
      <c r="AA38" s="30"/>
      <c r="AB38" s="30"/>
      <c r="AC38" s="30"/>
      <c r="AD38" s="30">
        <v>0</v>
      </c>
      <c r="AE38" s="30"/>
      <c r="AF38" s="30"/>
      <c r="AG38" s="30"/>
      <c r="AH38" s="30"/>
      <c r="AI38" s="30"/>
      <c r="AJ38" s="30"/>
      <c r="AK38" s="30"/>
      <c r="AL38" s="30"/>
      <c r="AM38" s="30">
        <v>0</v>
      </c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>
        <v>35.849999999999994</v>
      </c>
    </row>
    <row r="39" spans="1:54" x14ac:dyDescent="0.35">
      <c r="A39"/>
      <c r="C39">
        <v>52815</v>
      </c>
      <c r="D39" t="s">
        <v>92</v>
      </c>
      <c r="E39" s="30"/>
      <c r="F39" s="30"/>
      <c r="G39" s="30"/>
      <c r="H39" s="30"/>
      <c r="I39" s="30"/>
      <c r="J39" s="30"/>
      <c r="K39" s="30">
        <v>-340.15</v>
      </c>
      <c r="L39" s="30"/>
      <c r="M39" s="30"/>
      <c r="N39" s="30">
        <v>128.22999999999999</v>
      </c>
      <c r="O39" s="30"/>
      <c r="P39" s="30"/>
      <c r="Q39" s="30"/>
      <c r="R39" s="30">
        <v>64.12</v>
      </c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>
        <v>38.47</v>
      </c>
      <c r="AE39" s="30"/>
      <c r="AF39" s="30"/>
      <c r="AG39" s="30"/>
      <c r="AH39" s="30"/>
      <c r="AI39" s="30"/>
      <c r="AJ39" s="30"/>
      <c r="AK39" s="30"/>
      <c r="AL39" s="30"/>
      <c r="AM39" s="30">
        <v>38.47</v>
      </c>
      <c r="AN39" s="30"/>
      <c r="AO39" s="30"/>
      <c r="AP39" s="30"/>
      <c r="AQ39" s="30"/>
      <c r="AR39" s="30"/>
      <c r="AS39" s="30">
        <v>72.94</v>
      </c>
      <c r="AT39" s="30"/>
      <c r="AU39" s="30"/>
      <c r="AV39" s="30"/>
      <c r="AW39" s="30"/>
      <c r="AX39" s="30"/>
      <c r="AY39" s="30"/>
      <c r="AZ39" s="30"/>
      <c r="BA39" s="30"/>
      <c r="BB39" s="30">
        <v>2.0800000000000125</v>
      </c>
    </row>
    <row r="40" spans="1:54" x14ac:dyDescent="0.35">
      <c r="A40"/>
      <c r="C40">
        <v>112414</v>
      </c>
      <c r="D40" t="s">
        <v>92</v>
      </c>
      <c r="E40" s="30"/>
      <c r="F40" s="30"/>
      <c r="G40" s="30"/>
      <c r="H40" s="30"/>
      <c r="I40" s="30"/>
      <c r="J40" s="30"/>
      <c r="K40" s="30"/>
      <c r="L40" s="30"/>
      <c r="M40" s="30"/>
      <c r="N40" s="30">
        <v>0</v>
      </c>
      <c r="O40" s="30"/>
      <c r="P40" s="30"/>
      <c r="Q40" s="30"/>
      <c r="R40" s="30">
        <v>0</v>
      </c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>
        <v>0</v>
      </c>
      <c r="AE40" s="30"/>
      <c r="AF40" s="30"/>
      <c r="AG40" s="30"/>
      <c r="AH40" s="30"/>
      <c r="AI40" s="30"/>
      <c r="AJ40" s="30"/>
      <c r="AK40" s="30"/>
      <c r="AL40" s="30"/>
      <c r="AM40" s="30">
        <v>0</v>
      </c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>
        <v>0</v>
      </c>
    </row>
    <row r="41" spans="1:54" x14ac:dyDescent="0.35">
      <c r="A41"/>
      <c r="B41" t="s">
        <v>48</v>
      </c>
      <c r="C41">
        <v>22115</v>
      </c>
      <c r="D41" t="s">
        <v>92</v>
      </c>
      <c r="E41" s="30"/>
      <c r="F41" s="30"/>
      <c r="G41" s="30"/>
      <c r="H41" s="30">
        <v>-341.66</v>
      </c>
      <c r="I41" s="30"/>
      <c r="J41" s="30">
        <v>1.21</v>
      </c>
      <c r="K41" s="30"/>
      <c r="L41" s="30"/>
      <c r="M41" s="30">
        <v>1.21</v>
      </c>
      <c r="N41" s="30"/>
      <c r="O41" s="30"/>
      <c r="P41" s="30">
        <v>1.21</v>
      </c>
      <c r="Q41" s="30"/>
      <c r="R41" s="30"/>
      <c r="S41" s="30">
        <v>1.21</v>
      </c>
      <c r="T41" s="30"/>
      <c r="U41" s="30">
        <v>296.83</v>
      </c>
      <c r="V41" s="30">
        <v>1.21</v>
      </c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>
        <v>-38.780000000000122</v>
      </c>
    </row>
    <row r="42" spans="1:54" x14ac:dyDescent="0.35">
      <c r="A42"/>
      <c r="C42">
        <v>52815</v>
      </c>
      <c r="D42" t="s">
        <v>92</v>
      </c>
      <c r="E42" s="30"/>
      <c r="F42" s="30"/>
      <c r="G42" s="30"/>
      <c r="H42" s="30"/>
      <c r="I42" s="30"/>
      <c r="J42" s="30"/>
      <c r="K42" s="30"/>
      <c r="L42" s="30"/>
      <c r="M42" s="30">
        <v>0</v>
      </c>
      <c r="N42" s="30"/>
      <c r="O42" s="30"/>
      <c r="P42" s="30">
        <v>0</v>
      </c>
      <c r="Q42" s="30"/>
      <c r="R42" s="30"/>
      <c r="S42" s="30">
        <v>0</v>
      </c>
      <c r="T42" s="30"/>
      <c r="U42" s="30"/>
      <c r="V42" s="30">
        <v>0</v>
      </c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>
        <v>0</v>
      </c>
    </row>
    <row r="43" spans="1:54" x14ac:dyDescent="0.35">
      <c r="A43"/>
      <c r="C43">
        <v>112414</v>
      </c>
      <c r="D43" t="s">
        <v>92</v>
      </c>
      <c r="E43" s="30"/>
      <c r="F43" s="30"/>
      <c r="G43" s="30"/>
      <c r="H43" s="30"/>
      <c r="I43" s="30"/>
      <c r="J43" s="30">
        <v>0</v>
      </c>
      <c r="K43" s="30"/>
      <c r="L43" s="30"/>
      <c r="M43" s="30">
        <v>0</v>
      </c>
      <c r="N43" s="30"/>
      <c r="O43" s="30"/>
      <c r="P43" s="30">
        <v>0</v>
      </c>
      <c r="Q43" s="30"/>
      <c r="R43" s="30"/>
      <c r="S43" s="30">
        <v>0</v>
      </c>
      <c r="T43" s="30"/>
      <c r="U43" s="30"/>
      <c r="V43" s="30">
        <v>0</v>
      </c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>
        <v>0</v>
      </c>
    </row>
    <row r="44" spans="1:54" x14ac:dyDescent="0.35">
      <c r="A44"/>
      <c r="B44" t="s">
        <v>57</v>
      </c>
      <c r="C44">
        <v>22115</v>
      </c>
      <c r="D44" t="s">
        <v>92</v>
      </c>
      <c r="E44" s="30"/>
      <c r="F44" s="30"/>
      <c r="G44" s="30"/>
      <c r="H44" s="30"/>
      <c r="I44" s="30"/>
      <c r="J44" s="30"/>
      <c r="K44" s="30"/>
      <c r="L44" s="30">
        <v>0</v>
      </c>
      <c r="M44" s="30"/>
      <c r="N44" s="30"/>
      <c r="O44" s="30">
        <v>0</v>
      </c>
      <c r="P44" s="30"/>
      <c r="Q44" s="30"/>
      <c r="R44" s="30">
        <v>0</v>
      </c>
      <c r="S44" s="30"/>
      <c r="T44" s="30"/>
      <c r="U44" s="30">
        <v>0</v>
      </c>
      <c r="V44" s="30"/>
      <c r="W44" s="30"/>
      <c r="X44" s="30">
        <v>0</v>
      </c>
      <c r="Y44" s="30"/>
      <c r="Z44" s="30"/>
      <c r="AA44" s="30">
        <v>0</v>
      </c>
      <c r="AB44" s="30"/>
      <c r="AC44" s="30"/>
      <c r="AD44" s="30">
        <v>0</v>
      </c>
      <c r="AE44" s="30"/>
      <c r="AF44" s="30"/>
      <c r="AG44" s="30">
        <v>0</v>
      </c>
      <c r="AH44" s="30"/>
      <c r="AI44" s="30"/>
      <c r="AJ44" s="30">
        <v>0</v>
      </c>
      <c r="AK44" s="30"/>
      <c r="AL44" s="30"/>
      <c r="AM44" s="30">
        <v>0</v>
      </c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>
        <v>0</v>
      </c>
    </row>
    <row r="45" spans="1:54" x14ac:dyDescent="0.35">
      <c r="A45"/>
      <c r="C45">
        <v>52815</v>
      </c>
      <c r="D45" t="s">
        <v>92</v>
      </c>
      <c r="E45" s="30"/>
      <c r="F45" s="30"/>
      <c r="G45" s="30"/>
      <c r="H45" s="30"/>
      <c r="I45" s="30"/>
      <c r="J45" s="30"/>
      <c r="K45" s="30">
        <v>-339.78999999999996</v>
      </c>
      <c r="L45" s="30">
        <v>1.29</v>
      </c>
      <c r="M45" s="30"/>
      <c r="N45" s="30"/>
      <c r="O45" s="30">
        <v>1.29</v>
      </c>
      <c r="P45" s="30"/>
      <c r="Q45" s="30"/>
      <c r="R45" s="30">
        <v>1.29</v>
      </c>
      <c r="S45" s="30"/>
      <c r="T45" s="30"/>
      <c r="U45" s="30">
        <v>1.29</v>
      </c>
      <c r="V45" s="30"/>
      <c r="W45" s="30"/>
      <c r="X45" s="30">
        <v>1.41</v>
      </c>
      <c r="Y45" s="30"/>
      <c r="Z45" s="30"/>
      <c r="AA45" s="30">
        <v>1.41</v>
      </c>
      <c r="AB45" s="30"/>
      <c r="AC45" s="30"/>
      <c r="AD45" s="30">
        <v>1.41</v>
      </c>
      <c r="AE45" s="30"/>
      <c r="AF45" s="30"/>
      <c r="AG45" s="30">
        <v>1.56</v>
      </c>
      <c r="AH45" s="30"/>
      <c r="AI45" s="30"/>
      <c r="AJ45" s="30">
        <v>1.56</v>
      </c>
      <c r="AK45" s="30"/>
      <c r="AL45" s="30"/>
      <c r="AM45" s="30">
        <v>1.56</v>
      </c>
      <c r="AN45" s="30"/>
      <c r="AO45" s="30"/>
      <c r="AP45" s="30">
        <v>1.56</v>
      </c>
      <c r="AQ45" s="30"/>
      <c r="AR45" s="30"/>
      <c r="AS45" s="30">
        <v>241</v>
      </c>
      <c r="AT45" s="30"/>
      <c r="AU45" s="30"/>
      <c r="AV45" s="30"/>
      <c r="AW45" s="30"/>
      <c r="AX45" s="30"/>
      <c r="AY45" s="30"/>
      <c r="AZ45" s="30"/>
      <c r="BA45" s="30"/>
      <c r="BB45" s="30">
        <v>-83.159999999999798</v>
      </c>
    </row>
    <row r="46" spans="1:54" x14ac:dyDescent="0.35">
      <c r="A46"/>
      <c r="C46">
        <v>112414</v>
      </c>
      <c r="D46" t="s">
        <v>92</v>
      </c>
      <c r="E46" s="30"/>
      <c r="F46" s="30"/>
      <c r="G46" s="30"/>
      <c r="H46" s="30"/>
      <c r="I46" s="30"/>
      <c r="J46" s="30"/>
      <c r="K46" s="30"/>
      <c r="L46" s="30">
        <v>0</v>
      </c>
      <c r="M46" s="30"/>
      <c r="N46" s="30"/>
      <c r="O46" s="30">
        <v>0</v>
      </c>
      <c r="P46" s="30"/>
      <c r="Q46" s="30"/>
      <c r="R46" s="30">
        <v>0</v>
      </c>
      <c r="S46" s="30"/>
      <c r="T46" s="30"/>
      <c r="U46" s="30">
        <v>0</v>
      </c>
      <c r="V46" s="30"/>
      <c r="W46" s="30"/>
      <c r="X46" s="30">
        <v>0</v>
      </c>
      <c r="Y46" s="30"/>
      <c r="Z46" s="30"/>
      <c r="AA46" s="30">
        <v>0</v>
      </c>
      <c r="AB46" s="30"/>
      <c r="AC46" s="30"/>
      <c r="AD46" s="30">
        <v>0</v>
      </c>
      <c r="AE46" s="30"/>
      <c r="AF46" s="30"/>
      <c r="AG46" s="30">
        <v>0</v>
      </c>
      <c r="AH46" s="30"/>
      <c r="AI46" s="30"/>
      <c r="AJ46" s="30">
        <v>0</v>
      </c>
      <c r="AK46" s="30"/>
      <c r="AL46" s="30"/>
      <c r="AM46" s="30">
        <v>0</v>
      </c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>
        <v>0</v>
      </c>
    </row>
    <row r="47" spans="1:54" x14ac:dyDescent="0.35">
      <c r="A47"/>
      <c r="B47" t="s">
        <v>26</v>
      </c>
      <c r="C47">
        <v>22115</v>
      </c>
      <c r="D47" t="s">
        <v>92</v>
      </c>
      <c r="E47" s="30"/>
      <c r="F47" s="30"/>
      <c r="G47" s="30"/>
      <c r="H47" s="30">
        <v>-342.48</v>
      </c>
      <c r="I47" s="30">
        <v>3.3000000000000003</v>
      </c>
      <c r="J47" s="30"/>
      <c r="K47" s="30"/>
      <c r="L47" s="30">
        <v>3.3</v>
      </c>
      <c r="M47" s="30"/>
      <c r="N47" s="30"/>
      <c r="O47" s="30">
        <v>3.3</v>
      </c>
      <c r="P47" s="30"/>
      <c r="Q47" s="30"/>
      <c r="R47" s="30">
        <v>3.3</v>
      </c>
      <c r="S47" s="30"/>
      <c r="T47" s="30"/>
      <c r="U47" s="30">
        <v>292.55</v>
      </c>
      <c r="V47" s="30"/>
      <c r="W47" s="30"/>
      <c r="X47" s="30">
        <v>0</v>
      </c>
      <c r="Y47" s="30"/>
      <c r="Z47" s="30"/>
      <c r="AA47" s="30">
        <v>0</v>
      </c>
      <c r="AB47" s="30"/>
      <c r="AC47" s="30"/>
      <c r="AD47" s="30">
        <v>0</v>
      </c>
      <c r="AE47" s="30"/>
      <c r="AF47" s="30"/>
      <c r="AG47" s="30">
        <v>0</v>
      </c>
      <c r="AH47" s="30"/>
      <c r="AI47" s="30"/>
      <c r="AJ47" s="30">
        <v>0</v>
      </c>
      <c r="AK47" s="30"/>
      <c r="AL47" s="30"/>
      <c r="AM47" s="30">
        <v>0</v>
      </c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>
        <v>-36.729999999999961</v>
      </c>
    </row>
    <row r="48" spans="1:54" x14ac:dyDescent="0.35">
      <c r="A48"/>
      <c r="C48">
        <v>52815</v>
      </c>
      <c r="D48" t="s">
        <v>92</v>
      </c>
      <c r="E48" s="30"/>
      <c r="F48" s="30"/>
      <c r="G48" s="30"/>
      <c r="H48" s="30"/>
      <c r="I48" s="30"/>
      <c r="J48" s="30"/>
      <c r="K48" s="30">
        <v>-337.95</v>
      </c>
      <c r="L48" s="30">
        <v>3.0100000000000007</v>
      </c>
      <c r="M48" s="30"/>
      <c r="N48" s="30"/>
      <c r="O48" s="30">
        <v>3.0100000000000007</v>
      </c>
      <c r="P48" s="30"/>
      <c r="Q48" s="30"/>
      <c r="R48" s="30">
        <v>3.0100000000000007</v>
      </c>
      <c r="S48" s="30"/>
      <c r="T48" s="30"/>
      <c r="U48" s="30">
        <v>3.1</v>
      </c>
      <c r="V48" s="30"/>
      <c r="W48" s="30"/>
      <c r="X48" s="30">
        <v>3.1</v>
      </c>
      <c r="Y48" s="30"/>
      <c r="Z48" s="30"/>
      <c r="AA48" s="30">
        <v>3.1</v>
      </c>
      <c r="AB48" s="30"/>
      <c r="AC48" s="30"/>
      <c r="AD48" s="30">
        <v>3.1</v>
      </c>
      <c r="AE48" s="30"/>
      <c r="AF48" s="30"/>
      <c r="AG48" s="30">
        <v>3.19</v>
      </c>
      <c r="AH48" s="30"/>
      <c r="AI48" s="30"/>
      <c r="AJ48" s="30">
        <v>3.19</v>
      </c>
      <c r="AK48" s="30"/>
      <c r="AL48" s="30"/>
      <c r="AM48" s="30">
        <v>3.19</v>
      </c>
      <c r="AN48" s="30"/>
      <c r="AO48" s="30"/>
      <c r="AP48" s="30">
        <v>3.19</v>
      </c>
      <c r="AQ48" s="30"/>
      <c r="AR48" s="30"/>
      <c r="AS48" s="30">
        <v>131.63999999999999</v>
      </c>
      <c r="AT48" s="30"/>
      <c r="AU48" s="30"/>
      <c r="AV48" s="30"/>
      <c r="AW48" s="30"/>
      <c r="AX48" s="30"/>
      <c r="AY48" s="30"/>
      <c r="AZ48" s="30"/>
      <c r="BA48" s="30"/>
      <c r="BB48" s="30">
        <v>-172.11999999999995</v>
      </c>
    </row>
    <row r="49" spans="1:54" x14ac:dyDescent="0.35">
      <c r="A49"/>
      <c r="C49">
        <v>112414</v>
      </c>
      <c r="D49" t="s">
        <v>92</v>
      </c>
      <c r="E49" s="30">
        <v>-326.2</v>
      </c>
      <c r="F49" s="30"/>
      <c r="G49" s="30"/>
      <c r="H49" s="30"/>
      <c r="I49" s="30">
        <v>3.1</v>
      </c>
      <c r="J49" s="30"/>
      <c r="K49" s="30"/>
      <c r="L49" s="30">
        <v>3.11</v>
      </c>
      <c r="M49" s="30"/>
      <c r="N49" s="30"/>
      <c r="O49" s="30">
        <v>3.11</v>
      </c>
      <c r="P49" s="30"/>
      <c r="Q49" s="30"/>
      <c r="R49" s="30">
        <v>302.32</v>
      </c>
      <c r="S49" s="30"/>
      <c r="T49" s="30"/>
      <c r="U49" s="30">
        <v>0</v>
      </c>
      <c r="V49" s="30"/>
      <c r="W49" s="30"/>
      <c r="X49" s="30">
        <v>0</v>
      </c>
      <c r="Y49" s="30"/>
      <c r="Z49" s="30"/>
      <c r="AA49" s="30">
        <v>0</v>
      </c>
      <c r="AB49" s="30"/>
      <c r="AC49" s="30"/>
      <c r="AD49" s="30">
        <v>0</v>
      </c>
      <c r="AE49" s="30"/>
      <c r="AF49" s="30"/>
      <c r="AG49" s="30">
        <v>0</v>
      </c>
      <c r="AH49" s="30"/>
      <c r="AI49" s="30"/>
      <c r="AJ49" s="30">
        <v>0</v>
      </c>
      <c r="AK49" s="30"/>
      <c r="AL49" s="30"/>
      <c r="AM49" s="30">
        <v>0</v>
      </c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>
        <v>-14.559999999999945</v>
      </c>
    </row>
    <row r="50" spans="1:54" x14ac:dyDescent="0.35">
      <c r="A50"/>
      <c r="B50" t="s">
        <v>58</v>
      </c>
      <c r="C50">
        <v>22115</v>
      </c>
      <c r="D50" t="s">
        <v>92</v>
      </c>
      <c r="E50" s="30"/>
      <c r="F50" s="30"/>
      <c r="G50" s="30"/>
      <c r="H50" s="30"/>
      <c r="I50" s="30"/>
      <c r="J50" s="30"/>
      <c r="K50" s="30"/>
      <c r="L50" s="30"/>
      <c r="M50" s="30">
        <v>0</v>
      </c>
      <c r="N50" s="30"/>
      <c r="O50" s="30"/>
      <c r="P50" s="30">
        <v>0</v>
      </c>
      <c r="Q50" s="30"/>
      <c r="R50" s="30"/>
      <c r="S50" s="30">
        <v>0</v>
      </c>
      <c r="T50" s="30"/>
      <c r="U50" s="30"/>
      <c r="V50" s="30">
        <v>0</v>
      </c>
      <c r="W50" s="30"/>
      <c r="X50" s="30"/>
      <c r="Y50" s="30">
        <v>0</v>
      </c>
      <c r="Z50" s="30"/>
      <c r="AA50" s="30"/>
      <c r="AB50" s="30">
        <v>0</v>
      </c>
      <c r="AC50" s="30"/>
      <c r="AD50" s="30"/>
      <c r="AE50" s="30">
        <v>0</v>
      </c>
      <c r="AF50" s="30"/>
      <c r="AG50" s="30"/>
      <c r="AH50" s="30">
        <v>0</v>
      </c>
      <c r="AI50" s="30"/>
      <c r="AJ50" s="30"/>
      <c r="AK50" s="30">
        <v>0</v>
      </c>
      <c r="AL50" s="30"/>
      <c r="AM50" s="30"/>
      <c r="AN50" s="30">
        <v>0</v>
      </c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>
        <v>0</v>
      </c>
    </row>
    <row r="51" spans="1:54" x14ac:dyDescent="0.35">
      <c r="A51"/>
      <c r="C51">
        <v>52815</v>
      </c>
      <c r="D51" t="s">
        <v>92</v>
      </c>
      <c r="E51" s="30"/>
      <c r="F51" s="30"/>
      <c r="G51" s="30"/>
      <c r="H51" s="30"/>
      <c r="I51" s="30"/>
      <c r="J51" s="30"/>
      <c r="K51" s="30">
        <v>-337.59999999999997</v>
      </c>
      <c r="L51" s="30"/>
      <c r="M51" s="30">
        <v>2.1</v>
      </c>
      <c r="N51" s="30"/>
      <c r="O51" s="30"/>
      <c r="P51" s="30">
        <v>2.1</v>
      </c>
      <c r="Q51" s="30"/>
      <c r="R51" s="30"/>
      <c r="S51" s="30">
        <v>2.1</v>
      </c>
      <c r="T51" s="30"/>
      <c r="U51" s="30"/>
      <c r="V51" s="30">
        <v>2.1</v>
      </c>
      <c r="W51" s="30"/>
      <c r="X51" s="30"/>
      <c r="Y51" s="30">
        <v>2.31</v>
      </c>
      <c r="Z51" s="30"/>
      <c r="AA51" s="30"/>
      <c r="AB51" s="30">
        <v>2.31</v>
      </c>
      <c r="AC51" s="30"/>
      <c r="AD51" s="30"/>
      <c r="AE51" s="30">
        <v>2.31</v>
      </c>
      <c r="AF51" s="30"/>
      <c r="AG51" s="30"/>
      <c r="AH51" s="30">
        <v>2.31</v>
      </c>
      <c r="AI51" s="30"/>
      <c r="AJ51" s="30"/>
      <c r="AK51" s="30">
        <v>2.52</v>
      </c>
      <c r="AL51" s="30"/>
      <c r="AM51" s="30"/>
      <c r="AN51" s="30">
        <v>2.52</v>
      </c>
      <c r="AO51" s="30"/>
      <c r="AP51" s="30"/>
      <c r="AQ51" s="30">
        <v>2.52</v>
      </c>
      <c r="AR51" s="30"/>
      <c r="AS51" s="30">
        <v>279.49</v>
      </c>
      <c r="AT51" s="30">
        <v>2.52</v>
      </c>
      <c r="AU51" s="30"/>
      <c r="AV51" s="30"/>
      <c r="AW51" s="30"/>
      <c r="AX51" s="30"/>
      <c r="AY51" s="30"/>
      <c r="AZ51" s="30"/>
      <c r="BA51" s="30"/>
      <c r="BB51" s="30">
        <v>-30.389999999999912</v>
      </c>
    </row>
    <row r="52" spans="1:54" x14ac:dyDescent="0.35">
      <c r="A52"/>
      <c r="C52">
        <v>112414</v>
      </c>
      <c r="D52" t="s">
        <v>92</v>
      </c>
      <c r="E52" s="30"/>
      <c r="F52" s="30"/>
      <c r="G52" s="30"/>
      <c r="H52" s="30"/>
      <c r="I52" s="30"/>
      <c r="J52" s="30"/>
      <c r="K52" s="30"/>
      <c r="L52" s="30"/>
      <c r="M52" s="30">
        <v>0</v>
      </c>
      <c r="N52" s="30"/>
      <c r="O52" s="30"/>
      <c r="P52" s="30">
        <v>0</v>
      </c>
      <c r="Q52" s="30"/>
      <c r="R52" s="30"/>
      <c r="S52" s="30">
        <v>0</v>
      </c>
      <c r="T52" s="30"/>
      <c r="U52" s="30"/>
      <c r="V52" s="30">
        <v>0</v>
      </c>
      <c r="W52" s="30"/>
      <c r="X52" s="30"/>
      <c r="Y52" s="30">
        <v>0</v>
      </c>
      <c r="Z52" s="30"/>
      <c r="AA52" s="30"/>
      <c r="AB52" s="30">
        <v>0</v>
      </c>
      <c r="AC52" s="30"/>
      <c r="AD52" s="30"/>
      <c r="AE52" s="30">
        <v>0</v>
      </c>
      <c r="AF52" s="30"/>
      <c r="AG52" s="30"/>
      <c r="AH52" s="30">
        <v>0</v>
      </c>
      <c r="AI52" s="30"/>
      <c r="AJ52" s="30"/>
      <c r="AK52" s="30">
        <v>0</v>
      </c>
      <c r="AL52" s="30"/>
      <c r="AM52" s="30"/>
      <c r="AN52" s="30">
        <v>0</v>
      </c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>
        <v>0</v>
      </c>
    </row>
    <row r="53" spans="1:54" x14ac:dyDescent="0.35">
      <c r="A53"/>
      <c r="B53" t="s">
        <v>27</v>
      </c>
      <c r="C53">
        <v>22115</v>
      </c>
      <c r="D53" t="s">
        <v>92</v>
      </c>
      <c r="E53" s="30"/>
      <c r="F53" s="30"/>
      <c r="G53" s="30"/>
      <c r="H53" s="30">
        <v>-340.34000000000003</v>
      </c>
      <c r="I53" s="30"/>
      <c r="J53" s="30">
        <v>1.26</v>
      </c>
      <c r="K53" s="30"/>
      <c r="L53" s="30"/>
      <c r="M53" s="30">
        <v>1.27</v>
      </c>
      <c r="N53" s="30"/>
      <c r="O53" s="30"/>
      <c r="P53" s="30">
        <v>1.27</v>
      </c>
      <c r="Q53" s="30"/>
      <c r="R53" s="30"/>
      <c r="S53" s="30">
        <v>1.26</v>
      </c>
      <c r="T53" s="30"/>
      <c r="U53" s="30">
        <v>332.53</v>
      </c>
      <c r="V53" s="30">
        <v>0</v>
      </c>
      <c r="W53" s="30"/>
      <c r="X53" s="30"/>
      <c r="Y53" s="30">
        <v>0</v>
      </c>
      <c r="Z53" s="30"/>
      <c r="AA53" s="30"/>
      <c r="AB53" s="30">
        <v>0</v>
      </c>
      <c r="AC53" s="30"/>
      <c r="AD53" s="30"/>
      <c r="AE53" s="30">
        <v>0</v>
      </c>
      <c r="AF53" s="30"/>
      <c r="AG53" s="30"/>
      <c r="AH53" s="30">
        <v>0</v>
      </c>
      <c r="AI53" s="30"/>
      <c r="AJ53" s="30"/>
      <c r="AK53" s="30">
        <v>0</v>
      </c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>
        <v>-2.7500000000001137</v>
      </c>
    </row>
    <row r="54" spans="1:54" x14ac:dyDescent="0.35">
      <c r="A54"/>
      <c r="C54">
        <v>52815</v>
      </c>
      <c r="D54" t="s">
        <v>92</v>
      </c>
      <c r="E54" s="30"/>
      <c r="F54" s="30"/>
      <c r="G54" s="30"/>
      <c r="H54" s="30"/>
      <c r="I54" s="30"/>
      <c r="J54" s="30"/>
      <c r="K54" s="30">
        <v>-337.68</v>
      </c>
      <c r="L54" s="30"/>
      <c r="M54" s="30">
        <v>1.1499999999999999</v>
      </c>
      <c r="N54" s="30"/>
      <c r="O54" s="30"/>
      <c r="P54" s="30">
        <v>1.1499999999999999</v>
      </c>
      <c r="Q54" s="30"/>
      <c r="R54" s="30"/>
      <c r="S54" s="30">
        <v>1.1599999999999999</v>
      </c>
      <c r="T54" s="30"/>
      <c r="U54" s="30"/>
      <c r="V54" s="30">
        <v>1.1599999999999999</v>
      </c>
      <c r="W54" s="30"/>
      <c r="X54" s="30"/>
      <c r="Y54" s="30">
        <v>1.1599999999999999</v>
      </c>
      <c r="Z54" s="30"/>
      <c r="AA54" s="30"/>
      <c r="AB54" s="30">
        <v>1.74</v>
      </c>
      <c r="AC54" s="30"/>
      <c r="AD54" s="30"/>
      <c r="AE54" s="30">
        <v>1.74</v>
      </c>
      <c r="AF54" s="30"/>
      <c r="AG54" s="30"/>
      <c r="AH54" s="30">
        <v>1.74</v>
      </c>
      <c r="AI54" s="30"/>
      <c r="AJ54" s="30"/>
      <c r="AK54" s="30">
        <v>1.74</v>
      </c>
      <c r="AL54" s="30"/>
      <c r="AM54" s="30"/>
      <c r="AN54" s="30">
        <v>2.0299999999999998</v>
      </c>
      <c r="AO54" s="30"/>
      <c r="AP54" s="30"/>
      <c r="AQ54" s="30">
        <v>2.0299999999999998</v>
      </c>
      <c r="AR54" s="30"/>
      <c r="AS54" s="30">
        <v>433.11</v>
      </c>
      <c r="AT54" s="30"/>
      <c r="AU54" s="30"/>
      <c r="AV54" s="30"/>
      <c r="AW54" s="30"/>
      <c r="AX54" s="30"/>
      <c r="AY54" s="30"/>
      <c r="AZ54" s="30"/>
      <c r="BA54" s="30"/>
      <c r="BB54" s="30">
        <v>112.23000000000002</v>
      </c>
    </row>
    <row r="55" spans="1:54" x14ac:dyDescent="0.35">
      <c r="A55"/>
      <c r="C55">
        <v>112414</v>
      </c>
      <c r="D55" t="s">
        <v>92</v>
      </c>
      <c r="E55" s="30">
        <v>-325.93</v>
      </c>
      <c r="F55" s="30"/>
      <c r="G55" s="30">
        <v>1.3</v>
      </c>
      <c r="H55" s="30"/>
      <c r="I55" s="30"/>
      <c r="J55" s="30">
        <v>1.3</v>
      </c>
      <c r="K55" s="30"/>
      <c r="L55" s="30"/>
      <c r="M55" s="30">
        <v>1.3</v>
      </c>
      <c r="N55" s="30"/>
      <c r="O55" s="30"/>
      <c r="P55" s="30">
        <v>1.3</v>
      </c>
      <c r="Q55" s="30"/>
      <c r="R55" s="30">
        <v>342.74</v>
      </c>
      <c r="S55" s="30">
        <v>0</v>
      </c>
      <c r="T55" s="30"/>
      <c r="U55" s="30"/>
      <c r="V55" s="30">
        <v>0</v>
      </c>
      <c r="W55" s="30"/>
      <c r="X55" s="30"/>
      <c r="Y55" s="30">
        <v>0</v>
      </c>
      <c r="Z55" s="30"/>
      <c r="AA55" s="30"/>
      <c r="AB55" s="30">
        <v>0</v>
      </c>
      <c r="AC55" s="30"/>
      <c r="AD55" s="30"/>
      <c r="AE55" s="30">
        <v>0</v>
      </c>
      <c r="AF55" s="30"/>
      <c r="AG55" s="30"/>
      <c r="AH55" s="30">
        <v>0</v>
      </c>
      <c r="AI55" s="30"/>
      <c r="AJ55" s="30"/>
      <c r="AK55" s="30">
        <v>0</v>
      </c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>
        <v>22.010000000000048</v>
      </c>
    </row>
    <row r="56" spans="1:54" x14ac:dyDescent="0.35">
      <c r="A56"/>
      <c r="B56" t="s">
        <v>28</v>
      </c>
      <c r="C56">
        <v>22115</v>
      </c>
      <c r="D56" t="s">
        <v>92</v>
      </c>
      <c r="E56" s="30"/>
      <c r="F56" s="30"/>
      <c r="G56" s="30"/>
      <c r="H56" s="30">
        <v>-339.24</v>
      </c>
      <c r="I56" s="30"/>
      <c r="J56" s="30"/>
      <c r="K56" s="30"/>
      <c r="L56" s="30">
        <v>2.94</v>
      </c>
      <c r="M56" s="30"/>
      <c r="N56" s="30"/>
      <c r="O56" s="30">
        <v>2.94</v>
      </c>
      <c r="P56" s="30"/>
      <c r="Q56" s="30"/>
      <c r="R56" s="30">
        <v>2.94</v>
      </c>
      <c r="S56" s="30"/>
      <c r="T56" s="30"/>
      <c r="U56" s="30">
        <v>327.96</v>
      </c>
      <c r="V56" s="30"/>
      <c r="W56" s="30"/>
      <c r="X56" s="30">
        <v>0</v>
      </c>
      <c r="Y56" s="30"/>
      <c r="Z56" s="30"/>
      <c r="AA56" s="30">
        <v>0</v>
      </c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>
        <v>-2.4600000000000364</v>
      </c>
    </row>
    <row r="57" spans="1:54" x14ac:dyDescent="0.35">
      <c r="A57"/>
      <c r="C57">
        <v>52815</v>
      </c>
      <c r="D57" t="s">
        <v>92</v>
      </c>
      <c r="E57" s="30"/>
      <c r="F57" s="30"/>
      <c r="G57" s="30"/>
      <c r="H57" s="30"/>
      <c r="I57" s="30"/>
      <c r="J57" s="30"/>
      <c r="K57" s="30">
        <v>-339.20000000000005</v>
      </c>
      <c r="L57" s="30">
        <v>0</v>
      </c>
      <c r="M57" s="30"/>
      <c r="N57" s="30"/>
      <c r="O57" s="30">
        <v>2.8800000000000003</v>
      </c>
      <c r="P57" s="30"/>
      <c r="Q57" s="30"/>
      <c r="R57" s="30">
        <v>2.8800000000000003</v>
      </c>
      <c r="S57" s="30"/>
      <c r="T57" s="30"/>
      <c r="U57" s="30">
        <v>2.8800000000000003</v>
      </c>
      <c r="V57" s="30"/>
      <c r="W57" s="30"/>
      <c r="X57" s="30">
        <v>3.08</v>
      </c>
      <c r="Y57" s="30"/>
      <c r="Z57" s="30"/>
      <c r="AA57" s="30">
        <v>3.08</v>
      </c>
      <c r="AB57" s="30"/>
      <c r="AC57" s="30"/>
      <c r="AD57" s="30"/>
      <c r="AE57" s="30"/>
      <c r="AF57" s="30">
        <v>442.06</v>
      </c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>
        <v>117.65999999999991</v>
      </c>
    </row>
    <row r="58" spans="1:54" x14ac:dyDescent="0.35">
      <c r="A58"/>
      <c r="C58">
        <v>112414</v>
      </c>
      <c r="D58" t="s">
        <v>92</v>
      </c>
      <c r="E58" s="30">
        <v>-326.43</v>
      </c>
      <c r="F58" s="30"/>
      <c r="G58" s="30"/>
      <c r="H58" s="30"/>
      <c r="I58" s="30">
        <v>2.75</v>
      </c>
      <c r="J58" s="30"/>
      <c r="K58" s="30"/>
      <c r="L58" s="30">
        <v>2.75</v>
      </c>
      <c r="M58" s="30"/>
      <c r="N58" s="30"/>
      <c r="O58" s="30">
        <v>2.75</v>
      </c>
      <c r="P58" s="30"/>
      <c r="Q58" s="30"/>
      <c r="R58" s="30">
        <v>363.22</v>
      </c>
      <c r="S58" s="30"/>
      <c r="T58" s="30"/>
      <c r="U58" s="30">
        <v>0</v>
      </c>
      <c r="V58" s="30"/>
      <c r="W58" s="30"/>
      <c r="X58" s="30">
        <v>0</v>
      </c>
      <c r="Y58" s="30"/>
      <c r="Z58" s="30"/>
      <c r="AA58" s="30">
        <v>0</v>
      </c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>
        <v>45.04000000000002</v>
      </c>
    </row>
    <row r="59" spans="1:54" x14ac:dyDescent="0.35">
      <c r="A59"/>
      <c r="B59" t="s">
        <v>29</v>
      </c>
      <c r="C59">
        <v>22115</v>
      </c>
      <c r="D59" t="s">
        <v>92</v>
      </c>
      <c r="E59" s="30"/>
      <c r="F59" s="30"/>
      <c r="G59" s="30"/>
      <c r="H59" s="30">
        <v>-341</v>
      </c>
      <c r="I59" s="30">
        <v>19.759999999999998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>
        <v>378.72</v>
      </c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>
        <v>57.480000000000018</v>
      </c>
    </row>
    <row r="60" spans="1:54" x14ac:dyDescent="0.35">
      <c r="A60"/>
      <c r="C60">
        <v>112414</v>
      </c>
      <c r="D60" t="s">
        <v>92</v>
      </c>
      <c r="E60" s="30">
        <v>-326.53999999999996</v>
      </c>
      <c r="F60" s="30"/>
      <c r="G60" s="30"/>
      <c r="H60" s="30"/>
      <c r="I60" s="30">
        <v>18.82</v>
      </c>
      <c r="J60" s="30"/>
      <c r="K60" s="30"/>
      <c r="L60" s="30"/>
      <c r="M60" s="30"/>
      <c r="N60" s="30"/>
      <c r="O60" s="30"/>
      <c r="P60" s="30"/>
      <c r="Q60" s="30"/>
      <c r="R60" s="30">
        <v>354.89</v>
      </c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>
        <v>47.170000000000016</v>
      </c>
    </row>
    <row r="61" spans="1:54" x14ac:dyDescent="0.35">
      <c r="A61"/>
      <c r="B61" t="s">
        <v>59</v>
      </c>
      <c r="C61">
        <v>52815</v>
      </c>
      <c r="D61" t="s">
        <v>92</v>
      </c>
      <c r="E61" s="30"/>
      <c r="F61" s="30"/>
      <c r="G61" s="30"/>
      <c r="H61" s="30"/>
      <c r="I61" s="30"/>
      <c r="J61" s="30"/>
      <c r="K61" s="30">
        <v>-339</v>
      </c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>
        <v>418.95</v>
      </c>
      <c r="AQ61" s="30"/>
      <c r="AR61" s="30"/>
      <c r="AS61" s="30">
        <v>18.260000000000002</v>
      </c>
      <c r="AT61" s="30"/>
      <c r="AU61" s="30"/>
      <c r="AV61" s="30"/>
      <c r="AW61" s="30"/>
      <c r="AX61" s="30"/>
      <c r="AY61" s="30"/>
      <c r="AZ61" s="30"/>
      <c r="BA61" s="30"/>
      <c r="BB61" s="30">
        <v>98.21</v>
      </c>
    </row>
    <row r="62" spans="1:54" x14ac:dyDescent="0.35">
      <c r="A62"/>
      <c r="B62" t="s">
        <v>60</v>
      </c>
      <c r="C62">
        <v>52815</v>
      </c>
      <c r="D62" t="s">
        <v>92</v>
      </c>
      <c r="E62" s="30"/>
      <c r="F62" s="30"/>
      <c r="G62" s="30"/>
      <c r="H62" s="30"/>
      <c r="I62" s="30"/>
      <c r="J62" s="30"/>
      <c r="K62" s="30">
        <v>-338.76</v>
      </c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>
        <v>100.58</v>
      </c>
      <c r="AT62" s="30"/>
      <c r="AU62" s="30"/>
      <c r="AV62" s="30"/>
      <c r="AW62" s="30"/>
      <c r="AX62" s="30"/>
      <c r="AY62" s="30"/>
      <c r="AZ62" s="30"/>
      <c r="BA62" s="30"/>
      <c r="BB62" s="30">
        <v>-238.18</v>
      </c>
    </row>
    <row r="63" spans="1:54" x14ac:dyDescent="0.35">
      <c r="A63"/>
      <c r="B63" t="s">
        <v>30</v>
      </c>
      <c r="C63">
        <v>22115</v>
      </c>
      <c r="D63" t="s">
        <v>92</v>
      </c>
      <c r="E63" s="30"/>
      <c r="F63" s="30"/>
      <c r="G63" s="30"/>
      <c r="H63" s="30">
        <v>-340.55</v>
      </c>
      <c r="I63" s="30"/>
      <c r="J63" s="30"/>
      <c r="K63" s="30"/>
      <c r="L63" s="30"/>
      <c r="M63" s="30"/>
      <c r="N63" s="30"/>
      <c r="O63" s="30"/>
      <c r="P63" s="30">
        <v>266.53960000000001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>
        <v>-74.010400000000004</v>
      </c>
    </row>
    <row r="64" spans="1:54" x14ac:dyDescent="0.35">
      <c r="A64"/>
      <c r="C64">
        <v>52815</v>
      </c>
      <c r="D64" t="s">
        <v>92</v>
      </c>
      <c r="E64" s="30"/>
      <c r="F64" s="30"/>
      <c r="G64" s="30"/>
      <c r="H64" s="30"/>
      <c r="I64" s="30"/>
      <c r="J64" s="30"/>
      <c r="K64" s="30">
        <v>-332.41999999999996</v>
      </c>
      <c r="L64" s="30"/>
      <c r="M64" s="30"/>
      <c r="N64" s="30"/>
      <c r="O64" s="30"/>
      <c r="P64" s="30">
        <v>-445.99080000000004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>
        <v>630.57000000000005</v>
      </c>
      <c r="AT64" s="30"/>
      <c r="AU64" s="30"/>
      <c r="AV64" s="30"/>
      <c r="AW64" s="30"/>
      <c r="AX64" s="30"/>
      <c r="AY64" s="30"/>
      <c r="AZ64" s="30"/>
      <c r="BA64" s="30"/>
      <c r="BB64" s="30">
        <v>-147.84079999999994</v>
      </c>
    </row>
    <row r="65" spans="1:54" x14ac:dyDescent="0.35">
      <c r="A65"/>
      <c r="C65">
        <v>112414</v>
      </c>
      <c r="D65" t="s">
        <v>92</v>
      </c>
      <c r="E65" s="30">
        <v>-326.14999999999998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>
        <v>179.4512</v>
      </c>
      <c r="Q65" s="30"/>
      <c r="R65" s="30">
        <v>0</v>
      </c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>
        <v>-146.69879999999998</v>
      </c>
    </row>
    <row r="66" spans="1:54" x14ac:dyDescent="0.35">
      <c r="A66"/>
      <c r="B66" t="s">
        <v>31</v>
      </c>
      <c r="C66">
        <v>22115</v>
      </c>
      <c r="D66" t="s">
        <v>92</v>
      </c>
      <c r="E66" s="30"/>
      <c r="F66" s="30"/>
      <c r="G66" s="30"/>
      <c r="H66" s="30">
        <v>-341.25</v>
      </c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>
        <v>178.65</v>
      </c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>
        <v>-162.6</v>
      </c>
    </row>
    <row r="67" spans="1:54" x14ac:dyDescent="0.35">
      <c r="A67"/>
      <c r="C67">
        <v>52815</v>
      </c>
      <c r="D67" t="s">
        <v>92</v>
      </c>
      <c r="E67" s="30"/>
      <c r="F67" s="30"/>
      <c r="G67" s="30"/>
      <c r="H67" s="30"/>
      <c r="I67" s="30"/>
      <c r="J67" s="30"/>
      <c r="K67" s="30">
        <v>-338.66</v>
      </c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>
        <v>240.94</v>
      </c>
      <c r="AT67" s="30"/>
      <c r="AU67" s="30"/>
      <c r="AV67" s="30"/>
      <c r="AW67" s="30"/>
      <c r="AX67" s="30"/>
      <c r="AY67" s="30"/>
      <c r="AZ67" s="30"/>
      <c r="BA67" s="30"/>
      <c r="BB67" s="30">
        <v>-97.720000000000027</v>
      </c>
    </row>
    <row r="68" spans="1:54" x14ac:dyDescent="0.35">
      <c r="A68"/>
      <c r="C68">
        <v>112414</v>
      </c>
      <c r="D68" t="s">
        <v>92</v>
      </c>
      <c r="E68" s="30">
        <v>-326.2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>
        <v>212.65</v>
      </c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>
        <v>-113.54999999999998</v>
      </c>
    </row>
    <row r="69" spans="1:54" x14ac:dyDescent="0.35">
      <c r="A69"/>
      <c r="B69" t="s">
        <v>32</v>
      </c>
      <c r="C69">
        <v>22115</v>
      </c>
      <c r="D69" t="s">
        <v>90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>
        <v>6.82</v>
      </c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>
        <v>6.7</v>
      </c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>
        <v>13.52</v>
      </c>
    </row>
    <row r="70" spans="1:54" x14ac:dyDescent="0.35">
      <c r="A70"/>
      <c r="C70"/>
      <c r="D70" t="s">
        <v>92</v>
      </c>
      <c r="E70" s="30"/>
      <c r="F70" s="30"/>
      <c r="G70" s="30"/>
      <c r="H70" s="30">
        <v>-337.56</v>
      </c>
      <c r="I70" s="30">
        <v>22.529999999999998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>
        <v>227.98</v>
      </c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>
        <v>-87.05000000000004</v>
      </c>
    </row>
    <row r="71" spans="1:54" x14ac:dyDescent="0.35">
      <c r="A71"/>
      <c r="C71">
        <v>52815</v>
      </c>
      <c r="D71" t="s">
        <v>92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>
        <v>0</v>
      </c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>
        <v>0</v>
      </c>
    </row>
    <row r="72" spans="1:54" x14ac:dyDescent="0.35">
      <c r="A72"/>
      <c r="C72">
        <v>112414</v>
      </c>
      <c r="D72" t="s">
        <v>90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>
        <v>6.18</v>
      </c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>
        <v>6.18</v>
      </c>
    </row>
    <row r="73" spans="1:54" x14ac:dyDescent="0.35">
      <c r="A73"/>
      <c r="C73"/>
      <c r="D73" t="s">
        <v>92</v>
      </c>
      <c r="E73" s="30">
        <v>-326.16999999999996</v>
      </c>
      <c r="F73" s="30"/>
      <c r="G73" s="30"/>
      <c r="H73" s="30"/>
      <c r="I73" s="30">
        <v>20.39</v>
      </c>
      <c r="J73" s="30"/>
      <c r="K73" s="30"/>
      <c r="L73" s="30"/>
      <c r="M73" s="30"/>
      <c r="N73" s="30"/>
      <c r="O73" s="30"/>
      <c r="P73" s="30"/>
      <c r="Q73" s="30"/>
      <c r="R73" s="30">
        <v>243.44</v>
      </c>
      <c r="S73" s="30"/>
      <c r="T73" s="30"/>
      <c r="U73" s="30">
        <v>0</v>
      </c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>
        <v>-62.339999999999975</v>
      </c>
    </row>
    <row r="74" spans="1:54" x14ac:dyDescent="0.35">
      <c r="A74"/>
      <c r="B74" t="s">
        <v>49</v>
      </c>
      <c r="C74">
        <v>22115</v>
      </c>
      <c r="D74" t="s">
        <v>92</v>
      </c>
      <c r="E74" s="30"/>
      <c r="F74" s="30"/>
      <c r="G74" s="30"/>
      <c r="H74" s="30">
        <v>-341</v>
      </c>
      <c r="I74" s="30"/>
      <c r="J74" s="30"/>
      <c r="K74" s="30"/>
      <c r="L74" s="30"/>
      <c r="M74" s="30"/>
      <c r="N74" s="30">
        <v>0.78</v>
      </c>
      <c r="O74" s="30"/>
      <c r="P74" s="30"/>
      <c r="Q74" s="30"/>
      <c r="R74" s="30"/>
      <c r="S74" s="30"/>
      <c r="T74" s="30">
        <v>0.97</v>
      </c>
      <c r="U74" s="30">
        <v>129.83000000000001</v>
      </c>
      <c r="V74" s="30"/>
      <c r="W74" s="30">
        <v>0</v>
      </c>
      <c r="X74" s="30"/>
      <c r="Y74" s="30"/>
      <c r="Z74" s="30">
        <v>0</v>
      </c>
      <c r="AA74" s="30"/>
      <c r="AB74" s="30"/>
      <c r="AC74" s="30">
        <v>0</v>
      </c>
      <c r="AD74" s="30"/>
      <c r="AE74" s="30"/>
      <c r="AF74" s="30">
        <v>0</v>
      </c>
      <c r="AG74" s="30"/>
      <c r="AH74" s="30"/>
      <c r="AI74" s="30">
        <v>0</v>
      </c>
      <c r="AJ74" s="30"/>
      <c r="AK74" s="30"/>
      <c r="AL74" s="30">
        <v>0</v>
      </c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>
        <v>-209.42</v>
      </c>
    </row>
    <row r="75" spans="1:54" x14ac:dyDescent="0.35">
      <c r="A75"/>
      <c r="C75">
        <v>52815</v>
      </c>
      <c r="D75" t="s">
        <v>92</v>
      </c>
      <c r="E75" s="30"/>
      <c r="F75" s="30"/>
      <c r="G75" s="30"/>
      <c r="H75" s="30"/>
      <c r="I75" s="30"/>
      <c r="J75" s="30"/>
      <c r="K75" s="30">
        <v>-338.15000000000003</v>
      </c>
      <c r="L75" s="30"/>
      <c r="M75" s="30"/>
      <c r="N75" s="30">
        <v>0.95</v>
      </c>
      <c r="O75" s="30"/>
      <c r="P75" s="30"/>
      <c r="Q75" s="30"/>
      <c r="R75" s="30"/>
      <c r="S75" s="30"/>
      <c r="T75" s="30">
        <v>1.2</v>
      </c>
      <c r="U75" s="30"/>
      <c r="V75" s="30"/>
      <c r="W75" s="30">
        <v>4.78</v>
      </c>
      <c r="X75" s="30"/>
      <c r="Y75" s="30"/>
      <c r="Z75" s="30">
        <v>4.78</v>
      </c>
      <c r="AA75" s="30"/>
      <c r="AB75" s="30"/>
      <c r="AC75" s="30">
        <v>2.39</v>
      </c>
      <c r="AD75" s="30"/>
      <c r="AE75" s="30"/>
      <c r="AF75" s="30">
        <v>3.34</v>
      </c>
      <c r="AG75" s="30"/>
      <c r="AH75" s="30"/>
      <c r="AI75" s="30">
        <v>13.14</v>
      </c>
      <c r="AJ75" s="30"/>
      <c r="AK75" s="30"/>
      <c r="AL75" s="30">
        <v>3.82</v>
      </c>
      <c r="AM75" s="30"/>
      <c r="AN75" s="30"/>
      <c r="AO75" s="30"/>
      <c r="AP75" s="30">
        <v>519.79999999999995</v>
      </c>
      <c r="AQ75" s="30"/>
      <c r="AR75" s="30"/>
      <c r="AS75" s="30">
        <v>24.11</v>
      </c>
      <c r="AT75" s="30"/>
      <c r="AU75" s="30"/>
      <c r="AV75" s="30"/>
      <c r="AW75" s="30"/>
      <c r="AX75" s="30"/>
      <c r="AY75" s="30"/>
      <c r="AZ75" s="30"/>
      <c r="BA75" s="30"/>
      <c r="BB75" s="30">
        <v>240.1599999999998</v>
      </c>
    </row>
    <row r="76" spans="1:54" x14ac:dyDescent="0.35">
      <c r="A76"/>
      <c r="C76">
        <v>112414</v>
      </c>
      <c r="D76" t="s">
        <v>92</v>
      </c>
      <c r="E76" s="30"/>
      <c r="F76" s="30"/>
      <c r="G76" s="30"/>
      <c r="H76" s="30"/>
      <c r="I76" s="30"/>
      <c r="J76" s="30"/>
      <c r="K76" s="30"/>
      <c r="L76" s="30"/>
      <c r="M76" s="30"/>
      <c r="N76" s="30">
        <v>0</v>
      </c>
      <c r="O76" s="30"/>
      <c r="P76" s="30"/>
      <c r="Q76" s="30"/>
      <c r="R76" s="30"/>
      <c r="S76" s="30"/>
      <c r="T76" s="30">
        <v>0</v>
      </c>
      <c r="U76" s="30"/>
      <c r="V76" s="30"/>
      <c r="W76" s="30">
        <v>0</v>
      </c>
      <c r="X76" s="30"/>
      <c r="Y76" s="30"/>
      <c r="Z76" s="30">
        <v>0</v>
      </c>
      <c r="AA76" s="30"/>
      <c r="AB76" s="30"/>
      <c r="AC76" s="30">
        <v>0</v>
      </c>
      <c r="AD76" s="30"/>
      <c r="AE76" s="30"/>
      <c r="AF76" s="30">
        <v>0</v>
      </c>
      <c r="AG76" s="30"/>
      <c r="AH76" s="30"/>
      <c r="AI76" s="30">
        <v>0</v>
      </c>
      <c r="AJ76" s="30"/>
      <c r="AK76" s="30"/>
      <c r="AL76" s="30">
        <v>0</v>
      </c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>
        <v>0</v>
      </c>
    </row>
    <row r="77" spans="1:54" x14ac:dyDescent="0.35">
      <c r="A77"/>
      <c r="C77" t="s">
        <v>814</v>
      </c>
      <c r="D77" t="s">
        <v>92</v>
      </c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>
        <v>15.29</v>
      </c>
      <c r="AP77" s="30"/>
      <c r="AQ77" s="30"/>
      <c r="AR77" s="30">
        <v>1.05</v>
      </c>
      <c r="AS77" s="30"/>
      <c r="AT77" s="30"/>
      <c r="AU77" s="30"/>
      <c r="AV77" s="30"/>
      <c r="AW77" s="30"/>
      <c r="AX77" s="30"/>
      <c r="AY77" s="30"/>
      <c r="AZ77" s="30"/>
      <c r="BA77" s="30"/>
      <c r="BB77" s="30">
        <v>16.34</v>
      </c>
    </row>
    <row r="78" spans="1:54" x14ac:dyDescent="0.35">
      <c r="A78"/>
      <c r="B78" t="s">
        <v>50</v>
      </c>
      <c r="C78">
        <v>22115</v>
      </c>
      <c r="D78" t="s">
        <v>92</v>
      </c>
      <c r="E78" s="30"/>
      <c r="F78" s="30"/>
      <c r="G78" s="30"/>
      <c r="H78" s="30">
        <v>-342.35</v>
      </c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>
        <v>265.48</v>
      </c>
      <c r="V78" s="30"/>
      <c r="W78" s="30"/>
      <c r="X78" s="30"/>
      <c r="Y78" s="30"/>
      <c r="Z78" s="30"/>
      <c r="AA78" s="30">
        <v>0</v>
      </c>
      <c r="AB78" s="30"/>
      <c r="AC78" s="30"/>
      <c r="AD78" s="30">
        <v>0</v>
      </c>
      <c r="AE78" s="30"/>
      <c r="AF78" s="30"/>
      <c r="AG78" s="30">
        <v>0</v>
      </c>
      <c r="AH78" s="30"/>
      <c r="AI78" s="30"/>
      <c r="AJ78" s="30">
        <v>0</v>
      </c>
      <c r="AK78" s="30"/>
      <c r="AL78" s="30"/>
      <c r="AM78" s="30">
        <v>0</v>
      </c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>
        <v>-76.87</v>
      </c>
    </row>
    <row r="79" spans="1:54" x14ac:dyDescent="0.35">
      <c r="A79"/>
      <c r="C79">
        <v>52815</v>
      </c>
      <c r="D79" t="s">
        <v>92</v>
      </c>
      <c r="E79" s="30"/>
      <c r="F79" s="30"/>
      <c r="G79" s="30"/>
      <c r="H79" s="30"/>
      <c r="I79" s="30"/>
      <c r="J79" s="30"/>
      <c r="K79" s="30">
        <v>-338.02</v>
      </c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>
        <v>2.0099999999999998</v>
      </c>
      <c r="AB79" s="30"/>
      <c r="AC79" s="30"/>
      <c r="AD79" s="30">
        <v>2.0099999999999998</v>
      </c>
      <c r="AE79" s="30"/>
      <c r="AF79" s="30"/>
      <c r="AG79" s="30">
        <v>2.0099999999999998</v>
      </c>
      <c r="AH79" s="30"/>
      <c r="AI79" s="30"/>
      <c r="AJ79" s="30">
        <v>2.0099999999999998</v>
      </c>
      <c r="AK79" s="30"/>
      <c r="AL79" s="30"/>
      <c r="AM79" s="30">
        <v>2.0099999999999998</v>
      </c>
      <c r="AN79" s="30"/>
      <c r="AO79" s="30"/>
      <c r="AP79" s="30">
        <v>2.0099999999999998</v>
      </c>
      <c r="AQ79" s="30"/>
      <c r="AR79" s="30"/>
      <c r="AS79" s="30">
        <v>240.71</v>
      </c>
      <c r="AT79" s="30"/>
      <c r="AU79" s="30"/>
      <c r="AV79" s="30"/>
      <c r="AW79" s="30"/>
      <c r="AX79" s="30"/>
      <c r="AY79" s="30"/>
      <c r="AZ79" s="30"/>
      <c r="BA79" s="30"/>
      <c r="BB79" s="30">
        <v>-85.250000000000028</v>
      </c>
    </row>
    <row r="80" spans="1:54" x14ac:dyDescent="0.35">
      <c r="A80"/>
      <c r="C80">
        <v>112414</v>
      </c>
      <c r="D80" t="s">
        <v>92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>
        <v>0</v>
      </c>
      <c r="AB80" s="30"/>
      <c r="AC80" s="30"/>
      <c r="AD80" s="30">
        <v>0</v>
      </c>
      <c r="AE80" s="30"/>
      <c r="AF80" s="30"/>
      <c r="AG80" s="30">
        <v>0</v>
      </c>
      <c r="AH80" s="30"/>
      <c r="AI80" s="30"/>
      <c r="AJ80" s="30">
        <v>0</v>
      </c>
      <c r="AK80" s="30"/>
      <c r="AL80" s="30"/>
      <c r="AM80" s="30">
        <v>0</v>
      </c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>
        <v>0</v>
      </c>
    </row>
    <row r="81" spans="1:54" x14ac:dyDescent="0.35">
      <c r="A81"/>
      <c r="B81" t="s">
        <v>61</v>
      </c>
      <c r="C81">
        <v>52815</v>
      </c>
      <c r="D81" t="s">
        <v>92</v>
      </c>
      <c r="E81" s="30"/>
      <c r="F81" s="30"/>
      <c r="G81" s="30"/>
      <c r="H81" s="30"/>
      <c r="I81" s="30"/>
      <c r="J81" s="30"/>
      <c r="K81" s="30">
        <v>-337.97999999999996</v>
      </c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>
        <v>740</v>
      </c>
      <c r="AQ81" s="30">
        <v>1.5</v>
      </c>
      <c r="AR81" s="30"/>
      <c r="AS81" s="30">
        <v>18.059999999999999</v>
      </c>
      <c r="AT81" s="30"/>
      <c r="AU81" s="30"/>
      <c r="AV81" s="30"/>
      <c r="AW81" s="30"/>
      <c r="AX81" s="30"/>
      <c r="AY81" s="30"/>
      <c r="AZ81" s="30"/>
      <c r="BA81" s="30"/>
      <c r="BB81" s="30">
        <v>421.58000000000004</v>
      </c>
    </row>
    <row r="82" spans="1:54" x14ac:dyDescent="0.35">
      <c r="A82"/>
      <c r="B82" t="s">
        <v>62</v>
      </c>
      <c r="C82">
        <v>52815</v>
      </c>
      <c r="D82" t="s">
        <v>92</v>
      </c>
      <c r="E82" s="30"/>
      <c r="F82" s="30"/>
      <c r="G82" s="30"/>
      <c r="H82" s="30"/>
      <c r="I82" s="30"/>
      <c r="J82" s="30"/>
      <c r="K82" s="30">
        <v>-336.4</v>
      </c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>
        <v>57.43</v>
      </c>
      <c r="AT82" s="30"/>
      <c r="AU82" s="30"/>
      <c r="AV82" s="30"/>
      <c r="AW82" s="30"/>
      <c r="AX82" s="30"/>
      <c r="AY82" s="30"/>
      <c r="AZ82" s="30"/>
      <c r="BA82" s="30"/>
      <c r="BB82" s="30">
        <v>-278.96999999999997</v>
      </c>
    </row>
    <row r="83" spans="1:54" x14ac:dyDescent="0.35">
      <c r="A83"/>
      <c r="B83" t="s">
        <v>51</v>
      </c>
      <c r="C83">
        <v>22115</v>
      </c>
      <c r="D83" t="s">
        <v>92</v>
      </c>
      <c r="E83" s="30"/>
      <c r="F83" s="30"/>
      <c r="G83" s="30"/>
      <c r="H83" s="30">
        <v>-337.5</v>
      </c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>
        <v>335.97</v>
      </c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>
        <v>-1.5299999999999727</v>
      </c>
    </row>
    <row r="84" spans="1:54" x14ac:dyDescent="0.35">
      <c r="A84"/>
      <c r="C84">
        <v>52815</v>
      </c>
      <c r="D84" t="s">
        <v>92</v>
      </c>
      <c r="E84" s="30"/>
      <c r="F84" s="30"/>
      <c r="G84" s="30"/>
      <c r="H84" s="30"/>
      <c r="I84" s="30"/>
      <c r="J84" s="30"/>
      <c r="K84" s="30">
        <v>-339.65</v>
      </c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>
        <v>419.76</v>
      </c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>
        <v>80.110000000000014</v>
      </c>
    </row>
    <row r="85" spans="1:54" x14ac:dyDescent="0.35">
      <c r="A85"/>
      <c r="B85" t="s">
        <v>63</v>
      </c>
      <c r="C85">
        <v>52815</v>
      </c>
      <c r="D85" t="s">
        <v>92</v>
      </c>
      <c r="E85" s="30"/>
      <c r="F85" s="30"/>
      <c r="G85" s="30"/>
      <c r="H85" s="30"/>
      <c r="I85" s="30"/>
      <c r="J85" s="30"/>
      <c r="K85" s="30">
        <v>-336.16999999999996</v>
      </c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>
        <v>601.66999999999996</v>
      </c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>
        <v>265.5</v>
      </c>
    </row>
    <row r="86" spans="1:54" x14ac:dyDescent="0.35">
      <c r="A86"/>
      <c r="B86" t="s">
        <v>33</v>
      </c>
      <c r="C86">
        <v>22115</v>
      </c>
      <c r="D86" t="s">
        <v>92</v>
      </c>
      <c r="E86" s="30"/>
      <c r="F86" s="30"/>
      <c r="G86" s="30"/>
      <c r="H86" s="30">
        <v>-342.53000000000003</v>
      </c>
      <c r="I86" s="30">
        <v>7.44</v>
      </c>
      <c r="J86" s="30"/>
      <c r="K86" s="30"/>
      <c r="L86" s="30">
        <v>7.44</v>
      </c>
      <c r="M86" s="30"/>
      <c r="N86" s="30"/>
      <c r="O86" s="30">
        <v>7.44</v>
      </c>
      <c r="P86" s="30"/>
      <c r="Q86" s="30"/>
      <c r="R86" s="30">
        <v>7.44</v>
      </c>
      <c r="S86" s="30"/>
      <c r="T86" s="30"/>
      <c r="U86" s="30">
        <v>160.41</v>
      </c>
      <c r="V86" s="30"/>
      <c r="W86" s="30"/>
      <c r="X86" s="30">
        <v>0</v>
      </c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>
        <v>-152.36000000000004</v>
      </c>
    </row>
    <row r="87" spans="1:54" x14ac:dyDescent="0.35">
      <c r="A87"/>
      <c r="C87">
        <v>52815</v>
      </c>
      <c r="D87" t="s">
        <v>92</v>
      </c>
      <c r="E87" s="30"/>
      <c r="F87" s="30"/>
      <c r="G87" s="30"/>
      <c r="H87" s="30"/>
      <c r="I87" s="30"/>
      <c r="J87" s="30"/>
      <c r="K87" s="30">
        <v>-337.72999999999996</v>
      </c>
      <c r="L87" s="30">
        <v>7.419999999999999</v>
      </c>
      <c r="M87" s="30"/>
      <c r="N87" s="30"/>
      <c r="O87" s="30">
        <v>7.419999999999999</v>
      </c>
      <c r="P87" s="30"/>
      <c r="Q87" s="30"/>
      <c r="R87" s="30">
        <v>7.419999999999999</v>
      </c>
      <c r="S87" s="30"/>
      <c r="T87" s="30"/>
      <c r="U87" s="30">
        <v>2.4700000000000002</v>
      </c>
      <c r="V87" s="30"/>
      <c r="W87" s="30"/>
      <c r="X87" s="30">
        <v>2.4700000000000002</v>
      </c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>
        <v>143.66</v>
      </c>
      <c r="AT87" s="30"/>
      <c r="AU87" s="30"/>
      <c r="AV87" s="30"/>
      <c r="AW87" s="30"/>
      <c r="AX87" s="30"/>
      <c r="AY87" s="30"/>
      <c r="AZ87" s="30"/>
      <c r="BA87" s="30"/>
      <c r="BB87" s="30">
        <v>-166.86999999999986</v>
      </c>
    </row>
    <row r="88" spans="1:54" x14ac:dyDescent="0.35">
      <c r="A88"/>
      <c r="C88">
        <v>112414</v>
      </c>
      <c r="D88" t="s">
        <v>92</v>
      </c>
      <c r="E88" s="30">
        <v>-326.35999999999996</v>
      </c>
      <c r="F88" s="30">
        <v>6.22</v>
      </c>
      <c r="G88" s="30"/>
      <c r="H88" s="30"/>
      <c r="I88" s="30">
        <v>6.22</v>
      </c>
      <c r="J88" s="30"/>
      <c r="K88" s="30"/>
      <c r="L88" s="30">
        <v>6.22</v>
      </c>
      <c r="M88" s="30"/>
      <c r="N88" s="30"/>
      <c r="O88" s="30">
        <v>6.22</v>
      </c>
      <c r="P88" s="30"/>
      <c r="Q88" s="30"/>
      <c r="R88" s="30">
        <v>155.78</v>
      </c>
      <c r="S88" s="30"/>
      <c r="T88" s="30"/>
      <c r="U88" s="30">
        <v>0</v>
      </c>
      <c r="V88" s="30"/>
      <c r="W88" s="30"/>
      <c r="X88" s="30">
        <v>0</v>
      </c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>
        <v>-145.69999999999985</v>
      </c>
    </row>
    <row r="89" spans="1:54" x14ac:dyDescent="0.35">
      <c r="A89"/>
      <c r="B89" t="s">
        <v>34</v>
      </c>
      <c r="C89">
        <v>22115</v>
      </c>
      <c r="D89" t="s">
        <v>92</v>
      </c>
      <c r="E89" s="30"/>
      <c r="F89" s="30"/>
      <c r="G89" s="30"/>
      <c r="H89" s="30">
        <v>-340.5</v>
      </c>
      <c r="I89" s="30"/>
      <c r="J89" s="30"/>
      <c r="K89" s="30">
        <v>3.99</v>
      </c>
      <c r="L89" s="30"/>
      <c r="M89" s="30"/>
      <c r="N89" s="30">
        <v>3.99</v>
      </c>
      <c r="O89" s="30"/>
      <c r="P89" s="30"/>
      <c r="Q89" s="30">
        <v>3.99</v>
      </c>
      <c r="R89" s="30"/>
      <c r="S89" s="30"/>
      <c r="T89" s="30">
        <v>3.98</v>
      </c>
      <c r="U89" s="30">
        <v>388.35</v>
      </c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>
        <v>63.800000000000068</v>
      </c>
    </row>
    <row r="90" spans="1:54" x14ac:dyDescent="0.35">
      <c r="A90"/>
      <c r="C90">
        <v>52815</v>
      </c>
      <c r="D90" t="s">
        <v>92</v>
      </c>
      <c r="E90" s="30"/>
      <c r="F90" s="30"/>
      <c r="G90" s="30"/>
      <c r="H90" s="30"/>
      <c r="I90" s="30"/>
      <c r="J90" s="30"/>
      <c r="K90" s="30"/>
      <c r="L90" s="30"/>
      <c r="M90" s="30"/>
      <c r="N90" s="30">
        <v>0</v>
      </c>
      <c r="O90" s="30"/>
      <c r="P90" s="30"/>
      <c r="Q90" s="30">
        <v>0</v>
      </c>
      <c r="R90" s="30"/>
      <c r="S90" s="30"/>
      <c r="T90" s="30">
        <v>0</v>
      </c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>
        <v>0</v>
      </c>
    </row>
    <row r="91" spans="1:54" x14ac:dyDescent="0.35">
      <c r="A91"/>
      <c r="C91">
        <v>112414</v>
      </c>
      <c r="D91" t="s">
        <v>92</v>
      </c>
      <c r="E91" s="30">
        <v>-326.14999999999998</v>
      </c>
      <c r="F91" s="30"/>
      <c r="G91" s="30"/>
      <c r="H91" s="30">
        <v>4.08</v>
      </c>
      <c r="I91" s="30"/>
      <c r="J91" s="30"/>
      <c r="K91" s="30">
        <v>4.32</v>
      </c>
      <c r="L91" s="30"/>
      <c r="M91" s="30"/>
      <c r="N91" s="30">
        <v>4.32</v>
      </c>
      <c r="O91" s="30"/>
      <c r="P91" s="30"/>
      <c r="Q91" s="30">
        <v>4.32</v>
      </c>
      <c r="R91" s="30">
        <v>406.5</v>
      </c>
      <c r="S91" s="30"/>
      <c r="T91" s="30">
        <v>0</v>
      </c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>
        <v>97.389999999999986</v>
      </c>
    </row>
    <row r="92" spans="1:54" x14ac:dyDescent="0.35">
      <c r="A92"/>
      <c r="B92" t="s">
        <v>35</v>
      </c>
      <c r="C92">
        <v>22115</v>
      </c>
      <c r="D92" t="s">
        <v>92</v>
      </c>
      <c r="E92" s="30"/>
      <c r="F92" s="30"/>
      <c r="G92" s="30"/>
      <c r="H92" s="30">
        <v>-338.87</v>
      </c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>
        <v>104.24</v>
      </c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>
        <v>-234.63</v>
      </c>
    </row>
    <row r="93" spans="1:54" x14ac:dyDescent="0.35">
      <c r="A93"/>
      <c r="C93">
        <v>112414</v>
      </c>
      <c r="D93" t="s">
        <v>92</v>
      </c>
      <c r="E93" s="30">
        <v>-326.14999999999998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>
        <v>91.38</v>
      </c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>
        <v>-234.76999999999998</v>
      </c>
    </row>
    <row r="94" spans="1:54" x14ac:dyDescent="0.35">
      <c r="A94"/>
      <c r="B94" t="s">
        <v>52</v>
      </c>
      <c r="C94">
        <v>22115</v>
      </c>
      <c r="D94" t="s">
        <v>92</v>
      </c>
      <c r="E94" s="30"/>
      <c r="F94" s="30"/>
      <c r="G94" s="30"/>
      <c r="H94" s="30">
        <v>-342.81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>
        <v>219.29</v>
      </c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>
        <v>-123.52000000000001</v>
      </c>
    </row>
    <row r="95" spans="1:54" x14ac:dyDescent="0.35">
      <c r="A95"/>
      <c r="C95">
        <v>52815</v>
      </c>
      <c r="D95" t="s">
        <v>92</v>
      </c>
      <c r="E95" s="30"/>
      <c r="F95" s="30"/>
      <c r="G95" s="30"/>
      <c r="H95" s="30"/>
      <c r="I95" s="30"/>
      <c r="J95" s="30"/>
      <c r="K95" s="30">
        <v>-337.96</v>
      </c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>
        <v>107.14</v>
      </c>
      <c r="AT95" s="30"/>
      <c r="AU95" s="30"/>
      <c r="AV95" s="30"/>
      <c r="AW95" s="30"/>
      <c r="AX95" s="30"/>
      <c r="AY95" s="30"/>
      <c r="AZ95" s="30"/>
      <c r="BA95" s="30"/>
      <c r="BB95" s="30">
        <v>-230.82</v>
      </c>
    </row>
    <row r="96" spans="1:54" x14ac:dyDescent="0.35">
      <c r="A96"/>
      <c r="B96" t="s">
        <v>36</v>
      </c>
      <c r="C96">
        <v>112414</v>
      </c>
      <c r="D96" t="s">
        <v>92</v>
      </c>
      <c r="E96" s="30">
        <v>-326.12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>
        <v>332.36</v>
      </c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>
        <v>6.2400000000000091</v>
      </c>
    </row>
    <row r="97" spans="1:54" x14ac:dyDescent="0.35">
      <c r="A97"/>
      <c r="B97" t="s">
        <v>37</v>
      </c>
      <c r="C97">
        <v>22115</v>
      </c>
      <c r="D97" t="s">
        <v>92</v>
      </c>
      <c r="E97" s="30"/>
      <c r="F97" s="30"/>
      <c r="G97" s="30"/>
      <c r="H97" s="30">
        <v>-340.79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>
        <v>258.54000000000002</v>
      </c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>
        <v>-82.25</v>
      </c>
    </row>
    <row r="98" spans="1:54" x14ac:dyDescent="0.35">
      <c r="A98"/>
      <c r="C98">
        <v>52815</v>
      </c>
      <c r="D98" t="s">
        <v>92</v>
      </c>
      <c r="E98" s="30"/>
      <c r="F98" s="30"/>
      <c r="G98" s="30"/>
      <c r="H98" s="30"/>
      <c r="I98" s="30"/>
      <c r="J98" s="30"/>
      <c r="K98" s="30">
        <v>-337.26</v>
      </c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>
        <v>1.06</v>
      </c>
      <c r="AQ98" s="30"/>
      <c r="AR98" s="30"/>
      <c r="AS98" s="30">
        <v>230.71</v>
      </c>
      <c r="AT98" s="30"/>
      <c r="AU98" s="30"/>
      <c r="AV98" s="30"/>
      <c r="AW98" s="30"/>
      <c r="AX98" s="30"/>
      <c r="AY98" s="30"/>
      <c r="AZ98" s="30"/>
      <c r="BA98" s="30"/>
      <c r="BB98" s="30">
        <v>-105.48999999999998</v>
      </c>
    </row>
    <row r="99" spans="1:54" x14ac:dyDescent="0.35">
      <c r="A99"/>
      <c r="C99">
        <v>112414</v>
      </c>
      <c r="D99" t="s">
        <v>92</v>
      </c>
      <c r="E99" s="30">
        <v>-326.18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>
        <v>327.61</v>
      </c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>
        <v>1.4300000000000068</v>
      </c>
    </row>
    <row r="100" spans="1:54" x14ac:dyDescent="0.35">
      <c r="A100"/>
      <c r="B100" t="s">
        <v>38</v>
      </c>
      <c r="C100">
        <v>22115</v>
      </c>
      <c r="D100" t="s">
        <v>92</v>
      </c>
      <c r="E100" s="30"/>
      <c r="F100" s="30"/>
      <c r="G100" s="30"/>
      <c r="H100" s="30">
        <v>-340.63</v>
      </c>
      <c r="I100" s="30">
        <v>2.2599999999999998</v>
      </c>
      <c r="J100" s="30"/>
      <c r="K100" s="30"/>
      <c r="L100" s="30">
        <v>2.2599999999999998</v>
      </c>
      <c r="M100" s="30"/>
      <c r="N100" s="30"/>
      <c r="O100" s="30">
        <v>2.2599999999999998</v>
      </c>
      <c r="P100" s="30"/>
      <c r="Q100" s="30"/>
      <c r="R100" s="30">
        <v>4.5199999999999996</v>
      </c>
      <c r="S100" s="30"/>
      <c r="T100" s="30"/>
      <c r="U100" s="30">
        <v>298.14999999999998</v>
      </c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>
        <v>-31.180000000000064</v>
      </c>
    </row>
    <row r="101" spans="1:54" x14ac:dyDescent="0.35">
      <c r="A101"/>
      <c r="C101">
        <v>52815</v>
      </c>
      <c r="D101" t="s">
        <v>92</v>
      </c>
      <c r="E101" s="30"/>
      <c r="F101" s="30"/>
      <c r="G101" s="30"/>
      <c r="H101" s="30"/>
      <c r="I101" s="30"/>
      <c r="J101" s="30"/>
      <c r="K101" s="30"/>
      <c r="L101" s="30">
        <v>0</v>
      </c>
      <c r="M101" s="30"/>
      <c r="N101" s="30"/>
      <c r="O101" s="30">
        <v>0</v>
      </c>
      <c r="P101" s="30"/>
      <c r="Q101" s="30"/>
      <c r="R101" s="30">
        <v>0</v>
      </c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>
        <v>0</v>
      </c>
    </row>
    <row r="102" spans="1:54" x14ac:dyDescent="0.35">
      <c r="A102"/>
      <c r="C102">
        <v>112414</v>
      </c>
      <c r="D102" t="s">
        <v>92</v>
      </c>
      <c r="E102" s="30">
        <v>-325.96999999999997</v>
      </c>
      <c r="F102" s="30"/>
      <c r="G102" s="30"/>
      <c r="H102" s="30"/>
      <c r="I102" s="30">
        <v>2.5</v>
      </c>
      <c r="J102" s="30"/>
      <c r="K102" s="30"/>
      <c r="L102" s="30">
        <v>2.5</v>
      </c>
      <c r="M102" s="30"/>
      <c r="N102" s="30"/>
      <c r="O102" s="30">
        <v>2.5</v>
      </c>
      <c r="P102" s="30"/>
      <c r="Q102" s="30"/>
      <c r="R102" s="30">
        <v>373</v>
      </c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>
        <v>54.53000000000003</v>
      </c>
    </row>
    <row r="103" spans="1:54" x14ac:dyDescent="0.35">
      <c r="A103"/>
      <c r="B103" t="s">
        <v>64</v>
      </c>
      <c r="C103">
        <v>22115</v>
      </c>
      <c r="D103" t="s">
        <v>92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>
        <v>0</v>
      </c>
      <c r="AH103" s="30"/>
      <c r="AI103" s="30"/>
      <c r="AJ103" s="30">
        <v>0</v>
      </c>
      <c r="AK103" s="30"/>
      <c r="AL103" s="30"/>
      <c r="AM103" s="30">
        <v>0</v>
      </c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>
        <v>0</v>
      </c>
    </row>
    <row r="104" spans="1:54" x14ac:dyDescent="0.35">
      <c r="A104"/>
      <c r="C104">
        <v>52815</v>
      </c>
      <c r="D104" t="s">
        <v>92</v>
      </c>
      <c r="E104" s="30"/>
      <c r="F104" s="30"/>
      <c r="G104" s="30"/>
      <c r="H104" s="30"/>
      <c r="I104" s="30"/>
      <c r="J104" s="30"/>
      <c r="K104" s="30">
        <v>-339.35999999999996</v>
      </c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>
        <v>1.84</v>
      </c>
      <c r="AH104" s="30"/>
      <c r="AI104" s="30"/>
      <c r="AJ104" s="30">
        <v>1.84</v>
      </c>
      <c r="AK104" s="30"/>
      <c r="AL104" s="30"/>
      <c r="AM104" s="30">
        <v>1.84</v>
      </c>
      <c r="AN104" s="30"/>
      <c r="AO104" s="30"/>
      <c r="AP104" s="30">
        <v>668.73</v>
      </c>
      <c r="AQ104" s="30"/>
      <c r="AR104" s="30"/>
      <c r="AS104" s="30">
        <v>37.480000000000004</v>
      </c>
      <c r="AT104" s="30"/>
      <c r="AU104" s="30"/>
      <c r="AV104" s="30"/>
      <c r="AW104" s="30"/>
      <c r="AX104" s="30"/>
      <c r="AY104" s="30"/>
      <c r="AZ104" s="30"/>
      <c r="BA104" s="30"/>
      <c r="BB104" s="30">
        <v>372.37</v>
      </c>
    </row>
    <row r="105" spans="1:54" x14ac:dyDescent="0.35">
      <c r="A105"/>
      <c r="C105">
        <v>112414</v>
      </c>
      <c r="D105" t="s">
        <v>92</v>
      </c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>
        <v>0</v>
      </c>
      <c r="AH105" s="30"/>
      <c r="AI105" s="30"/>
      <c r="AJ105" s="30">
        <v>0</v>
      </c>
      <c r="AK105" s="30"/>
      <c r="AL105" s="30"/>
      <c r="AM105" s="30">
        <v>0</v>
      </c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>
        <v>0</v>
      </c>
    </row>
    <row r="106" spans="1:54" x14ac:dyDescent="0.35">
      <c r="A106"/>
      <c r="B106" t="s">
        <v>53</v>
      </c>
      <c r="C106">
        <v>22115</v>
      </c>
      <c r="D106" t="s">
        <v>92</v>
      </c>
      <c r="E106" s="30"/>
      <c r="F106" s="30"/>
      <c r="G106" s="30"/>
      <c r="H106" s="30">
        <v>-339.96000000000004</v>
      </c>
      <c r="I106" s="30">
        <v>1.7</v>
      </c>
      <c r="J106" s="30"/>
      <c r="K106" s="30"/>
      <c r="L106" s="30">
        <v>1.7</v>
      </c>
      <c r="M106" s="30"/>
      <c r="N106" s="30"/>
      <c r="O106" s="30">
        <v>1.7</v>
      </c>
      <c r="P106" s="30"/>
      <c r="Q106" s="30"/>
      <c r="R106" s="30">
        <v>1.7</v>
      </c>
      <c r="S106" s="30"/>
      <c r="T106" s="30"/>
      <c r="U106" s="30">
        <v>255.89</v>
      </c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>
        <v>-77.270000000000095</v>
      </c>
    </row>
    <row r="107" spans="1:54" x14ac:dyDescent="0.35">
      <c r="A107"/>
      <c r="C107">
        <v>52815</v>
      </c>
      <c r="D107" t="s">
        <v>92</v>
      </c>
      <c r="E107" s="30"/>
      <c r="F107" s="30"/>
      <c r="G107" s="30"/>
      <c r="H107" s="30"/>
      <c r="I107" s="30"/>
      <c r="J107" s="30"/>
      <c r="K107" s="30"/>
      <c r="L107" s="30">
        <v>0</v>
      </c>
      <c r="M107" s="30"/>
      <c r="N107" s="30"/>
      <c r="O107" s="30">
        <v>0</v>
      </c>
      <c r="P107" s="30"/>
      <c r="Q107" s="30"/>
      <c r="R107" s="30">
        <v>0</v>
      </c>
      <c r="S107" s="30"/>
      <c r="T107" s="30"/>
      <c r="U107" s="30">
        <v>0</v>
      </c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>
        <v>0</v>
      </c>
    </row>
    <row r="108" spans="1:54" x14ac:dyDescent="0.35">
      <c r="A108"/>
      <c r="C108">
        <v>112414</v>
      </c>
      <c r="D108" t="s">
        <v>92</v>
      </c>
      <c r="E108" s="30"/>
      <c r="F108" s="30"/>
      <c r="G108" s="30"/>
      <c r="H108" s="30"/>
      <c r="I108" s="30">
        <v>0</v>
      </c>
      <c r="J108" s="30"/>
      <c r="K108" s="30"/>
      <c r="L108" s="30">
        <v>0</v>
      </c>
      <c r="M108" s="30"/>
      <c r="N108" s="30"/>
      <c r="O108" s="30">
        <v>0</v>
      </c>
      <c r="P108" s="30"/>
      <c r="Q108" s="30"/>
      <c r="R108" s="30">
        <v>0</v>
      </c>
      <c r="S108" s="30"/>
      <c r="T108" s="30"/>
      <c r="U108" s="30">
        <v>0</v>
      </c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>
        <v>0</v>
      </c>
    </row>
    <row r="109" spans="1:54" x14ac:dyDescent="0.35">
      <c r="A109"/>
      <c r="B109" t="s">
        <v>39</v>
      </c>
      <c r="C109">
        <v>112414</v>
      </c>
      <c r="D109" t="s">
        <v>92</v>
      </c>
      <c r="E109" s="30">
        <v>-326.08999999999997</v>
      </c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>
        <v>424.79</v>
      </c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>
        <v>98.700000000000045</v>
      </c>
    </row>
    <row r="110" spans="1:54" x14ac:dyDescent="0.35">
      <c r="A110"/>
      <c r="B110" t="s">
        <v>40</v>
      </c>
      <c r="C110">
        <v>22115</v>
      </c>
      <c r="D110" t="s">
        <v>92</v>
      </c>
      <c r="E110" s="30"/>
      <c r="F110" s="30"/>
      <c r="G110" s="30"/>
      <c r="H110" s="30">
        <v>-342.22</v>
      </c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>
        <v>280.14</v>
      </c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>
        <v>-62.080000000000041</v>
      </c>
    </row>
    <row r="111" spans="1:54" x14ac:dyDescent="0.35">
      <c r="A111"/>
      <c r="C111">
        <v>112414</v>
      </c>
      <c r="D111" t="s">
        <v>92</v>
      </c>
      <c r="E111" s="30">
        <v>-326.16999999999996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>
        <v>223.53</v>
      </c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>
        <v>-102.63999999999996</v>
      </c>
    </row>
    <row r="112" spans="1:54" x14ac:dyDescent="0.35">
      <c r="A112"/>
      <c r="B112" t="s">
        <v>41</v>
      </c>
      <c r="C112">
        <v>112414</v>
      </c>
      <c r="D112" t="s">
        <v>92</v>
      </c>
      <c r="E112" s="30">
        <v>-326.09999999999997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>
        <v>158.77000000000001</v>
      </c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>
        <v>-167.32999999999996</v>
      </c>
    </row>
    <row r="113" spans="1:54" x14ac:dyDescent="0.35">
      <c r="A113"/>
      <c r="B113" t="s">
        <v>42</v>
      </c>
      <c r="C113">
        <v>22115</v>
      </c>
      <c r="D113" t="s">
        <v>92</v>
      </c>
      <c r="E113" s="30"/>
      <c r="F113" s="30"/>
      <c r="G113" s="30"/>
      <c r="H113" s="30">
        <v>-339.02000000000004</v>
      </c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>
        <v>215.61</v>
      </c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>
        <v>-123.41000000000003</v>
      </c>
    </row>
    <row r="114" spans="1:54" x14ac:dyDescent="0.35">
      <c r="A114"/>
      <c r="C114">
        <v>52815</v>
      </c>
      <c r="D114" t="s">
        <v>92</v>
      </c>
      <c r="E114" s="30"/>
      <c r="F114" s="30"/>
      <c r="G114" s="30"/>
      <c r="H114" s="30"/>
      <c r="I114" s="30"/>
      <c r="J114" s="30"/>
      <c r="K114" s="30">
        <v>-340.78999999999996</v>
      </c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>
        <v>502.63</v>
      </c>
      <c r="AT114" s="30"/>
      <c r="AU114" s="30"/>
      <c r="AV114" s="30"/>
      <c r="AW114" s="30"/>
      <c r="AX114" s="30"/>
      <c r="AY114" s="30"/>
      <c r="AZ114" s="30"/>
      <c r="BA114" s="30"/>
      <c r="BB114" s="30">
        <v>161.84000000000003</v>
      </c>
    </row>
    <row r="115" spans="1:54" x14ac:dyDescent="0.35">
      <c r="A115"/>
      <c r="C115">
        <v>112414</v>
      </c>
      <c r="D115" t="s">
        <v>92</v>
      </c>
      <c r="E115" s="30">
        <v>-326.41999999999996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>
        <v>292.45</v>
      </c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>
        <v>-33.96999999999997</v>
      </c>
    </row>
    <row r="116" spans="1:54" x14ac:dyDescent="0.35">
      <c r="A116"/>
      <c r="B116" t="s">
        <v>43</v>
      </c>
      <c r="C116">
        <v>22115</v>
      </c>
      <c r="D116" t="s">
        <v>92</v>
      </c>
      <c r="E116" s="30"/>
      <c r="F116" s="30"/>
      <c r="G116" s="30"/>
      <c r="H116" s="30"/>
      <c r="I116" s="30"/>
      <c r="J116" s="30">
        <v>0</v>
      </c>
      <c r="K116" s="30"/>
      <c r="L116" s="30"/>
      <c r="M116" s="30">
        <v>0</v>
      </c>
      <c r="N116" s="30"/>
      <c r="O116" s="30"/>
      <c r="P116" s="30">
        <v>0</v>
      </c>
      <c r="Q116" s="30"/>
      <c r="R116" s="30"/>
      <c r="S116" s="30">
        <v>0</v>
      </c>
      <c r="T116" s="30"/>
      <c r="U116" s="30"/>
      <c r="V116" s="30">
        <v>0</v>
      </c>
      <c r="W116" s="30"/>
      <c r="X116" s="30"/>
      <c r="Y116" s="30">
        <v>0</v>
      </c>
      <c r="Z116" s="30"/>
      <c r="AA116" s="30"/>
      <c r="AB116" s="30">
        <v>0</v>
      </c>
      <c r="AC116" s="30"/>
      <c r="AD116" s="30"/>
      <c r="AE116" s="30">
        <v>0</v>
      </c>
      <c r="AF116" s="30"/>
      <c r="AG116" s="30"/>
      <c r="AH116" s="30">
        <v>0</v>
      </c>
      <c r="AI116" s="30"/>
      <c r="AJ116" s="30"/>
      <c r="AK116" s="30">
        <v>0</v>
      </c>
      <c r="AL116" s="30"/>
      <c r="AM116" s="30"/>
      <c r="AN116" s="30">
        <v>0</v>
      </c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>
        <v>0</v>
      </c>
    </row>
    <row r="117" spans="1:54" x14ac:dyDescent="0.35">
      <c r="A117"/>
      <c r="C117">
        <v>52815</v>
      </c>
      <c r="D117" t="s">
        <v>92</v>
      </c>
      <c r="E117" s="30"/>
      <c r="F117" s="30"/>
      <c r="G117" s="30"/>
      <c r="H117" s="30"/>
      <c r="I117" s="30"/>
      <c r="J117" s="30"/>
      <c r="K117" s="30">
        <v>-337.81</v>
      </c>
      <c r="L117" s="30"/>
      <c r="M117" s="30">
        <v>1.99</v>
      </c>
      <c r="N117" s="30"/>
      <c r="O117" s="30"/>
      <c r="P117" s="30">
        <v>1.99</v>
      </c>
      <c r="Q117" s="30"/>
      <c r="R117" s="30"/>
      <c r="S117" s="30">
        <v>2</v>
      </c>
      <c r="T117" s="30"/>
      <c r="U117" s="30"/>
      <c r="V117" s="30">
        <v>2</v>
      </c>
      <c r="W117" s="30"/>
      <c r="X117" s="30"/>
      <c r="Y117" s="30">
        <v>2</v>
      </c>
      <c r="Z117" s="30"/>
      <c r="AA117" s="30"/>
      <c r="AB117" s="30">
        <v>1</v>
      </c>
      <c r="AC117" s="30"/>
      <c r="AD117" s="30"/>
      <c r="AE117" s="30">
        <v>1</v>
      </c>
      <c r="AF117" s="30"/>
      <c r="AG117" s="30"/>
      <c r="AH117" s="30">
        <v>1</v>
      </c>
      <c r="AI117" s="30"/>
      <c r="AJ117" s="30"/>
      <c r="AK117" s="30">
        <v>1</v>
      </c>
      <c r="AL117" s="30"/>
      <c r="AM117" s="30"/>
      <c r="AN117" s="30">
        <v>1</v>
      </c>
      <c r="AO117" s="30"/>
      <c r="AP117" s="30"/>
      <c r="AQ117" s="30">
        <v>1</v>
      </c>
      <c r="AR117" s="30"/>
      <c r="AS117" s="30">
        <v>163.04</v>
      </c>
      <c r="AT117" s="30">
        <v>1</v>
      </c>
      <c r="AU117" s="30"/>
      <c r="AV117" s="30"/>
      <c r="AW117" s="30"/>
      <c r="AX117" s="30"/>
      <c r="AY117" s="30"/>
      <c r="AZ117" s="30"/>
      <c r="BA117" s="30"/>
      <c r="BB117" s="30">
        <v>-157.79</v>
      </c>
    </row>
    <row r="118" spans="1:54" x14ac:dyDescent="0.35">
      <c r="A118"/>
      <c r="C118">
        <v>112414</v>
      </c>
      <c r="D118" t="s">
        <v>92</v>
      </c>
      <c r="E118" s="30">
        <v>-325.72999999999996</v>
      </c>
      <c r="F118" s="30"/>
      <c r="G118" s="30">
        <v>1.45</v>
      </c>
      <c r="H118" s="30"/>
      <c r="I118" s="30"/>
      <c r="J118" s="30">
        <v>1.45</v>
      </c>
      <c r="K118" s="30"/>
      <c r="L118" s="30"/>
      <c r="M118" s="30">
        <v>1.76</v>
      </c>
      <c r="N118" s="30"/>
      <c r="O118" s="30"/>
      <c r="P118" s="30">
        <v>1.76</v>
      </c>
      <c r="Q118" s="30"/>
      <c r="R118" s="30">
        <v>217.97</v>
      </c>
      <c r="S118" s="30">
        <v>0</v>
      </c>
      <c r="T118" s="30"/>
      <c r="U118" s="30"/>
      <c r="V118" s="30">
        <v>0</v>
      </c>
      <c r="W118" s="30"/>
      <c r="X118" s="30"/>
      <c r="Y118" s="30">
        <v>0</v>
      </c>
      <c r="Z118" s="30"/>
      <c r="AA118" s="30"/>
      <c r="AB118" s="30">
        <v>0</v>
      </c>
      <c r="AC118" s="30"/>
      <c r="AD118" s="30"/>
      <c r="AE118" s="30">
        <v>0</v>
      </c>
      <c r="AF118" s="30"/>
      <c r="AG118" s="30"/>
      <c r="AH118" s="30">
        <v>0</v>
      </c>
      <c r="AI118" s="30"/>
      <c r="AJ118" s="30"/>
      <c r="AK118" s="30">
        <v>0</v>
      </c>
      <c r="AL118" s="30"/>
      <c r="AM118" s="30"/>
      <c r="AN118" s="30">
        <v>0</v>
      </c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>
        <v>-101.34</v>
      </c>
    </row>
    <row r="119" spans="1:54" x14ac:dyDescent="0.35">
      <c r="A119"/>
      <c r="B119" t="s">
        <v>44</v>
      </c>
      <c r="C119">
        <v>22115</v>
      </c>
      <c r="D119" t="s">
        <v>92</v>
      </c>
      <c r="E119" s="30"/>
      <c r="F119" s="30"/>
      <c r="G119" s="30"/>
      <c r="H119" s="30">
        <v>-339.19</v>
      </c>
      <c r="I119" s="30"/>
      <c r="J119" s="30"/>
      <c r="K119" s="30">
        <v>3.35</v>
      </c>
      <c r="L119" s="30"/>
      <c r="M119" s="30"/>
      <c r="N119" s="30">
        <v>3.35</v>
      </c>
      <c r="O119" s="30"/>
      <c r="P119" s="30"/>
      <c r="Q119" s="30">
        <v>3.35</v>
      </c>
      <c r="R119" s="30"/>
      <c r="S119" s="30"/>
      <c r="T119" s="30">
        <v>3.35</v>
      </c>
      <c r="U119" s="30">
        <v>318.81</v>
      </c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>
        <v>-6.9799999999999045</v>
      </c>
    </row>
    <row r="120" spans="1:54" x14ac:dyDescent="0.35">
      <c r="A120"/>
      <c r="C120">
        <v>52815</v>
      </c>
      <c r="D120" t="s">
        <v>92</v>
      </c>
      <c r="E120" s="30"/>
      <c r="F120" s="30"/>
      <c r="G120" s="30"/>
      <c r="H120" s="30"/>
      <c r="I120" s="30"/>
      <c r="J120" s="30"/>
      <c r="K120" s="30"/>
      <c r="L120" s="30"/>
      <c r="M120" s="30"/>
      <c r="N120" s="30">
        <v>0</v>
      </c>
      <c r="O120" s="30"/>
      <c r="P120" s="30"/>
      <c r="Q120" s="30">
        <v>0</v>
      </c>
      <c r="R120" s="30"/>
      <c r="S120" s="30"/>
      <c r="T120" s="30">
        <v>0</v>
      </c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>
        <v>0</v>
      </c>
    </row>
    <row r="121" spans="1:54" x14ac:dyDescent="0.35">
      <c r="A121"/>
      <c r="C121">
        <v>112414</v>
      </c>
      <c r="D121" t="s">
        <v>92</v>
      </c>
      <c r="E121" s="30">
        <v>-326.25</v>
      </c>
      <c r="F121" s="30"/>
      <c r="G121" s="30"/>
      <c r="H121" s="30">
        <v>3.15</v>
      </c>
      <c r="I121" s="30"/>
      <c r="J121" s="30"/>
      <c r="K121" s="30">
        <v>3.15</v>
      </c>
      <c r="L121" s="30"/>
      <c r="M121" s="30"/>
      <c r="N121" s="30">
        <v>3.15</v>
      </c>
      <c r="O121" s="30"/>
      <c r="P121" s="30"/>
      <c r="Q121" s="30">
        <v>3.15</v>
      </c>
      <c r="R121" s="30">
        <v>330.01</v>
      </c>
      <c r="S121" s="30"/>
      <c r="T121" s="30">
        <v>0</v>
      </c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>
        <v>16.3599999999999</v>
      </c>
    </row>
    <row r="122" spans="1:54" x14ac:dyDescent="0.35">
      <c r="A122"/>
      <c r="B122" t="s">
        <v>54</v>
      </c>
      <c r="C122">
        <v>22115</v>
      </c>
      <c r="D122" t="s">
        <v>92</v>
      </c>
      <c r="E122" s="30"/>
      <c r="F122" s="30"/>
      <c r="G122" s="30"/>
      <c r="H122" s="30">
        <v>-342.65000000000003</v>
      </c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>
        <v>266.89</v>
      </c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>
        <v>-75.760000000000048</v>
      </c>
    </row>
    <row r="123" spans="1:54" x14ac:dyDescent="0.35">
      <c r="A123"/>
      <c r="B123" t="s">
        <v>814</v>
      </c>
      <c r="C123" t="s">
        <v>814</v>
      </c>
      <c r="D123" t="s">
        <v>92</v>
      </c>
      <c r="E123" s="30">
        <v>10000</v>
      </c>
      <c r="F123" s="30">
        <v>-222.8</v>
      </c>
      <c r="G123" s="30"/>
      <c r="H123" s="30">
        <v>82812.709999999992</v>
      </c>
      <c r="I123" s="30"/>
      <c r="J123" s="30">
        <v>-73414.7</v>
      </c>
      <c r="K123" s="30">
        <v>10000</v>
      </c>
      <c r="L123" s="30"/>
      <c r="M123" s="30"/>
      <c r="N123" s="30">
        <v>10000</v>
      </c>
      <c r="O123" s="30"/>
      <c r="P123" s="30">
        <v>-10641.04</v>
      </c>
      <c r="Q123" s="30">
        <v>-39.92</v>
      </c>
      <c r="R123" s="30">
        <v>-8958.48</v>
      </c>
      <c r="S123" s="30"/>
      <c r="T123" s="30"/>
      <c r="U123" s="30">
        <v>-7040.38</v>
      </c>
      <c r="V123" s="30">
        <v>-35.82</v>
      </c>
      <c r="W123" s="30">
        <v>-4.1500000000000004</v>
      </c>
      <c r="X123" s="30">
        <v>-17.43</v>
      </c>
      <c r="Y123" s="30"/>
      <c r="Z123" s="30"/>
      <c r="AA123" s="30">
        <v>-632.04999999999995</v>
      </c>
      <c r="AB123" s="30">
        <v>-12.28</v>
      </c>
      <c r="AC123" s="30">
        <v>-14.21</v>
      </c>
      <c r="AD123" s="30">
        <v>-12.589999999999998</v>
      </c>
      <c r="AE123" s="30">
        <v>-47.78</v>
      </c>
      <c r="AF123" s="30">
        <v>-446.79</v>
      </c>
      <c r="AG123" s="30">
        <v>-10.44</v>
      </c>
      <c r="AH123" s="30">
        <v>-11.91</v>
      </c>
      <c r="AI123" s="30"/>
      <c r="AJ123" s="30">
        <v>-25.27</v>
      </c>
      <c r="AK123" s="30"/>
      <c r="AL123" s="30"/>
      <c r="AM123" s="30"/>
      <c r="AN123" s="30">
        <v>-498.59999999999997</v>
      </c>
      <c r="AO123" s="30">
        <v>2007.66</v>
      </c>
      <c r="AP123" s="30">
        <v>-3657.8399999999997</v>
      </c>
      <c r="AQ123" s="30"/>
      <c r="AR123" s="30">
        <v>-10</v>
      </c>
      <c r="AS123" s="30">
        <v>-7200.42</v>
      </c>
      <c r="AT123" s="30">
        <v>-6.29</v>
      </c>
      <c r="AU123" s="30">
        <v>-0.12</v>
      </c>
      <c r="AV123" s="30"/>
      <c r="AW123" s="30"/>
      <c r="AX123" s="30"/>
      <c r="AY123" s="30"/>
      <c r="AZ123" s="30"/>
      <c r="BA123" s="30"/>
      <c r="BB123" s="30">
        <v>1859.0599999999904</v>
      </c>
    </row>
    <row r="124" spans="1:54" x14ac:dyDescent="0.35">
      <c r="A124" t="s">
        <v>13</v>
      </c>
      <c r="B124" t="s">
        <v>426</v>
      </c>
      <c r="C124">
        <v>21518</v>
      </c>
      <c r="D124" t="s">
        <v>98</v>
      </c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>
        <v>-397.8</v>
      </c>
      <c r="AS124" s="30"/>
      <c r="AT124" s="30"/>
      <c r="AU124" s="30"/>
      <c r="AV124" s="30"/>
      <c r="AW124" s="30"/>
      <c r="AX124" s="30"/>
      <c r="AY124" s="30"/>
      <c r="AZ124" s="30"/>
      <c r="BA124" s="30"/>
      <c r="BB124" s="30">
        <v>-397.8</v>
      </c>
    </row>
    <row r="125" spans="1:54" x14ac:dyDescent="0.35">
      <c r="A125"/>
      <c r="B125" t="s">
        <v>792</v>
      </c>
      <c r="C125">
        <v>40716</v>
      </c>
      <c r="D125" t="s">
        <v>98</v>
      </c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>
        <v>-207.19</v>
      </c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>
        <v>-207.19</v>
      </c>
    </row>
    <row r="126" spans="1:54" x14ac:dyDescent="0.35">
      <c r="A126"/>
      <c r="B126" t="s">
        <v>432</v>
      </c>
      <c r="C126">
        <v>112417</v>
      </c>
      <c r="D126" t="s">
        <v>98</v>
      </c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>
        <v>-399.35</v>
      </c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>
        <v>-399.35</v>
      </c>
    </row>
    <row r="127" spans="1:54" x14ac:dyDescent="0.35">
      <c r="A127"/>
      <c r="B127" t="s">
        <v>410</v>
      </c>
      <c r="C127">
        <v>21518</v>
      </c>
      <c r="D127" t="s">
        <v>98</v>
      </c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>
        <v>-384.72</v>
      </c>
      <c r="AS127" s="30">
        <v>1.52</v>
      </c>
      <c r="AT127" s="30"/>
      <c r="AU127" s="30"/>
      <c r="AV127" s="30">
        <v>1.52</v>
      </c>
      <c r="AW127" s="30"/>
      <c r="AX127" s="30"/>
      <c r="AY127" s="30">
        <v>1.52</v>
      </c>
      <c r="AZ127" s="30"/>
      <c r="BA127" s="30"/>
      <c r="BB127" s="30">
        <v>-380.16000000000008</v>
      </c>
    </row>
    <row r="128" spans="1:54" x14ac:dyDescent="0.35">
      <c r="A128"/>
      <c r="B128" t="s">
        <v>414</v>
      </c>
      <c r="C128">
        <v>40716</v>
      </c>
      <c r="D128" t="s">
        <v>98</v>
      </c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>
        <v>-218.9</v>
      </c>
      <c r="W128" s="30">
        <v>1.1399999999999999</v>
      </c>
      <c r="X128" s="30"/>
      <c r="Y128" s="30"/>
      <c r="Z128" s="30">
        <v>1.1399999999999999</v>
      </c>
      <c r="AA128" s="30"/>
      <c r="AB128" s="30"/>
      <c r="AC128" s="30">
        <v>1.1399999999999999</v>
      </c>
      <c r="AD128" s="30"/>
      <c r="AE128" s="30"/>
      <c r="AF128" s="30">
        <v>1.1399999999999999</v>
      </c>
      <c r="AG128" s="30"/>
      <c r="AH128" s="30"/>
      <c r="AI128" s="30">
        <v>1.26</v>
      </c>
      <c r="AJ128" s="30"/>
      <c r="AK128" s="30"/>
      <c r="AL128" s="30">
        <v>1.26</v>
      </c>
      <c r="AM128" s="30"/>
      <c r="AN128" s="30"/>
      <c r="AO128" s="30">
        <v>1.26</v>
      </c>
      <c r="AP128" s="30"/>
      <c r="AQ128" s="30"/>
      <c r="AR128" s="30">
        <v>1.26</v>
      </c>
      <c r="AS128" s="30"/>
      <c r="AT128" s="30"/>
      <c r="AU128" s="30">
        <v>1.46</v>
      </c>
      <c r="AV128" s="30"/>
      <c r="AW128" s="30"/>
      <c r="AX128" s="30">
        <v>1.46</v>
      </c>
      <c r="AY128" s="30"/>
      <c r="AZ128" s="30"/>
      <c r="BA128" s="30"/>
      <c r="BB128" s="30">
        <v>-206.38000000000008</v>
      </c>
    </row>
    <row r="129" spans="1:54" x14ac:dyDescent="0.35">
      <c r="A129"/>
      <c r="B129" t="s">
        <v>396</v>
      </c>
      <c r="C129">
        <v>91218</v>
      </c>
      <c r="D129" t="s">
        <v>98</v>
      </c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>
        <v>-688.78</v>
      </c>
      <c r="AZ129" s="30">
        <v>4</v>
      </c>
      <c r="BA129" s="30"/>
      <c r="BB129" s="30">
        <v>-684.78</v>
      </c>
    </row>
    <row r="130" spans="1:54" x14ac:dyDescent="0.35">
      <c r="A130"/>
      <c r="B130" t="s">
        <v>408</v>
      </c>
      <c r="C130">
        <v>40716</v>
      </c>
      <c r="D130" t="s">
        <v>98</v>
      </c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>
        <v>-217.36</v>
      </c>
      <c r="W130" s="30"/>
      <c r="X130" s="30">
        <v>1.76</v>
      </c>
      <c r="Y130" s="30"/>
      <c r="Z130" s="30"/>
      <c r="AA130" s="30">
        <v>1.76</v>
      </c>
      <c r="AB130" s="30"/>
      <c r="AC130" s="30"/>
      <c r="AD130" s="30">
        <v>1.76</v>
      </c>
      <c r="AE130" s="30"/>
      <c r="AF130" s="30"/>
      <c r="AG130" s="30">
        <v>2</v>
      </c>
      <c r="AH130" s="30"/>
      <c r="AI130" s="30"/>
      <c r="AJ130" s="30">
        <v>2</v>
      </c>
      <c r="AK130" s="30"/>
      <c r="AL130" s="30"/>
      <c r="AM130" s="30">
        <v>2</v>
      </c>
      <c r="AN130" s="30"/>
      <c r="AO130" s="30"/>
      <c r="AP130" s="30">
        <v>2</v>
      </c>
      <c r="AQ130" s="30"/>
      <c r="AR130" s="30"/>
      <c r="AS130" s="30">
        <v>2</v>
      </c>
      <c r="AT130" s="30"/>
      <c r="AU130" s="30"/>
      <c r="AV130" s="30">
        <v>2</v>
      </c>
      <c r="AW130" s="30"/>
      <c r="AX130" s="30"/>
      <c r="AY130" s="30">
        <v>2</v>
      </c>
      <c r="AZ130" s="30"/>
      <c r="BA130" s="30"/>
      <c r="BB130" s="30">
        <v>-198.08000000000004</v>
      </c>
    </row>
    <row r="131" spans="1:54" x14ac:dyDescent="0.35">
      <c r="A131"/>
      <c r="B131" t="s">
        <v>431</v>
      </c>
      <c r="C131">
        <v>112417</v>
      </c>
      <c r="D131" t="s">
        <v>98</v>
      </c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>
        <v>-404.56</v>
      </c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>
        <v>-404.56</v>
      </c>
    </row>
    <row r="132" spans="1:54" x14ac:dyDescent="0.35">
      <c r="A132"/>
      <c r="B132" t="s">
        <v>791</v>
      </c>
      <c r="C132">
        <v>40716</v>
      </c>
      <c r="D132" t="s">
        <v>98</v>
      </c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>
        <v>-227.85</v>
      </c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>
        <v>-227.85</v>
      </c>
    </row>
    <row r="133" spans="1:54" x14ac:dyDescent="0.35">
      <c r="A133"/>
      <c r="B133" t="s">
        <v>398</v>
      </c>
      <c r="C133">
        <v>40716</v>
      </c>
      <c r="D133" t="s">
        <v>98</v>
      </c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>
        <v>-229.48</v>
      </c>
      <c r="W133" s="30"/>
      <c r="X133" s="30"/>
      <c r="Y133" s="30">
        <v>13.02</v>
      </c>
      <c r="Z133" s="30"/>
      <c r="AA133" s="30"/>
      <c r="AB133" s="30">
        <v>12.91</v>
      </c>
      <c r="AC133" s="30"/>
      <c r="AD133" s="30"/>
      <c r="AE133" s="30">
        <v>18.89</v>
      </c>
      <c r="AF133" s="30"/>
      <c r="AG133" s="30"/>
      <c r="AH133" s="30">
        <v>20.87</v>
      </c>
      <c r="AI133" s="30"/>
      <c r="AJ133" s="30"/>
      <c r="AK133" s="30">
        <v>15.83</v>
      </c>
      <c r="AL133" s="30"/>
      <c r="AM133" s="30"/>
      <c r="AN133" s="30">
        <v>12.81</v>
      </c>
      <c r="AO133" s="30"/>
      <c r="AP133" s="30"/>
      <c r="AQ133" s="30">
        <v>23.37</v>
      </c>
      <c r="AR133" s="30"/>
      <c r="AS133" s="30"/>
      <c r="AT133" s="30">
        <v>24.22</v>
      </c>
      <c r="AU133" s="30"/>
      <c r="AV133" s="30"/>
      <c r="AW133" s="30">
        <v>26.74</v>
      </c>
      <c r="AX133" s="30"/>
      <c r="AY133" s="30"/>
      <c r="AZ133" s="30">
        <v>26.22</v>
      </c>
      <c r="BA133" s="30"/>
      <c r="BB133" s="30">
        <v>-34.599999999999952</v>
      </c>
    </row>
    <row r="134" spans="1:54" x14ac:dyDescent="0.35">
      <c r="A134"/>
      <c r="B134" t="s">
        <v>789</v>
      </c>
      <c r="C134">
        <v>40716</v>
      </c>
      <c r="D134" t="s">
        <v>98</v>
      </c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>
        <v>-220.44</v>
      </c>
      <c r="W134" s="30"/>
      <c r="X134" s="30"/>
      <c r="Y134" s="30">
        <v>1.21</v>
      </c>
      <c r="Z134" s="30"/>
      <c r="AA134" s="30"/>
      <c r="AB134" s="30">
        <v>1.21</v>
      </c>
      <c r="AC134" s="30"/>
      <c r="AD134" s="30"/>
      <c r="AE134" s="30">
        <v>1.21</v>
      </c>
      <c r="AF134" s="30"/>
      <c r="AG134" s="30"/>
      <c r="AH134" s="30">
        <v>1.21</v>
      </c>
      <c r="AI134" s="30"/>
      <c r="AJ134" s="30"/>
      <c r="AK134" s="30">
        <v>1.21</v>
      </c>
      <c r="AL134" s="30"/>
      <c r="AM134" s="30"/>
      <c r="AN134" s="30">
        <v>1.21</v>
      </c>
      <c r="AO134" s="30">
        <v>280.5</v>
      </c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>
        <v>67.32000000000005</v>
      </c>
    </row>
    <row r="135" spans="1:54" x14ac:dyDescent="0.35">
      <c r="A135"/>
      <c r="B135" t="s">
        <v>790</v>
      </c>
      <c r="C135">
        <v>40716</v>
      </c>
      <c r="D135" t="s">
        <v>98</v>
      </c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>
        <v>-228.54</v>
      </c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>
        <v>-228.54</v>
      </c>
    </row>
    <row r="136" spans="1:54" x14ac:dyDescent="0.35">
      <c r="A136"/>
      <c r="B136" t="s">
        <v>397</v>
      </c>
      <c r="C136">
        <v>40716</v>
      </c>
      <c r="D136" t="s">
        <v>98</v>
      </c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>
        <v>-204.89</v>
      </c>
      <c r="W136" s="30"/>
      <c r="X136" s="30"/>
      <c r="Y136" s="30">
        <v>1.75</v>
      </c>
      <c r="Z136" s="30"/>
      <c r="AA136" s="30"/>
      <c r="AB136" s="30">
        <v>1.75</v>
      </c>
      <c r="AC136" s="30"/>
      <c r="AD136" s="30"/>
      <c r="AE136" s="30">
        <v>7</v>
      </c>
      <c r="AF136" s="30"/>
      <c r="AG136" s="30"/>
      <c r="AH136" s="30">
        <v>1.75</v>
      </c>
      <c r="AI136" s="30"/>
      <c r="AJ136" s="30"/>
      <c r="AK136" s="30">
        <v>1.75</v>
      </c>
      <c r="AL136" s="30"/>
      <c r="AM136" s="30"/>
      <c r="AN136" s="30">
        <v>1.75</v>
      </c>
      <c r="AO136" s="30"/>
      <c r="AP136" s="30"/>
      <c r="AQ136" s="30">
        <v>14</v>
      </c>
      <c r="AR136" s="30"/>
      <c r="AS136" s="30"/>
      <c r="AT136" s="30">
        <v>1.75</v>
      </c>
      <c r="AU136" s="30"/>
      <c r="AV136" s="30"/>
      <c r="AW136" s="30">
        <v>1.75</v>
      </c>
      <c r="AX136" s="30"/>
      <c r="AY136" s="30"/>
      <c r="AZ136" s="30">
        <v>1.75</v>
      </c>
      <c r="BA136" s="30"/>
      <c r="BB136" s="30">
        <v>-169.89</v>
      </c>
    </row>
    <row r="137" spans="1:54" x14ac:dyDescent="0.35">
      <c r="A137"/>
      <c r="B137" t="s">
        <v>413</v>
      </c>
      <c r="C137">
        <v>40716</v>
      </c>
      <c r="D137" t="s">
        <v>98</v>
      </c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>
        <v>-208.2</v>
      </c>
      <c r="W137" s="30">
        <v>1.76</v>
      </c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>
        <v>1.4</v>
      </c>
      <c r="AY137" s="30"/>
      <c r="AZ137" s="30"/>
      <c r="BA137" s="30"/>
      <c r="BB137" s="30">
        <v>-205.04</v>
      </c>
    </row>
    <row r="138" spans="1:54" x14ac:dyDescent="0.35">
      <c r="A138"/>
      <c r="B138" t="s">
        <v>424</v>
      </c>
      <c r="C138">
        <v>22718</v>
      </c>
      <c r="D138" t="s">
        <v>98</v>
      </c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>
        <v>-395.82</v>
      </c>
      <c r="AS138" s="30"/>
      <c r="AT138" s="30"/>
      <c r="AU138" s="30"/>
      <c r="AV138" s="30"/>
      <c r="AW138" s="30"/>
      <c r="AX138" s="30"/>
      <c r="AY138" s="30"/>
      <c r="AZ138" s="30"/>
      <c r="BA138" s="30"/>
      <c r="BB138" s="30">
        <v>-395.82</v>
      </c>
    </row>
    <row r="139" spans="1:54" x14ac:dyDescent="0.35">
      <c r="A139"/>
      <c r="B139" t="s">
        <v>421</v>
      </c>
      <c r="C139">
        <v>22718</v>
      </c>
      <c r="D139" t="s">
        <v>98</v>
      </c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>
        <v>-419.8</v>
      </c>
      <c r="AS139" s="30"/>
      <c r="AT139" s="30"/>
      <c r="AU139" s="30"/>
      <c r="AV139" s="30"/>
      <c r="AW139" s="30"/>
      <c r="AX139" s="30"/>
      <c r="AY139" s="30"/>
      <c r="AZ139" s="30"/>
      <c r="BA139" s="30"/>
      <c r="BB139" s="30">
        <v>-419.8</v>
      </c>
    </row>
    <row r="140" spans="1:54" x14ac:dyDescent="0.35">
      <c r="A140"/>
      <c r="B140" t="s">
        <v>423</v>
      </c>
      <c r="C140">
        <v>22718</v>
      </c>
      <c r="D140" t="s">
        <v>98</v>
      </c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>
        <v>-406.33</v>
      </c>
      <c r="AS140" s="30"/>
      <c r="AT140" s="30"/>
      <c r="AU140" s="30"/>
      <c r="AV140" s="30"/>
      <c r="AW140" s="30"/>
      <c r="AX140" s="30"/>
      <c r="AY140" s="30"/>
      <c r="AZ140" s="30"/>
      <c r="BA140" s="30"/>
      <c r="BB140" s="30">
        <v>-406.33</v>
      </c>
    </row>
    <row r="141" spans="1:54" x14ac:dyDescent="0.35">
      <c r="A141"/>
      <c r="B141" t="s">
        <v>430</v>
      </c>
      <c r="C141">
        <v>10418</v>
      </c>
      <c r="D141" t="s">
        <v>98</v>
      </c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>
        <v>-409.8</v>
      </c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>
        <v>-409.8</v>
      </c>
    </row>
    <row r="142" spans="1:54" x14ac:dyDescent="0.35">
      <c r="A142"/>
      <c r="B142" t="s">
        <v>401</v>
      </c>
      <c r="C142">
        <v>112717</v>
      </c>
      <c r="D142" t="s">
        <v>98</v>
      </c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>
        <v>-388.26</v>
      </c>
      <c r="AP142" s="30"/>
      <c r="AQ142" s="30">
        <v>8.73</v>
      </c>
      <c r="AR142" s="30"/>
      <c r="AS142" s="30"/>
      <c r="AT142" s="30">
        <v>5.67</v>
      </c>
      <c r="AU142" s="30"/>
      <c r="AV142" s="30"/>
      <c r="AW142" s="30">
        <v>5.67</v>
      </c>
      <c r="AX142" s="30"/>
      <c r="AY142" s="30"/>
      <c r="AZ142" s="30">
        <v>5.67</v>
      </c>
      <c r="BA142" s="30"/>
      <c r="BB142" s="30">
        <v>-362.51999999999992</v>
      </c>
    </row>
    <row r="143" spans="1:54" x14ac:dyDescent="0.35">
      <c r="A143"/>
      <c r="B143" t="s">
        <v>422</v>
      </c>
      <c r="C143">
        <v>22718</v>
      </c>
      <c r="D143" t="s">
        <v>98</v>
      </c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>
        <v>-371</v>
      </c>
      <c r="AS143" s="30"/>
      <c r="AT143" s="30"/>
      <c r="AU143" s="30"/>
      <c r="AV143" s="30"/>
      <c r="AW143" s="30"/>
      <c r="AX143" s="30"/>
      <c r="AY143" s="30"/>
      <c r="AZ143" s="30"/>
      <c r="BA143" s="30"/>
      <c r="BB143" s="30">
        <v>-371</v>
      </c>
    </row>
    <row r="144" spans="1:54" x14ac:dyDescent="0.35">
      <c r="A144"/>
      <c r="B144" t="s">
        <v>429</v>
      </c>
      <c r="C144">
        <v>10418</v>
      </c>
      <c r="D144" t="s">
        <v>98</v>
      </c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>
        <v>-410.83</v>
      </c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>
        <v>-410.83</v>
      </c>
    </row>
    <row r="145" spans="1:54" x14ac:dyDescent="0.35">
      <c r="A145"/>
      <c r="B145" t="s">
        <v>417</v>
      </c>
      <c r="C145">
        <v>91218</v>
      </c>
      <c r="D145" t="s">
        <v>98</v>
      </c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>
        <v>-676.74</v>
      </c>
      <c r="AZ145" s="30"/>
      <c r="BA145" s="30"/>
      <c r="BB145" s="30">
        <v>-676.74</v>
      </c>
    </row>
    <row r="146" spans="1:54" x14ac:dyDescent="0.35">
      <c r="A146"/>
      <c r="C146">
        <v>102318</v>
      </c>
      <c r="D146" t="s">
        <v>98</v>
      </c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>
        <v>-327.08999999999997</v>
      </c>
      <c r="BA146" s="30"/>
      <c r="BB146" s="30">
        <v>-327.08999999999997</v>
      </c>
    </row>
    <row r="147" spans="1:54" x14ac:dyDescent="0.35">
      <c r="A147"/>
      <c r="B147" t="s">
        <v>787</v>
      </c>
      <c r="C147">
        <v>40716</v>
      </c>
      <c r="D147" t="s">
        <v>98</v>
      </c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>
        <v>-207.41</v>
      </c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>
        <v>-207.41</v>
      </c>
    </row>
    <row r="148" spans="1:54" x14ac:dyDescent="0.35">
      <c r="A148"/>
      <c r="B148" t="s">
        <v>788</v>
      </c>
      <c r="C148">
        <v>40716</v>
      </c>
      <c r="D148" t="s">
        <v>98</v>
      </c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>
        <v>-222.6</v>
      </c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>
        <v>-222.6</v>
      </c>
    </row>
    <row r="149" spans="1:54" x14ac:dyDescent="0.35">
      <c r="A149"/>
      <c r="B149" t="s">
        <v>418</v>
      </c>
      <c r="C149">
        <v>91218</v>
      </c>
      <c r="D149" t="s">
        <v>98</v>
      </c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>
        <v>-667.48</v>
      </c>
      <c r="AZ149" s="30"/>
      <c r="BA149" s="30"/>
      <c r="BB149" s="30">
        <v>-667.48</v>
      </c>
    </row>
    <row r="150" spans="1:54" x14ac:dyDescent="0.35">
      <c r="A150"/>
      <c r="C150">
        <v>102318</v>
      </c>
      <c r="D150" t="s">
        <v>98</v>
      </c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>
        <v>-336.59</v>
      </c>
      <c r="BA150" s="30"/>
      <c r="BB150" s="30">
        <v>-336.59</v>
      </c>
    </row>
    <row r="151" spans="1:54" x14ac:dyDescent="0.35">
      <c r="A151"/>
      <c r="B151" t="s">
        <v>786</v>
      </c>
      <c r="C151">
        <v>40716</v>
      </c>
      <c r="D151" t="s">
        <v>98</v>
      </c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>
        <v>-227.85</v>
      </c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>
        <v>-227.85</v>
      </c>
    </row>
    <row r="152" spans="1:54" x14ac:dyDescent="0.35">
      <c r="A152"/>
      <c r="B152" t="s">
        <v>785</v>
      </c>
      <c r="C152">
        <v>40716</v>
      </c>
      <c r="D152" t="s">
        <v>98</v>
      </c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>
        <v>-222.7</v>
      </c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>
        <v>-222.7</v>
      </c>
    </row>
    <row r="153" spans="1:54" x14ac:dyDescent="0.35">
      <c r="A153"/>
      <c r="B153" t="s">
        <v>395</v>
      </c>
      <c r="C153">
        <v>40716</v>
      </c>
      <c r="D153" t="s">
        <v>98</v>
      </c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>
        <v>-225.04</v>
      </c>
      <c r="W153" s="30"/>
      <c r="X153" s="30">
        <v>0.87</v>
      </c>
      <c r="Y153" s="30"/>
      <c r="Z153" s="30"/>
      <c r="AA153" s="30">
        <v>0.87</v>
      </c>
      <c r="AB153" s="30"/>
      <c r="AC153" s="30"/>
      <c r="AD153" s="30">
        <v>0.87</v>
      </c>
      <c r="AE153" s="30"/>
      <c r="AF153" s="30"/>
      <c r="AG153" s="30">
        <v>0.87</v>
      </c>
      <c r="AH153" s="30"/>
      <c r="AI153" s="30"/>
      <c r="AJ153" s="30">
        <v>0.87</v>
      </c>
      <c r="AK153" s="30"/>
      <c r="AL153" s="30"/>
      <c r="AM153" s="30">
        <v>0.87</v>
      </c>
      <c r="AN153" s="30"/>
      <c r="AO153" s="30"/>
      <c r="AP153" s="30">
        <v>0.87</v>
      </c>
      <c r="AQ153" s="30"/>
      <c r="AR153" s="30"/>
      <c r="AS153" s="30">
        <v>0.87</v>
      </c>
      <c r="AT153" s="30"/>
      <c r="AU153" s="30"/>
      <c r="AV153" s="30">
        <v>0.87</v>
      </c>
      <c r="AW153" s="30"/>
      <c r="AX153" s="30"/>
      <c r="AY153" s="30"/>
      <c r="AZ153" s="30"/>
      <c r="BA153" s="30">
        <v>0.87</v>
      </c>
      <c r="BB153" s="30">
        <v>-216.33999999999995</v>
      </c>
    </row>
    <row r="154" spans="1:54" x14ac:dyDescent="0.35">
      <c r="A154"/>
      <c r="B154" t="s">
        <v>404</v>
      </c>
      <c r="C154">
        <v>40716</v>
      </c>
      <c r="D154" t="s">
        <v>98</v>
      </c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>
        <v>-217.98</v>
      </c>
      <c r="W154" s="30"/>
      <c r="X154" s="30"/>
      <c r="Y154" s="30">
        <v>2.23</v>
      </c>
      <c r="Z154" s="30"/>
      <c r="AA154" s="30"/>
      <c r="AB154" s="30">
        <v>2.23</v>
      </c>
      <c r="AC154" s="30"/>
      <c r="AD154" s="30"/>
      <c r="AE154" s="30">
        <v>2.39</v>
      </c>
      <c r="AF154" s="30"/>
      <c r="AG154" s="30"/>
      <c r="AH154" s="30">
        <v>2.39</v>
      </c>
      <c r="AI154" s="30"/>
      <c r="AJ154" s="30"/>
      <c r="AK154" s="30">
        <v>2.39</v>
      </c>
      <c r="AL154" s="30"/>
      <c r="AM154" s="30"/>
      <c r="AN154" s="30">
        <v>2.39</v>
      </c>
      <c r="AO154" s="30"/>
      <c r="AP154" s="30"/>
      <c r="AQ154" s="30">
        <v>2.5099999999999998</v>
      </c>
      <c r="AR154" s="30"/>
      <c r="AS154" s="30"/>
      <c r="AT154" s="30">
        <v>2.5099999999999998</v>
      </c>
      <c r="AU154" s="30"/>
      <c r="AV154" s="30"/>
      <c r="AW154" s="30">
        <v>2.5099999999999998</v>
      </c>
      <c r="AX154" s="30"/>
      <c r="AY154" s="30"/>
      <c r="AZ154" s="30">
        <v>2.5099999999999998</v>
      </c>
      <c r="BA154" s="30"/>
      <c r="BB154" s="30">
        <v>-193.9200000000001</v>
      </c>
    </row>
    <row r="155" spans="1:54" x14ac:dyDescent="0.35">
      <c r="A155"/>
      <c r="B155" t="s">
        <v>73</v>
      </c>
      <c r="C155">
        <v>40716</v>
      </c>
      <c r="D155" t="s">
        <v>98</v>
      </c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>
        <v>-224.23</v>
      </c>
      <c r="W155" s="30"/>
      <c r="X155" s="30">
        <v>2.04</v>
      </c>
      <c r="Y155" s="30"/>
      <c r="Z155" s="30"/>
      <c r="AA155" s="30">
        <v>2.04</v>
      </c>
      <c r="AB155" s="30"/>
      <c r="AC155" s="30"/>
      <c r="AD155" s="30">
        <v>2.04</v>
      </c>
      <c r="AE155" s="30"/>
      <c r="AF155" s="30"/>
      <c r="AG155" s="30">
        <v>2.5499999999999998</v>
      </c>
      <c r="AH155" s="30"/>
      <c r="AI155" s="30"/>
      <c r="AJ155" s="30">
        <v>2.5499999999999998</v>
      </c>
      <c r="AK155" s="30"/>
      <c r="AL155" s="30"/>
      <c r="AM155" s="30">
        <v>2.5499999999999998</v>
      </c>
      <c r="AN155" s="30"/>
      <c r="AO155" s="30"/>
      <c r="AP155" s="30">
        <v>2.5499999999999998</v>
      </c>
      <c r="AQ155" s="30"/>
      <c r="AR155" s="30"/>
      <c r="AS155" s="30">
        <v>2.98</v>
      </c>
      <c r="AT155" s="30"/>
      <c r="AU155" s="30"/>
      <c r="AV155" s="30">
        <v>2.98</v>
      </c>
      <c r="AW155" s="30"/>
      <c r="AX155" s="30"/>
      <c r="AY155" s="30">
        <v>344.17</v>
      </c>
      <c r="AZ155" s="30"/>
      <c r="BA155" s="30"/>
      <c r="BB155" s="30">
        <v>142.22000000000003</v>
      </c>
    </row>
    <row r="156" spans="1:54" x14ac:dyDescent="0.35">
      <c r="A156"/>
      <c r="B156" t="s">
        <v>407</v>
      </c>
      <c r="C156">
        <v>112717</v>
      </c>
      <c r="D156" t="s">
        <v>98</v>
      </c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>
        <v>-506.25</v>
      </c>
      <c r="AP156" s="30">
        <v>4.8600000000000003</v>
      </c>
      <c r="AQ156" s="30"/>
      <c r="AR156" s="30"/>
      <c r="AS156" s="30">
        <v>5.67</v>
      </c>
      <c r="AT156" s="30"/>
      <c r="AU156" s="30"/>
      <c r="AV156" s="30">
        <v>5.67</v>
      </c>
      <c r="AW156" s="30"/>
      <c r="AX156" s="30"/>
      <c r="AY156" s="30">
        <v>5.67</v>
      </c>
      <c r="AZ156" s="30"/>
      <c r="BA156" s="30"/>
      <c r="BB156" s="30">
        <v>-484.37999999999994</v>
      </c>
    </row>
    <row r="157" spans="1:54" x14ac:dyDescent="0.35">
      <c r="A157"/>
      <c r="B157" t="s">
        <v>402</v>
      </c>
      <c r="C157" t="s">
        <v>814</v>
      </c>
      <c r="D157" t="s">
        <v>98</v>
      </c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>
        <v>0.8</v>
      </c>
      <c r="BA157" s="30"/>
      <c r="BB157" s="30">
        <v>0.8</v>
      </c>
    </row>
    <row r="158" spans="1:54" x14ac:dyDescent="0.35">
      <c r="A158"/>
      <c r="B158" t="s">
        <v>784</v>
      </c>
      <c r="C158">
        <v>40716</v>
      </c>
      <c r="D158" t="s">
        <v>98</v>
      </c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>
        <v>-190.73</v>
      </c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>
        <v>-190.73</v>
      </c>
    </row>
    <row r="159" spans="1:54" x14ac:dyDescent="0.35">
      <c r="A159"/>
      <c r="B159" t="s">
        <v>783</v>
      </c>
      <c r="C159">
        <v>40716</v>
      </c>
      <c r="D159" t="s">
        <v>98</v>
      </c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>
        <v>-216.36</v>
      </c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>
        <v>-216.36</v>
      </c>
    </row>
    <row r="160" spans="1:54" x14ac:dyDescent="0.35">
      <c r="A160"/>
      <c r="B160" t="s">
        <v>425</v>
      </c>
      <c r="C160">
        <v>21518</v>
      </c>
      <c r="D160" t="s">
        <v>98</v>
      </c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>
        <v>-406.47</v>
      </c>
      <c r="AS160" s="30"/>
      <c r="AT160" s="30"/>
      <c r="AU160" s="30"/>
      <c r="AV160" s="30"/>
      <c r="AW160" s="30"/>
      <c r="AX160" s="30"/>
      <c r="AY160" s="30"/>
      <c r="AZ160" s="30"/>
      <c r="BA160" s="30"/>
      <c r="BB160" s="30">
        <v>-406.47</v>
      </c>
    </row>
    <row r="161" spans="1:54" x14ac:dyDescent="0.35">
      <c r="A161"/>
      <c r="B161" t="s">
        <v>782</v>
      </c>
      <c r="C161">
        <v>40716</v>
      </c>
      <c r="D161" t="s">
        <v>98</v>
      </c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>
        <v>-215.77</v>
      </c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>
        <v>-215.77</v>
      </c>
    </row>
    <row r="162" spans="1:54" x14ac:dyDescent="0.35">
      <c r="A162"/>
      <c r="B162" t="s">
        <v>412</v>
      </c>
      <c r="C162">
        <v>40716</v>
      </c>
      <c r="D162" t="s">
        <v>98</v>
      </c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>
        <v>-201.9</v>
      </c>
      <c r="W162" s="30">
        <v>0.36</v>
      </c>
      <c r="X162" s="30"/>
      <c r="Y162" s="30"/>
      <c r="Z162" s="30">
        <v>0.42</v>
      </c>
      <c r="AA162" s="30"/>
      <c r="AB162" s="30"/>
      <c r="AC162" s="30">
        <v>2.58</v>
      </c>
      <c r="AD162" s="30"/>
      <c r="AE162" s="30"/>
      <c r="AF162" s="30"/>
      <c r="AG162" s="30">
        <v>2.64</v>
      </c>
      <c r="AH162" s="30"/>
      <c r="AI162" s="30">
        <v>2.7</v>
      </c>
      <c r="AJ162" s="30"/>
      <c r="AK162" s="30"/>
      <c r="AL162" s="30">
        <v>2.16</v>
      </c>
      <c r="AM162" s="30"/>
      <c r="AN162" s="30"/>
      <c r="AO162" s="30">
        <v>1.62</v>
      </c>
      <c r="AP162" s="30"/>
      <c r="AQ162" s="30"/>
      <c r="AR162" s="30"/>
      <c r="AS162" s="30">
        <v>0.78</v>
      </c>
      <c r="AT162" s="30"/>
      <c r="AU162" s="30">
        <v>11.4</v>
      </c>
      <c r="AV162" s="30"/>
      <c r="AW162" s="30"/>
      <c r="AX162" s="30">
        <v>2.4</v>
      </c>
      <c r="AY162" s="30"/>
      <c r="AZ162" s="30"/>
      <c r="BA162" s="30"/>
      <c r="BB162" s="30">
        <v>-174.84</v>
      </c>
    </row>
    <row r="163" spans="1:54" x14ac:dyDescent="0.35">
      <c r="A163"/>
      <c r="B163" t="s">
        <v>781</v>
      </c>
      <c r="C163">
        <v>40716</v>
      </c>
      <c r="D163" t="s">
        <v>98</v>
      </c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>
        <v>-214.29</v>
      </c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>
        <v>301.5</v>
      </c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>
        <v>87.210000000000008</v>
      </c>
    </row>
    <row r="164" spans="1:54" x14ac:dyDescent="0.35">
      <c r="A164"/>
      <c r="B164" t="s">
        <v>406</v>
      </c>
      <c r="C164">
        <v>10418</v>
      </c>
      <c r="D164" t="s">
        <v>98</v>
      </c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>
        <v>-392.04</v>
      </c>
      <c r="AR164" s="30"/>
      <c r="AS164" s="30">
        <v>1.84</v>
      </c>
      <c r="AT164" s="30"/>
      <c r="AU164" s="30"/>
      <c r="AV164" s="30">
        <v>1.84</v>
      </c>
      <c r="AW164" s="30"/>
      <c r="AX164" s="30"/>
      <c r="AY164" s="30">
        <v>1.84</v>
      </c>
      <c r="AZ164" s="30"/>
      <c r="BA164" s="30"/>
      <c r="BB164" s="30">
        <v>-386.5200000000001</v>
      </c>
    </row>
    <row r="165" spans="1:54" x14ac:dyDescent="0.35">
      <c r="A165"/>
      <c r="B165" t="s">
        <v>411</v>
      </c>
      <c r="C165">
        <v>22718</v>
      </c>
      <c r="D165" t="s">
        <v>98</v>
      </c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>
        <v>-403.68</v>
      </c>
      <c r="AS165" s="30"/>
      <c r="AT165" s="30"/>
      <c r="AU165" s="30">
        <v>9.31</v>
      </c>
      <c r="AV165" s="30"/>
      <c r="AW165" s="30"/>
      <c r="AX165" s="30">
        <v>9.31</v>
      </c>
      <c r="AY165" s="30"/>
      <c r="AZ165" s="30"/>
      <c r="BA165" s="30"/>
      <c r="BB165" s="30">
        <v>-385.06</v>
      </c>
    </row>
    <row r="166" spans="1:54" x14ac:dyDescent="0.35">
      <c r="A166"/>
      <c r="B166" t="s">
        <v>419</v>
      </c>
      <c r="C166">
        <v>102318</v>
      </c>
      <c r="D166" t="s">
        <v>98</v>
      </c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>
        <v>-317.8</v>
      </c>
      <c r="BA166" s="30"/>
      <c r="BB166" s="30">
        <v>-317.8</v>
      </c>
    </row>
    <row r="167" spans="1:54" x14ac:dyDescent="0.35">
      <c r="A167"/>
      <c r="B167" t="s">
        <v>415</v>
      </c>
      <c r="C167">
        <v>40716</v>
      </c>
      <c r="D167" t="s">
        <v>98</v>
      </c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>
        <v>-222.8</v>
      </c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>
        <v>1</v>
      </c>
      <c r="AQ167" s="30"/>
      <c r="AR167" s="30"/>
      <c r="AS167" s="30">
        <v>1</v>
      </c>
      <c r="AT167" s="30"/>
      <c r="AU167" s="30"/>
      <c r="AV167" s="30"/>
      <c r="AW167" s="30"/>
      <c r="AX167" s="30"/>
      <c r="AY167" s="30"/>
      <c r="AZ167" s="30"/>
      <c r="BA167" s="30"/>
      <c r="BB167" s="30">
        <v>-220.8</v>
      </c>
    </row>
    <row r="168" spans="1:54" x14ac:dyDescent="0.35">
      <c r="A168"/>
      <c r="B168" t="s">
        <v>428</v>
      </c>
      <c r="C168">
        <v>10418</v>
      </c>
      <c r="D168" t="s">
        <v>98</v>
      </c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>
        <v>-400.69</v>
      </c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>
        <v>-400.69</v>
      </c>
    </row>
    <row r="169" spans="1:54" x14ac:dyDescent="0.35">
      <c r="A169"/>
      <c r="B169" t="s">
        <v>780</v>
      </c>
      <c r="C169">
        <v>40716</v>
      </c>
      <c r="D169" t="s">
        <v>98</v>
      </c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>
        <v>-221.92</v>
      </c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>
        <v>260</v>
      </c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>
        <v>38.080000000000013</v>
      </c>
    </row>
    <row r="170" spans="1:54" x14ac:dyDescent="0.35">
      <c r="A170"/>
      <c r="B170" t="s">
        <v>427</v>
      </c>
      <c r="C170">
        <v>10518</v>
      </c>
      <c r="D170" t="s">
        <v>98</v>
      </c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>
        <v>-377.48</v>
      </c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>
        <v>-377.48</v>
      </c>
    </row>
    <row r="171" spans="1:54" x14ac:dyDescent="0.35">
      <c r="A171"/>
      <c r="B171" t="s">
        <v>778</v>
      </c>
      <c r="C171">
        <v>40716</v>
      </c>
      <c r="D171" t="s">
        <v>98</v>
      </c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>
        <v>-218.68</v>
      </c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>
        <v>-218.68</v>
      </c>
    </row>
    <row r="172" spans="1:54" x14ac:dyDescent="0.35">
      <c r="A172"/>
      <c r="B172" t="s">
        <v>420</v>
      </c>
      <c r="C172">
        <v>102318</v>
      </c>
      <c r="D172" t="s">
        <v>98</v>
      </c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>
        <v>-1049.1600000000001</v>
      </c>
      <c r="BA172" s="30"/>
      <c r="BB172" s="30">
        <v>-1049.1600000000001</v>
      </c>
    </row>
    <row r="173" spans="1:54" x14ac:dyDescent="0.35">
      <c r="A173"/>
      <c r="B173" t="s">
        <v>416</v>
      </c>
      <c r="C173">
        <v>40716</v>
      </c>
      <c r="D173" t="s">
        <v>98</v>
      </c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>
        <v>-218.4</v>
      </c>
      <c r="W173" s="30"/>
      <c r="X173" s="30">
        <v>2.85</v>
      </c>
      <c r="Y173" s="30"/>
      <c r="Z173" s="30"/>
      <c r="AA173" s="30">
        <v>2.85</v>
      </c>
      <c r="AB173" s="30"/>
      <c r="AC173" s="30"/>
      <c r="AD173" s="30">
        <v>2.85</v>
      </c>
      <c r="AE173" s="30"/>
      <c r="AF173" s="30"/>
      <c r="AG173" s="30">
        <v>2.85</v>
      </c>
      <c r="AH173" s="30"/>
      <c r="AI173" s="30"/>
      <c r="AJ173" s="30">
        <v>0.6</v>
      </c>
      <c r="AK173" s="30"/>
      <c r="AL173" s="30"/>
      <c r="AM173" s="30">
        <v>0.6</v>
      </c>
      <c r="AN173" s="30"/>
      <c r="AO173" s="30"/>
      <c r="AP173" s="30">
        <v>0.6</v>
      </c>
      <c r="AQ173" s="30"/>
      <c r="AR173" s="30">
        <v>277.5</v>
      </c>
      <c r="AS173" s="30"/>
      <c r="AT173" s="30"/>
      <c r="AU173" s="30"/>
      <c r="AV173" s="30"/>
      <c r="AW173" s="30"/>
      <c r="AX173" s="30"/>
      <c r="AY173" s="30"/>
      <c r="AZ173" s="30"/>
      <c r="BA173" s="30"/>
      <c r="BB173" s="30">
        <v>72.299999999999955</v>
      </c>
    </row>
    <row r="174" spans="1:54" x14ac:dyDescent="0.35">
      <c r="A174"/>
      <c r="B174" t="s">
        <v>403</v>
      </c>
      <c r="C174">
        <v>21518</v>
      </c>
      <c r="D174" t="s">
        <v>98</v>
      </c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>
        <v>-415.35</v>
      </c>
      <c r="AS174" s="30"/>
      <c r="AT174" s="30">
        <v>5.44</v>
      </c>
      <c r="AU174" s="30"/>
      <c r="AV174" s="30"/>
      <c r="AW174" s="30">
        <v>5.44</v>
      </c>
      <c r="AX174" s="30"/>
      <c r="AY174" s="30"/>
      <c r="AZ174" s="30">
        <v>5.44</v>
      </c>
      <c r="BA174" s="30"/>
      <c r="BB174" s="30">
        <v>-399.03000000000003</v>
      </c>
    </row>
    <row r="175" spans="1:54" x14ac:dyDescent="0.35">
      <c r="A175"/>
      <c r="B175" t="s">
        <v>779</v>
      </c>
      <c r="C175">
        <v>40716</v>
      </c>
      <c r="D175" t="s">
        <v>98</v>
      </c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>
        <v>-226.54</v>
      </c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>
        <v>-226.54</v>
      </c>
    </row>
    <row r="176" spans="1:54" x14ac:dyDescent="0.35">
      <c r="A176"/>
      <c r="B176" t="s">
        <v>405</v>
      </c>
      <c r="C176">
        <v>21518</v>
      </c>
      <c r="D176" t="s">
        <v>98</v>
      </c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>
        <v>-405.72</v>
      </c>
      <c r="AS176" s="30"/>
      <c r="AT176" s="30">
        <v>2.4</v>
      </c>
      <c r="AU176" s="30"/>
      <c r="AV176" s="30"/>
      <c r="AW176" s="30">
        <v>2.4</v>
      </c>
      <c r="AX176" s="30"/>
      <c r="AY176" s="30"/>
      <c r="AZ176" s="30">
        <v>2.4</v>
      </c>
      <c r="BA176" s="30"/>
      <c r="BB176" s="30">
        <v>-398.5200000000001</v>
      </c>
    </row>
    <row r="177" spans="1:54" x14ac:dyDescent="0.35">
      <c r="A177"/>
      <c r="B177" t="s">
        <v>400</v>
      </c>
      <c r="C177">
        <v>40716</v>
      </c>
      <c r="D177" t="s">
        <v>90</v>
      </c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>
        <v>0.3</v>
      </c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>
        <v>1</v>
      </c>
      <c r="AU177" s="30"/>
      <c r="AV177" s="30"/>
      <c r="AW177" s="30"/>
      <c r="AX177" s="30"/>
      <c r="AY177" s="30"/>
      <c r="AZ177" s="30"/>
      <c r="BA177" s="30"/>
      <c r="BB177" s="30">
        <v>1.3</v>
      </c>
    </row>
    <row r="178" spans="1:54" x14ac:dyDescent="0.35">
      <c r="A178"/>
      <c r="C178"/>
      <c r="D178" t="s">
        <v>98</v>
      </c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>
        <v>-224.99</v>
      </c>
      <c r="W178" s="30"/>
      <c r="X178" s="30"/>
      <c r="Y178" s="30">
        <v>0.82</v>
      </c>
      <c r="Z178" s="30"/>
      <c r="AA178" s="30"/>
      <c r="AB178" s="30">
        <v>0.79999999999999993</v>
      </c>
      <c r="AC178" s="30"/>
      <c r="AD178" s="30"/>
      <c r="AE178" s="30">
        <v>0.79999999999999993</v>
      </c>
      <c r="AF178" s="30"/>
      <c r="AG178" s="30"/>
      <c r="AH178" s="30">
        <v>0.79</v>
      </c>
      <c r="AI178" s="30"/>
      <c r="AJ178" s="30"/>
      <c r="AK178" s="30">
        <v>0.82</v>
      </c>
      <c r="AL178" s="30"/>
      <c r="AM178" s="30">
        <v>0</v>
      </c>
      <c r="AN178" s="30">
        <v>0.85</v>
      </c>
      <c r="AO178" s="30"/>
      <c r="AP178" s="30"/>
      <c r="AQ178" s="30">
        <v>0.86</v>
      </c>
      <c r="AR178" s="30"/>
      <c r="AS178" s="30"/>
      <c r="AT178" s="30">
        <v>0.98</v>
      </c>
      <c r="AU178" s="30"/>
      <c r="AV178" s="30"/>
      <c r="AW178" s="30">
        <v>0.80999999999999994</v>
      </c>
      <c r="AX178" s="30"/>
      <c r="AY178" s="30"/>
      <c r="AZ178" s="30">
        <v>0.82</v>
      </c>
      <c r="BA178" s="30"/>
      <c r="BB178" s="30">
        <v>-216.64000000000001</v>
      </c>
    </row>
    <row r="179" spans="1:54" x14ac:dyDescent="0.35">
      <c r="A179"/>
      <c r="B179" t="s">
        <v>399</v>
      </c>
      <c r="C179">
        <v>112717</v>
      </c>
      <c r="D179" t="s">
        <v>98</v>
      </c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>
        <v>-414.75</v>
      </c>
      <c r="AP179" s="30"/>
      <c r="AQ179" s="30">
        <v>0.9</v>
      </c>
      <c r="AR179" s="30"/>
      <c r="AS179" s="30"/>
      <c r="AT179" s="30">
        <v>0.9</v>
      </c>
      <c r="AU179" s="30"/>
      <c r="AV179" s="30"/>
      <c r="AW179" s="30">
        <v>0.9</v>
      </c>
      <c r="AX179" s="30"/>
      <c r="AY179" s="30"/>
      <c r="AZ179" s="30">
        <v>0.9</v>
      </c>
      <c r="BA179" s="30"/>
      <c r="BB179" s="30">
        <v>-411.15000000000009</v>
      </c>
    </row>
    <row r="180" spans="1:54" x14ac:dyDescent="0.35">
      <c r="A180"/>
      <c r="B180" t="s">
        <v>409</v>
      </c>
      <c r="C180">
        <v>40716</v>
      </c>
      <c r="D180" t="s">
        <v>98</v>
      </c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>
        <v>-209.58</v>
      </c>
      <c r="W180" s="30"/>
      <c r="X180" s="30">
        <v>1.4</v>
      </c>
      <c r="Y180" s="30"/>
      <c r="Z180" s="30"/>
      <c r="AA180" s="30">
        <v>1.4</v>
      </c>
      <c r="AB180" s="30"/>
      <c r="AC180" s="30">
        <v>1.4</v>
      </c>
      <c r="AD180" s="30"/>
      <c r="AE180" s="30"/>
      <c r="AF180" s="30"/>
      <c r="AG180" s="30">
        <v>1.4</v>
      </c>
      <c r="AH180" s="30"/>
      <c r="AI180" s="30"/>
      <c r="AJ180" s="30">
        <v>1.4</v>
      </c>
      <c r="AK180" s="30"/>
      <c r="AL180" s="30"/>
      <c r="AM180" s="30">
        <v>1.4</v>
      </c>
      <c r="AN180" s="30"/>
      <c r="AO180" s="30"/>
      <c r="AP180" s="30">
        <v>1.4</v>
      </c>
      <c r="AQ180" s="30"/>
      <c r="AR180" s="30"/>
      <c r="AS180" s="30">
        <v>1.4</v>
      </c>
      <c r="AT180" s="30"/>
      <c r="AU180" s="30"/>
      <c r="AV180" s="30">
        <v>1.4</v>
      </c>
      <c r="AW180" s="30"/>
      <c r="AX180" s="30"/>
      <c r="AY180" s="30">
        <v>1.4</v>
      </c>
      <c r="AZ180" s="30"/>
      <c r="BA180" s="30"/>
      <c r="BB180" s="30">
        <v>-195.57999999999996</v>
      </c>
    </row>
    <row r="181" spans="1:54" x14ac:dyDescent="0.35">
      <c r="A181"/>
      <c r="B181" t="s">
        <v>814</v>
      </c>
      <c r="C181" t="s">
        <v>814</v>
      </c>
      <c r="D181" t="s">
        <v>98</v>
      </c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>
        <v>6095.74</v>
      </c>
      <c r="W181" s="30">
        <v>-3.14</v>
      </c>
      <c r="X181" s="30">
        <v>-10.14</v>
      </c>
      <c r="Y181" s="30">
        <v>-5.48</v>
      </c>
      <c r="Z181" s="30"/>
      <c r="AA181" s="30">
        <v>-18.89</v>
      </c>
      <c r="AB181" s="30">
        <v>-24.31</v>
      </c>
      <c r="AC181" s="30">
        <v>-1.75</v>
      </c>
      <c r="AD181" s="30">
        <v>-7.75</v>
      </c>
      <c r="AE181" s="30">
        <v>-4.8899999999999997</v>
      </c>
      <c r="AF181" s="30">
        <v>-31.43</v>
      </c>
      <c r="AG181" s="30">
        <v>-9.76</v>
      </c>
      <c r="AH181" s="30">
        <v>-2.5499999999999998</v>
      </c>
      <c r="AI181" s="30"/>
      <c r="AJ181" s="30">
        <v>-37.599999999999994</v>
      </c>
      <c r="AK181" s="30"/>
      <c r="AL181" s="30"/>
      <c r="AM181" s="30"/>
      <c r="AN181" s="30">
        <v>-352.41999999999996</v>
      </c>
      <c r="AO181" s="30">
        <v>1828.04</v>
      </c>
      <c r="AP181" s="30">
        <v>2000</v>
      </c>
      <c r="AQ181" s="30">
        <v>1704.1799999999998</v>
      </c>
      <c r="AR181" s="30">
        <v>1695.6</v>
      </c>
      <c r="AS181" s="30">
        <v>2495.37</v>
      </c>
      <c r="AT181" s="30">
        <v>0.15</v>
      </c>
      <c r="AU181" s="30">
        <v>0.88</v>
      </c>
      <c r="AV181" s="30">
        <v>-2378.3799999999997</v>
      </c>
      <c r="AW181" s="30">
        <v>-240.76</v>
      </c>
      <c r="AX181" s="30">
        <v>1971.61</v>
      </c>
      <c r="AY181" s="30">
        <v>-330.76</v>
      </c>
      <c r="AZ181" s="30">
        <v>1978.38</v>
      </c>
      <c r="BA181" s="30">
        <v>0.2</v>
      </c>
      <c r="BB181" s="30">
        <v>16310.14</v>
      </c>
    </row>
    <row r="182" spans="1:54" x14ac:dyDescent="0.35">
      <c r="A182" s="7" t="s">
        <v>311</v>
      </c>
      <c r="B182" s="7"/>
      <c r="C182" s="7"/>
      <c r="D182" s="7"/>
      <c r="E182" s="30">
        <v>215.10000000000036</v>
      </c>
      <c r="F182" s="30">
        <v>-208.36</v>
      </c>
      <c r="G182" s="30">
        <v>5.04</v>
      </c>
      <c r="H182" s="30">
        <v>73280.87999999999</v>
      </c>
      <c r="I182" s="30">
        <v>116.85</v>
      </c>
      <c r="J182" s="30">
        <v>-73406.95</v>
      </c>
      <c r="K182" s="30">
        <v>206.71000000000095</v>
      </c>
      <c r="L182" s="30">
        <v>50.02</v>
      </c>
      <c r="M182" s="30">
        <v>18.05</v>
      </c>
      <c r="N182" s="30">
        <v>10302.17</v>
      </c>
      <c r="O182" s="30">
        <v>54.470000000000006</v>
      </c>
      <c r="P182" s="30">
        <v>-10622.990000000002</v>
      </c>
      <c r="Q182" s="30">
        <v>1.0399999999999991</v>
      </c>
      <c r="R182" s="30">
        <v>129.30999999999949</v>
      </c>
      <c r="S182" s="30">
        <v>12.6</v>
      </c>
      <c r="T182" s="30">
        <v>393.75000000000006</v>
      </c>
      <c r="U182" s="30">
        <v>-519.63000000000011</v>
      </c>
      <c r="V182" s="30">
        <v>-7.7899999999999636</v>
      </c>
      <c r="W182" s="30">
        <v>6.2799999999999976</v>
      </c>
      <c r="X182" s="30">
        <v>-7.02</v>
      </c>
      <c r="Y182" s="30">
        <v>24.46</v>
      </c>
      <c r="Z182" s="30">
        <v>613.53999999999985</v>
      </c>
      <c r="AA182" s="30">
        <v>-630.85</v>
      </c>
      <c r="AB182" s="30">
        <v>2.2800000000000047</v>
      </c>
      <c r="AC182" s="30">
        <v>-2.9200000000000013</v>
      </c>
      <c r="AD182" s="30">
        <v>33.739999999999995</v>
      </c>
      <c r="AE182" s="30">
        <v>-11.759999999999994</v>
      </c>
      <c r="AF182" s="30">
        <v>-26.15000000000007</v>
      </c>
      <c r="AG182" s="30">
        <v>2.2800000000000011</v>
      </c>
      <c r="AH182" s="30">
        <v>30.52</v>
      </c>
      <c r="AI182" s="30">
        <v>14.970000000000002</v>
      </c>
      <c r="AJ182" s="30">
        <v>-45.279999999999994</v>
      </c>
      <c r="AK182" s="30">
        <v>33.18</v>
      </c>
      <c r="AL182" s="30">
        <v>734.03</v>
      </c>
      <c r="AM182" s="30">
        <v>56.059999999999995</v>
      </c>
      <c r="AN182" s="30">
        <v>-811.06</v>
      </c>
      <c r="AO182" s="30">
        <v>2026.73</v>
      </c>
      <c r="AP182" s="30">
        <v>2022.7600000000004</v>
      </c>
      <c r="AQ182" s="30">
        <v>34.2199999999998</v>
      </c>
      <c r="AR182" s="30">
        <v>-2041.1399999999999</v>
      </c>
      <c r="AS182" s="30">
        <v>461.69000000000005</v>
      </c>
      <c r="AT182" s="30">
        <v>42.36999999999999</v>
      </c>
      <c r="AU182" s="30">
        <v>22.93</v>
      </c>
      <c r="AV182" s="30">
        <v>-2362.0999999999995</v>
      </c>
      <c r="AW182" s="30">
        <v>-194.54</v>
      </c>
      <c r="AX182" s="30">
        <v>1986.1799999999998</v>
      </c>
      <c r="AY182" s="30">
        <v>-2007.1599999999999</v>
      </c>
      <c r="AZ182" s="30">
        <v>-1.7499999999997726</v>
      </c>
      <c r="BA182" s="30">
        <v>1.07</v>
      </c>
      <c r="BB182" s="30">
        <v>27.829999999987194</v>
      </c>
    </row>
    <row r="183" spans="1:54" x14ac:dyDescent="0.35">
      <c r="A183"/>
      <c r="C183"/>
      <c r="D183"/>
    </row>
    <row r="184" spans="1:54" x14ac:dyDescent="0.35">
      <c r="A184"/>
      <c r="C184"/>
      <c r="D184"/>
    </row>
    <row r="185" spans="1:54" x14ac:dyDescent="0.35">
      <c r="A185"/>
      <c r="C185"/>
      <c r="D185"/>
    </row>
    <row r="186" spans="1:54" x14ac:dyDescent="0.35">
      <c r="A186"/>
      <c r="C186"/>
      <c r="D186"/>
    </row>
    <row r="187" spans="1:54" x14ac:dyDescent="0.35">
      <c r="A187"/>
      <c r="C187"/>
      <c r="D187"/>
    </row>
    <row r="188" spans="1:54" x14ac:dyDescent="0.35">
      <c r="A188"/>
      <c r="C188"/>
      <c r="D188"/>
    </row>
    <row r="189" spans="1:54" x14ac:dyDescent="0.35">
      <c r="A189"/>
      <c r="C189"/>
      <c r="D189"/>
    </row>
    <row r="190" spans="1:54" x14ac:dyDescent="0.35">
      <c r="A190"/>
      <c r="C190"/>
      <c r="D190"/>
    </row>
    <row r="191" spans="1:54" x14ac:dyDescent="0.35">
      <c r="A191"/>
      <c r="C191"/>
      <c r="D191"/>
    </row>
    <row r="192" spans="1:54" x14ac:dyDescent="0.35">
      <c r="A192"/>
      <c r="C192"/>
      <c r="D192"/>
    </row>
    <row r="193" spans="1:4" x14ac:dyDescent="0.35">
      <c r="A193"/>
      <c r="C193"/>
      <c r="D193"/>
    </row>
    <row r="194" spans="1:4" x14ac:dyDescent="0.35">
      <c r="A194"/>
      <c r="C194"/>
      <c r="D194"/>
    </row>
    <row r="195" spans="1:4" x14ac:dyDescent="0.35">
      <c r="A195"/>
      <c r="C195"/>
      <c r="D195"/>
    </row>
    <row r="196" spans="1:4" x14ac:dyDescent="0.35">
      <c r="A196"/>
      <c r="C196"/>
      <c r="D196"/>
    </row>
    <row r="197" spans="1:4" x14ac:dyDescent="0.35">
      <c r="A197"/>
      <c r="C197"/>
      <c r="D197"/>
    </row>
    <row r="198" spans="1:4" x14ac:dyDescent="0.35">
      <c r="A198"/>
      <c r="C198"/>
      <c r="D198"/>
    </row>
    <row r="199" spans="1:4" x14ac:dyDescent="0.35">
      <c r="A199"/>
      <c r="C199"/>
      <c r="D199"/>
    </row>
    <row r="200" spans="1:4" x14ac:dyDescent="0.35">
      <c r="A200"/>
      <c r="C200"/>
      <c r="D200"/>
    </row>
    <row r="201" spans="1:4" x14ac:dyDescent="0.35">
      <c r="A201"/>
      <c r="C201"/>
      <c r="D201"/>
    </row>
    <row r="202" spans="1:4" x14ac:dyDescent="0.35">
      <c r="A202"/>
      <c r="C202"/>
      <c r="D202"/>
    </row>
    <row r="203" spans="1:4" x14ac:dyDescent="0.35">
      <c r="A203"/>
      <c r="C203"/>
      <c r="D203"/>
    </row>
    <row r="204" spans="1:4" x14ac:dyDescent="0.35">
      <c r="A204"/>
      <c r="C204"/>
      <c r="D204"/>
    </row>
    <row r="205" spans="1:4" x14ac:dyDescent="0.35">
      <c r="A205"/>
      <c r="C205"/>
      <c r="D205"/>
    </row>
    <row r="206" spans="1:4" x14ac:dyDescent="0.35">
      <c r="A206"/>
      <c r="C206"/>
      <c r="D206"/>
    </row>
    <row r="207" spans="1:4" x14ac:dyDescent="0.35">
      <c r="A207"/>
      <c r="C207"/>
      <c r="D207"/>
    </row>
    <row r="208" spans="1:4" x14ac:dyDescent="0.35">
      <c r="A208"/>
      <c r="C208"/>
      <c r="D208"/>
    </row>
    <row r="209" spans="1:4" x14ac:dyDescent="0.35">
      <c r="A209"/>
      <c r="C209"/>
      <c r="D209"/>
    </row>
    <row r="210" spans="1:4" x14ac:dyDescent="0.35">
      <c r="A210"/>
      <c r="C210"/>
      <c r="D210"/>
    </row>
    <row r="211" spans="1:4" x14ac:dyDescent="0.35">
      <c r="A211"/>
      <c r="C211"/>
      <c r="D211"/>
    </row>
    <row r="212" spans="1:4" x14ac:dyDescent="0.35">
      <c r="A212"/>
      <c r="C212"/>
      <c r="D212"/>
    </row>
    <row r="213" spans="1:4" x14ac:dyDescent="0.35">
      <c r="A213"/>
      <c r="C213"/>
      <c r="D213"/>
    </row>
    <row r="214" spans="1:4" x14ac:dyDescent="0.35">
      <c r="A214"/>
      <c r="C214"/>
      <c r="D214"/>
    </row>
    <row r="215" spans="1:4" x14ac:dyDescent="0.35">
      <c r="A215"/>
      <c r="C215"/>
      <c r="D215"/>
    </row>
    <row r="216" spans="1:4" x14ac:dyDescent="0.35">
      <c r="A216"/>
      <c r="C216"/>
      <c r="D216"/>
    </row>
    <row r="217" spans="1:4" x14ac:dyDescent="0.35">
      <c r="A217"/>
      <c r="C217"/>
      <c r="D217"/>
    </row>
    <row r="218" spans="1:4" x14ac:dyDescent="0.35">
      <c r="A218"/>
      <c r="C218"/>
      <c r="D218"/>
    </row>
    <row r="219" spans="1:4" x14ac:dyDescent="0.35">
      <c r="A219"/>
      <c r="C219"/>
      <c r="D219"/>
    </row>
    <row r="220" spans="1:4" x14ac:dyDescent="0.35">
      <c r="A220"/>
      <c r="C220"/>
      <c r="D220"/>
    </row>
    <row r="221" spans="1:4" x14ac:dyDescent="0.35">
      <c r="A221"/>
      <c r="C221"/>
      <c r="D221"/>
    </row>
    <row r="222" spans="1:4" x14ac:dyDescent="0.35">
      <c r="A222"/>
      <c r="C222"/>
      <c r="D222"/>
    </row>
    <row r="223" spans="1:4" x14ac:dyDescent="0.35">
      <c r="A223"/>
      <c r="C223"/>
      <c r="D223"/>
    </row>
    <row r="224" spans="1:4" x14ac:dyDescent="0.35">
      <c r="A224"/>
      <c r="C224"/>
      <c r="D224"/>
    </row>
    <row r="225" spans="1:4" x14ac:dyDescent="0.35">
      <c r="A225"/>
      <c r="C225"/>
      <c r="D225"/>
    </row>
    <row r="226" spans="1:4" x14ac:dyDescent="0.35">
      <c r="A226"/>
      <c r="C226"/>
      <c r="D226"/>
    </row>
    <row r="227" spans="1:4" x14ac:dyDescent="0.35">
      <c r="A227"/>
      <c r="C227"/>
      <c r="D227"/>
    </row>
    <row r="228" spans="1:4" x14ac:dyDescent="0.35">
      <c r="A228"/>
      <c r="C228"/>
      <c r="D228"/>
    </row>
    <row r="229" spans="1:4" x14ac:dyDescent="0.35">
      <c r="A229"/>
      <c r="C229"/>
      <c r="D229"/>
    </row>
    <row r="230" spans="1:4" x14ac:dyDescent="0.35">
      <c r="A230"/>
      <c r="C230"/>
      <c r="D230"/>
    </row>
    <row r="231" spans="1:4" x14ac:dyDescent="0.35">
      <c r="A231"/>
      <c r="C231"/>
      <c r="D231"/>
    </row>
    <row r="232" spans="1:4" x14ac:dyDescent="0.35">
      <c r="A232"/>
      <c r="C232"/>
      <c r="D232"/>
    </row>
    <row r="233" spans="1:4" x14ac:dyDescent="0.35">
      <c r="A233"/>
      <c r="C233"/>
      <c r="D233"/>
    </row>
    <row r="234" spans="1:4" x14ac:dyDescent="0.35">
      <c r="A234"/>
      <c r="C234"/>
      <c r="D234"/>
    </row>
    <row r="235" spans="1:4" x14ac:dyDescent="0.35">
      <c r="A235"/>
      <c r="C235"/>
      <c r="D235"/>
    </row>
    <row r="236" spans="1:4" x14ac:dyDescent="0.35">
      <c r="A236"/>
      <c r="C236"/>
      <c r="D236"/>
    </row>
    <row r="237" spans="1:4" x14ac:dyDescent="0.35">
      <c r="A237"/>
      <c r="C237"/>
      <c r="D237"/>
    </row>
    <row r="238" spans="1:4" x14ac:dyDescent="0.35">
      <c r="A238"/>
      <c r="C238"/>
      <c r="D238"/>
    </row>
    <row r="239" spans="1:4" x14ac:dyDescent="0.35">
      <c r="A239"/>
      <c r="C239"/>
      <c r="D239"/>
    </row>
    <row r="240" spans="1:4" x14ac:dyDescent="0.35">
      <c r="A240"/>
      <c r="C240"/>
      <c r="D240"/>
    </row>
    <row r="241" spans="1:4" x14ac:dyDescent="0.35">
      <c r="A241"/>
      <c r="C241"/>
      <c r="D241"/>
    </row>
    <row r="242" spans="1:4" x14ac:dyDescent="0.35">
      <c r="A242"/>
      <c r="C242"/>
      <c r="D242"/>
    </row>
    <row r="243" spans="1:4" x14ac:dyDescent="0.35">
      <c r="A243"/>
      <c r="C243"/>
      <c r="D243"/>
    </row>
    <row r="244" spans="1:4" x14ac:dyDescent="0.35">
      <c r="A244"/>
      <c r="C244"/>
      <c r="D244"/>
    </row>
    <row r="245" spans="1:4" x14ac:dyDescent="0.35">
      <c r="A245"/>
      <c r="C245"/>
      <c r="D245"/>
    </row>
    <row r="246" spans="1:4" x14ac:dyDescent="0.35">
      <c r="A246"/>
      <c r="C246"/>
      <c r="D246"/>
    </row>
    <row r="247" spans="1:4" x14ac:dyDescent="0.35">
      <c r="A247"/>
      <c r="C247"/>
      <c r="D247"/>
    </row>
    <row r="248" spans="1:4" x14ac:dyDescent="0.35">
      <c r="A248"/>
      <c r="C248"/>
      <c r="D248"/>
    </row>
    <row r="249" spans="1:4" x14ac:dyDescent="0.35">
      <c r="A249"/>
      <c r="C249"/>
      <c r="D249"/>
    </row>
    <row r="250" spans="1:4" x14ac:dyDescent="0.35">
      <c r="A250"/>
      <c r="C250"/>
      <c r="D250"/>
    </row>
    <row r="251" spans="1:4" x14ac:dyDescent="0.35">
      <c r="A251"/>
      <c r="C251"/>
      <c r="D251"/>
    </row>
    <row r="252" spans="1:4" x14ac:dyDescent="0.35">
      <c r="A252"/>
      <c r="C252"/>
      <c r="D252"/>
    </row>
    <row r="253" spans="1:4" x14ac:dyDescent="0.35">
      <c r="A253"/>
      <c r="C253"/>
      <c r="D253"/>
    </row>
    <row r="254" spans="1:4" x14ac:dyDescent="0.35">
      <c r="A254"/>
      <c r="C254"/>
      <c r="D254"/>
    </row>
    <row r="255" spans="1:4" x14ac:dyDescent="0.35">
      <c r="A255"/>
      <c r="C255"/>
      <c r="D255"/>
    </row>
    <row r="256" spans="1:4" x14ac:dyDescent="0.35">
      <c r="A256"/>
      <c r="C256"/>
      <c r="D256"/>
    </row>
    <row r="257" spans="1:4" x14ac:dyDescent="0.35">
      <c r="A257"/>
      <c r="C257"/>
      <c r="D257"/>
    </row>
    <row r="258" spans="1:4" x14ac:dyDescent="0.35">
      <c r="A258"/>
      <c r="C258"/>
      <c r="D258"/>
    </row>
    <row r="259" spans="1:4" x14ac:dyDescent="0.35">
      <c r="A259"/>
      <c r="C259"/>
      <c r="D259"/>
    </row>
    <row r="260" spans="1:4" x14ac:dyDescent="0.35">
      <c r="A260"/>
      <c r="C260"/>
      <c r="D260"/>
    </row>
    <row r="261" spans="1:4" x14ac:dyDescent="0.35">
      <c r="A261"/>
      <c r="C261"/>
      <c r="D261"/>
    </row>
    <row r="262" spans="1:4" x14ac:dyDescent="0.35">
      <c r="A262"/>
      <c r="C262"/>
      <c r="D262"/>
    </row>
    <row r="263" spans="1:4" x14ac:dyDescent="0.35">
      <c r="A263"/>
      <c r="C263"/>
      <c r="D263"/>
    </row>
    <row r="264" spans="1:4" x14ac:dyDescent="0.35">
      <c r="A264"/>
      <c r="C264"/>
      <c r="D264"/>
    </row>
    <row r="265" spans="1:4" x14ac:dyDescent="0.35">
      <c r="A265"/>
      <c r="C265"/>
      <c r="D265"/>
    </row>
    <row r="266" spans="1:4" x14ac:dyDescent="0.35">
      <c r="A266"/>
      <c r="C266"/>
      <c r="D266"/>
    </row>
    <row r="267" spans="1:4" x14ac:dyDescent="0.35">
      <c r="A267"/>
      <c r="C267"/>
      <c r="D267"/>
    </row>
    <row r="268" spans="1:4" x14ac:dyDescent="0.35">
      <c r="A268"/>
      <c r="C268"/>
      <c r="D268"/>
    </row>
    <row r="269" spans="1:4" x14ac:dyDescent="0.35">
      <c r="A269"/>
      <c r="C269"/>
      <c r="D269"/>
    </row>
    <row r="270" spans="1:4" x14ac:dyDescent="0.35">
      <c r="A270"/>
      <c r="C270"/>
      <c r="D270"/>
    </row>
    <row r="271" spans="1:4" x14ac:dyDescent="0.35">
      <c r="A271"/>
      <c r="C271"/>
      <c r="D271"/>
    </row>
    <row r="272" spans="1:4" x14ac:dyDescent="0.35">
      <c r="A272"/>
      <c r="C272"/>
      <c r="D272"/>
    </row>
    <row r="273" spans="1:4" x14ac:dyDescent="0.35">
      <c r="A273"/>
      <c r="C273"/>
      <c r="D273"/>
    </row>
    <row r="274" spans="1:4" x14ac:dyDescent="0.35">
      <c r="A274"/>
      <c r="C274"/>
      <c r="D274"/>
    </row>
    <row r="275" spans="1:4" x14ac:dyDescent="0.35">
      <c r="A275"/>
      <c r="C275"/>
      <c r="D275"/>
    </row>
    <row r="276" spans="1:4" x14ac:dyDescent="0.35">
      <c r="A276"/>
      <c r="C276"/>
      <c r="D276"/>
    </row>
    <row r="277" spans="1:4" x14ac:dyDescent="0.35">
      <c r="A277"/>
      <c r="C277"/>
      <c r="D277"/>
    </row>
    <row r="278" spans="1:4" x14ac:dyDescent="0.35">
      <c r="A278"/>
      <c r="C278"/>
      <c r="D278"/>
    </row>
    <row r="279" spans="1:4" x14ac:dyDescent="0.35">
      <c r="A279"/>
      <c r="C279"/>
      <c r="D279"/>
    </row>
    <row r="280" spans="1:4" x14ac:dyDescent="0.35">
      <c r="A280"/>
      <c r="C280"/>
      <c r="D280"/>
    </row>
    <row r="281" spans="1:4" x14ac:dyDescent="0.35">
      <c r="A281"/>
      <c r="C281"/>
      <c r="D281"/>
    </row>
    <row r="282" spans="1:4" x14ac:dyDescent="0.35">
      <c r="A282"/>
      <c r="C282"/>
      <c r="D282"/>
    </row>
    <row r="283" spans="1:4" x14ac:dyDescent="0.35">
      <c r="A283"/>
      <c r="C283"/>
      <c r="D283"/>
    </row>
    <row r="284" spans="1:4" x14ac:dyDescent="0.35">
      <c r="A284"/>
      <c r="C284"/>
      <c r="D284"/>
    </row>
    <row r="285" spans="1:4" x14ac:dyDescent="0.35">
      <c r="A285"/>
      <c r="C285"/>
      <c r="D285"/>
    </row>
    <row r="286" spans="1:4" x14ac:dyDescent="0.35">
      <c r="A286"/>
      <c r="C286"/>
      <c r="D286"/>
    </row>
    <row r="287" spans="1:4" x14ac:dyDescent="0.35">
      <c r="A287"/>
      <c r="C287"/>
      <c r="D287"/>
    </row>
    <row r="288" spans="1:4" x14ac:dyDescent="0.35">
      <c r="A288"/>
      <c r="C288"/>
      <c r="D288"/>
    </row>
    <row r="289" spans="1:4" x14ac:dyDescent="0.35">
      <c r="A289"/>
      <c r="C289"/>
      <c r="D289"/>
    </row>
    <row r="290" spans="1:4" x14ac:dyDescent="0.35">
      <c r="A290"/>
      <c r="C290"/>
      <c r="D290"/>
    </row>
    <row r="291" spans="1:4" x14ac:dyDescent="0.35">
      <c r="A291"/>
      <c r="C291"/>
      <c r="D291"/>
    </row>
    <row r="292" spans="1:4" x14ac:dyDescent="0.35">
      <c r="A292"/>
      <c r="C292"/>
      <c r="D292"/>
    </row>
    <row r="293" spans="1:4" x14ac:dyDescent="0.35">
      <c r="A293"/>
      <c r="C293"/>
      <c r="D293"/>
    </row>
    <row r="294" spans="1:4" x14ac:dyDescent="0.35">
      <c r="A294"/>
      <c r="C294"/>
      <c r="D294"/>
    </row>
    <row r="295" spans="1:4" x14ac:dyDescent="0.35">
      <c r="A295"/>
      <c r="C295"/>
      <c r="D295"/>
    </row>
    <row r="296" spans="1:4" x14ac:dyDescent="0.35">
      <c r="A296"/>
      <c r="C296"/>
      <c r="D296"/>
    </row>
    <row r="297" spans="1:4" x14ac:dyDescent="0.35">
      <c r="A297"/>
      <c r="C297"/>
      <c r="D297"/>
    </row>
    <row r="298" spans="1:4" x14ac:dyDescent="0.35">
      <c r="A298"/>
      <c r="C298"/>
      <c r="D298"/>
    </row>
    <row r="299" spans="1:4" x14ac:dyDescent="0.35">
      <c r="A299"/>
      <c r="C299"/>
      <c r="D299"/>
    </row>
    <row r="300" spans="1:4" x14ac:dyDescent="0.35">
      <c r="A300"/>
      <c r="C300"/>
      <c r="D300"/>
    </row>
    <row r="301" spans="1:4" x14ac:dyDescent="0.35">
      <c r="A301"/>
      <c r="C301"/>
      <c r="D301"/>
    </row>
    <row r="302" spans="1:4" x14ac:dyDescent="0.35">
      <c r="A302"/>
      <c r="C302"/>
      <c r="D302"/>
    </row>
    <row r="303" spans="1:4" x14ac:dyDescent="0.35">
      <c r="A303"/>
      <c r="C303"/>
      <c r="D303"/>
    </row>
    <row r="304" spans="1:4" x14ac:dyDescent="0.35">
      <c r="A304"/>
      <c r="C304"/>
      <c r="D304"/>
    </row>
    <row r="305" spans="1:4" x14ac:dyDescent="0.35">
      <c r="A305"/>
      <c r="C305"/>
      <c r="D305"/>
    </row>
    <row r="306" spans="1:4" x14ac:dyDescent="0.35">
      <c r="A306"/>
      <c r="C306"/>
      <c r="D306"/>
    </row>
    <row r="307" spans="1:4" x14ac:dyDescent="0.35">
      <c r="A307"/>
      <c r="C307"/>
      <c r="D307"/>
    </row>
    <row r="308" spans="1:4" x14ac:dyDescent="0.35">
      <c r="A308"/>
      <c r="C308"/>
      <c r="D308"/>
    </row>
    <row r="309" spans="1:4" x14ac:dyDescent="0.35">
      <c r="A309"/>
      <c r="C309"/>
      <c r="D309"/>
    </row>
    <row r="310" spans="1:4" x14ac:dyDescent="0.35">
      <c r="A310"/>
      <c r="C310"/>
      <c r="D310"/>
    </row>
    <row r="311" spans="1:4" x14ac:dyDescent="0.35">
      <c r="A311"/>
      <c r="C311"/>
      <c r="D311"/>
    </row>
    <row r="312" spans="1:4" x14ac:dyDescent="0.35">
      <c r="A312"/>
      <c r="C312"/>
      <c r="D312"/>
    </row>
    <row r="313" spans="1:4" x14ac:dyDescent="0.35">
      <c r="A313"/>
      <c r="C313"/>
      <c r="D313"/>
    </row>
    <row r="314" spans="1:4" x14ac:dyDescent="0.35">
      <c r="A314"/>
      <c r="C314"/>
      <c r="D314"/>
    </row>
    <row r="315" spans="1:4" x14ac:dyDescent="0.35">
      <c r="A315"/>
      <c r="C315"/>
      <c r="D315"/>
    </row>
    <row r="316" spans="1:4" x14ac:dyDescent="0.35">
      <c r="A316"/>
      <c r="C316"/>
      <c r="D316"/>
    </row>
    <row r="317" spans="1:4" x14ac:dyDescent="0.35">
      <c r="A317"/>
      <c r="C317"/>
      <c r="D317"/>
    </row>
    <row r="318" spans="1:4" x14ac:dyDescent="0.35">
      <c r="A318"/>
      <c r="C318"/>
      <c r="D318"/>
    </row>
    <row r="319" spans="1:4" x14ac:dyDescent="0.35">
      <c r="A319"/>
      <c r="C319"/>
      <c r="D319"/>
    </row>
    <row r="320" spans="1:4" x14ac:dyDescent="0.35">
      <c r="A320"/>
      <c r="C320"/>
      <c r="D320"/>
    </row>
    <row r="321" spans="1:4" x14ac:dyDescent="0.35">
      <c r="A321"/>
      <c r="C321"/>
      <c r="D321"/>
    </row>
    <row r="322" spans="1:4" x14ac:dyDescent="0.35">
      <c r="A322"/>
      <c r="C322"/>
      <c r="D322"/>
    </row>
    <row r="323" spans="1:4" x14ac:dyDescent="0.35">
      <c r="A323"/>
      <c r="C323"/>
      <c r="D323"/>
    </row>
    <row r="324" spans="1:4" x14ac:dyDescent="0.35">
      <c r="A324"/>
      <c r="C324"/>
      <c r="D324"/>
    </row>
    <row r="325" spans="1:4" x14ac:dyDescent="0.35">
      <c r="A325"/>
      <c r="C325"/>
      <c r="D325"/>
    </row>
    <row r="326" spans="1:4" x14ac:dyDescent="0.35">
      <c r="A326"/>
      <c r="C326"/>
      <c r="D326"/>
    </row>
    <row r="327" spans="1:4" x14ac:dyDescent="0.35">
      <c r="A327"/>
      <c r="C327"/>
      <c r="D327"/>
    </row>
    <row r="328" spans="1:4" x14ac:dyDescent="0.35">
      <c r="A328"/>
      <c r="C328"/>
      <c r="D328"/>
    </row>
    <row r="329" spans="1:4" x14ac:dyDescent="0.35">
      <c r="A329"/>
      <c r="C329"/>
      <c r="D329"/>
    </row>
    <row r="330" spans="1:4" x14ac:dyDescent="0.35">
      <c r="A330"/>
      <c r="C330"/>
      <c r="D330"/>
    </row>
    <row r="331" spans="1:4" x14ac:dyDescent="0.35">
      <c r="A331"/>
      <c r="C331"/>
      <c r="D331"/>
    </row>
    <row r="332" spans="1:4" x14ac:dyDescent="0.35">
      <c r="A332"/>
      <c r="C332"/>
      <c r="D332"/>
    </row>
    <row r="333" spans="1:4" x14ac:dyDescent="0.35">
      <c r="A333"/>
      <c r="C333"/>
      <c r="D333"/>
    </row>
    <row r="334" spans="1:4" x14ac:dyDescent="0.35">
      <c r="A334"/>
      <c r="C334"/>
      <c r="D334"/>
    </row>
    <row r="335" spans="1:4" x14ac:dyDescent="0.35">
      <c r="A335"/>
      <c r="C335"/>
      <c r="D335"/>
    </row>
    <row r="336" spans="1:4" x14ac:dyDescent="0.35">
      <c r="A336"/>
      <c r="C336"/>
      <c r="D336"/>
    </row>
    <row r="337" spans="1:4" x14ac:dyDescent="0.35">
      <c r="A337"/>
      <c r="C337"/>
      <c r="D337"/>
    </row>
    <row r="338" spans="1:4" x14ac:dyDescent="0.35">
      <c r="A338"/>
      <c r="C338"/>
      <c r="D338"/>
    </row>
    <row r="339" spans="1:4" x14ac:dyDescent="0.35">
      <c r="A339"/>
      <c r="C339"/>
      <c r="D339"/>
    </row>
    <row r="340" spans="1:4" x14ac:dyDescent="0.35">
      <c r="A340"/>
      <c r="C340"/>
      <c r="D340"/>
    </row>
    <row r="341" spans="1:4" x14ac:dyDescent="0.35">
      <c r="A341"/>
      <c r="C341"/>
      <c r="D341"/>
    </row>
    <row r="342" spans="1:4" x14ac:dyDescent="0.35">
      <c r="A342"/>
      <c r="C342"/>
      <c r="D342"/>
    </row>
    <row r="343" spans="1:4" x14ac:dyDescent="0.35">
      <c r="A343"/>
      <c r="C343"/>
      <c r="D343"/>
    </row>
    <row r="344" spans="1:4" x14ac:dyDescent="0.35">
      <c r="A344"/>
      <c r="C344"/>
      <c r="D344"/>
    </row>
    <row r="345" spans="1:4" x14ac:dyDescent="0.35">
      <c r="A345"/>
      <c r="C345"/>
      <c r="D345"/>
    </row>
    <row r="346" spans="1:4" x14ac:dyDescent="0.35">
      <c r="A346"/>
      <c r="C346"/>
      <c r="D346"/>
    </row>
    <row r="347" spans="1:4" x14ac:dyDescent="0.35">
      <c r="A347"/>
      <c r="C347"/>
      <c r="D347"/>
    </row>
    <row r="348" spans="1:4" x14ac:dyDescent="0.35">
      <c r="A348"/>
      <c r="C348"/>
      <c r="D348"/>
    </row>
    <row r="349" spans="1:4" x14ac:dyDescent="0.35">
      <c r="A349"/>
      <c r="C349"/>
      <c r="D349"/>
    </row>
    <row r="350" spans="1:4" x14ac:dyDescent="0.35">
      <c r="A350"/>
      <c r="C350"/>
      <c r="D350"/>
    </row>
    <row r="351" spans="1:4" x14ac:dyDescent="0.35">
      <c r="A351"/>
      <c r="C351"/>
      <c r="D351"/>
    </row>
    <row r="352" spans="1:4" x14ac:dyDescent="0.35">
      <c r="A352"/>
      <c r="C352"/>
      <c r="D352"/>
    </row>
    <row r="353" spans="1:4" x14ac:dyDescent="0.35">
      <c r="A353"/>
      <c r="C353"/>
      <c r="D353"/>
    </row>
    <row r="354" spans="1:4" x14ac:dyDescent="0.35">
      <c r="A354"/>
      <c r="C354"/>
      <c r="D354"/>
    </row>
    <row r="355" spans="1:4" x14ac:dyDescent="0.35">
      <c r="A355"/>
      <c r="C355"/>
      <c r="D355"/>
    </row>
    <row r="356" spans="1:4" x14ac:dyDescent="0.35">
      <c r="A356"/>
      <c r="C356"/>
      <c r="D356"/>
    </row>
    <row r="357" spans="1:4" x14ac:dyDescent="0.35">
      <c r="A357"/>
      <c r="C357"/>
      <c r="D357"/>
    </row>
    <row r="358" spans="1:4" x14ac:dyDescent="0.35">
      <c r="A358"/>
      <c r="C358"/>
      <c r="D358"/>
    </row>
    <row r="359" spans="1:4" x14ac:dyDescent="0.35">
      <c r="A359"/>
      <c r="C359"/>
      <c r="D359"/>
    </row>
    <row r="360" spans="1:4" x14ac:dyDescent="0.35">
      <c r="A360"/>
      <c r="C360"/>
      <c r="D360"/>
    </row>
    <row r="361" spans="1:4" x14ac:dyDescent="0.35">
      <c r="A361"/>
      <c r="C361"/>
      <c r="D361"/>
    </row>
    <row r="362" spans="1:4" x14ac:dyDescent="0.35">
      <c r="A362"/>
      <c r="C362"/>
      <c r="D362"/>
    </row>
    <row r="363" spans="1:4" x14ac:dyDescent="0.35">
      <c r="A363"/>
      <c r="C363"/>
      <c r="D363"/>
    </row>
    <row r="364" spans="1:4" x14ac:dyDescent="0.35">
      <c r="A364"/>
      <c r="C364"/>
      <c r="D364"/>
    </row>
    <row r="365" spans="1:4" x14ac:dyDescent="0.35">
      <c r="A365"/>
      <c r="C365"/>
      <c r="D365"/>
    </row>
    <row r="366" spans="1:4" x14ac:dyDescent="0.35">
      <c r="A366"/>
      <c r="C366"/>
      <c r="D366"/>
    </row>
    <row r="367" spans="1:4" x14ac:dyDescent="0.35">
      <c r="A367"/>
      <c r="C367"/>
      <c r="D367"/>
    </row>
    <row r="368" spans="1:4" x14ac:dyDescent="0.35">
      <c r="A368"/>
      <c r="C368"/>
      <c r="D368"/>
    </row>
    <row r="369" spans="1:4" x14ac:dyDescent="0.35">
      <c r="A369"/>
      <c r="C369"/>
      <c r="D369"/>
    </row>
    <row r="370" spans="1:4" x14ac:dyDescent="0.35">
      <c r="A370"/>
      <c r="C370"/>
      <c r="D370"/>
    </row>
    <row r="371" spans="1:4" x14ac:dyDescent="0.35">
      <c r="A371"/>
      <c r="C371"/>
      <c r="D371"/>
    </row>
    <row r="372" spans="1:4" x14ac:dyDescent="0.35">
      <c r="A372"/>
      <c r="C372"/>
      <c r="D372"/>
    </row>
    <row r="373" spans="1:4" x14ac:dyDescent="0.35">
      <c r="A373"/>
      <c r="C373"/>
      <c r="D373"/>
    </row>
    <row r="374" spans="1:4" x14ac:dyDescent="0.35">
      <c r="A374"/>
      <c r="C374"/>
      <c r="D374"/>
    </row>
    <row r="375" spans="1:4" x14ac:dyDescent="0.35">
      <c r="A375"/>
      <c r="C375"/>
      <c r="D375"/>
    </row>
    <row r="376" spans="1:4" x14ac:dyDescent="0.35">
      <c r="A376"/>
      <c r="C376"/>
      <c r="D376"/>
    </row>
    <row r="377" spans="1:4" x14ac:dyDescent="0.35">
      <c r="A377"/>
      <c r="C377"/>
      <c r="D377"/>
    </row>
    <row r="378" spans="1:4" x14ac:dyDescent="0.35">
      <c r="A378"/>
      <c r="C378"/>
      <c r="D378"/>
    </row>
    <row r="379" spans="1:4" x14ac:dyDescent="0.35">
      <c r="A379"/>
      <c r="C379"/>
      <c r="D379"/>
    </row>
    <row r="380" spans="1:4" x14ac:dyDescent="0.35">
      <c r="A380"/>
      <c r="C380"/>
      <c r="D380"/>
    </row>
    <row r="381" spans="1:4" x14ac:dyDescent="0.35">
      <c r="A381"/>
      <c r="C381"/>
      <c r="D381"/>
    </row>
    <row r="382" spans="1:4" x14ac:dyDescent="0.35">
      <c r="A382"/>
      <c r="C382"/>
      <c r="D382"/>
    </row>
    <row r="383" spans="1:4" x14ac:dyDescent="0.35">
      <c r="A383"/>
      <c r="C383"/>
      <c r="D383"/>
    </row>
    <row r="384" spans="1:4" x14ac:dyDescent="0.35">
      <c r="A384"/>
      <c r="C384"/>
      <c r="D384"/>
    </row>
    <row r="385" spans="1:4" x14ac:dyDescent="0.35">
      <c r="A385"/>
      <c r="C385"/>
      <c r="D385"/>
    </row>
    <row r="386" spans="1:4" x14ac:dyDescent="0.35">
      <c r="A386"/>
      <c r="C386"/>
      <c r="D386"/>
    </row>
    <row r="387" spans="1:4" x14ac:dyDescent="0.35">
      <c r="A387"/>
      <c r="C387"/>
      <c r="D387"/>
    </row>
    <row r="388" spans="1:4" x14ac:dyDescent="0.35">
      <c r="A388"/>
      <c r="C388"/>
      <c r="D388"/>
    </row>
    <row r="389" spans="1:4" x14ac:dyDescent="0.35">
      <c r="A389"/>
      <c r="C389"/>
      <c r="D389"/>
    </row>
    <row r="390" spans="1:4" x14ac:dyDescent="0.35">
      <c r="A390"/>
      <c r="C390"/>
      <c r="D390"/>
    </row>
    <row r="391" spans="1:4" x14ac:dyDescent="0.35">
      <c r="A391"/>
      <c r="C391"/>
      <c r="D391"/>
    </row>
    <row r="392" spans="1:4" x14ac:dyDescent="0.35">
      <c r="A392"/>
      <c r="C392"/>
      <c r="D392"/>
    </row>
    <row r="393" spans="1:4" x14ac:dyDescent="0.35">
      <c r="A393"/>
      <c r="C393"/>
      <c r="D393"/>
    </row>
    <row r="394" spans="1:4" x14ac:dyDescent="0.35">
      <c r="A394"/>
      <c r="C394"/>
      <c r="D394"/>
    </row>
    <row r="395" spans="1:4" x14ac:dyDescent="0.35">
      <c r="A395"/>
      <c r="C395"/>
      <c r="D395"/>
    </row>
    <row r="396" spans="1:4" x14ac:dyDescent="0.35">
      <c r="A396"/>
      <c r="C396"/>
      <c r="D396"/>
    </row>
    <row r="397" spans="1:4" x14ac:dyDescent="0.35">
      <c r="A397"/>
      <c r="C397"/>
      <c r="D397"/>
    </row>
    <row r="398" spans="1:4" x14ac:dyDescent="0.35">
      <c r="A398"/>
      <c r="C398"/>
      <c r="D398"/>
    </row>
    <row r="399" spans="1:4" x14ac:dyDescent="0.35">
      <c r="A399"/>
      <c r="C399"/>
      <c r="D399"/>
    </row>
    <row r="400" spans="1:4" x14ac:dyDescent="0.35">
      <c r="A400"/>
      <c r="C400"/>
      <c r="D400"/>
    </row>
    <row r="401" spans="1:4" x14ac:dyDescent="0.35">
      <c r="A401"/>
      <c r="C401"/>
      <c r="D401"/>
    </row>
    <row r="402" spans="1:4" x14ac:dyDescent="0.35">
      <c r="A402"/>
      <c r="C402"/>
      <c r="D402"/>
    </row>
    <row r="403" spans="1:4" x14ac:dyDescent="0.35">
      <c r="A403"/>
      <c r="C403"/>
      <c r="D403"/>
    </row>
    <row r="404" spans="1:4" x14ac:dyDescent="0.35">
      <c r="A404"/>
      <c r="C404"/>
      <c r="D404"/>
    </row>
    <row r="405" spans="1:4" x14ac:dyDescent="0.35">
      <c r="A405"/>
      <c r="C405"/>
      <c r="D405"/>
    </row>
    <row r="406" spans="1:4" x14ac:dyDescent="0.35">
      <c r="A406"/>
      <c r="C406"/>
      <c r="D406"/>
    </row>
    <row r="407" spans="1:4" x14ac:dyDescent="0.35">
      <c r="A407"/>
      <c r="C407"/>
      <c r="D407"/>
    </row>
    <row r="408" spans="1:4" x14ac:dyDescent="0.35">
      <c r="A408"/>
      <c r="C408"/>
      <c r="D408"/>
    </row>
    <row r="409" spans="1:4" x14ac:dyDescent="0.35">
      <c r="A409"/>
      <c r="C409"/>
      <c r="D409"/>
    </row>
    <row r="410" spans="1:4" x14ac:dyDescent="0.35">
      <c r="A410"/>
      <c r="C410"/>
      <c r="D410"/>
    </row>
    <row r="411" spans="1:4" x14ac:dyDescent="0.35">
      <c r="A411"/>
      <c r="C411"/>
      <c r="D411"/>
    </row>
    <row r="412" spans="1:4" x14ac:dyDescent="0.35">
      <c r="A412"/>
      <c r="C412"/>
      <c r="D412"/>
    </row>
    <row r="413" spans="1:4" x14ac:dyDescent="0.35">
      <c r="A413"/>
      <c r="C413"/>
      <c r="D413"/>
    </row>
    <row r="414" spans="1:4" x14ac:dyDescent="0.35">
      <c r="A414"/>
      <c r="C414"/>
      <c r="D414"/>
    </row>
    <row r="415" spans="1:4" x14ac:dyDescent="0.35">
      <c r="A415"/>
      <c r="C415"/>
      <c r="D415"/>
    </row>
    <row r="416" spans="1:4" x14ac:dyDescent="0.35">
      <c r="A416"/>
      <c r="C416"/>
      <c r="D416"/>
    </row>
    <row r="417" spans="1:4" x14ac:dyDescent="0.35">
      <c r="A417"/>
      <c r="C417"/>
      <c r="D417"/>
    </row>
    <row r="418" spans="1:4" x14ac:dyDescent="0.35">
      <c r="A418"/>
      <c r="C418"/>
      <c r="D418"/>
    </row>
    <row r="419" spans="1:4" x14ac:dyDescent="0.35">
      <c r="A419"/>
      <c r="C419"/>
      <c r="D419"/>
    </row>
    <row r="420" spans="1:4" x14ac:dyDescent="0.35">
      <c r="A420"/>
      <c r="C420"/>
      <c r="D420"/>
    </row>
    <row r="421" spans="1:4" x14ac:dyDescent="0.35">
      <c r="A421"/>
      <c r="C421"/>
      <c r="D421"/>
    </row>
    <row r="422" spans="1:4" x14ac:dyDescent="0.35">
      <c r="A422"/>
      <c r="C422"/>
      <c r="D422"/>
    </row>
    <row r="423" spans="1:4" x14ac:dyDescent="0.35">
      <c r="A423"/>
      <c r="C423"/>
      <c r="D423"/>
    </row>
    <row r="424" spans="1:4" x14ac:dyDescent="0.35">
      <c r="A424"/>
      <c r="C424"/>
      <c r="D424"/>
    </row>
    <row r="425" spans="1:4" x14ac:dyDescent="0.35">
      <c r="A425"/>
      <c r="C425"/>
      <c r="D425"/>
    </row>
    <row r="426" spans="1:4" x14ac:dyDescent="0.35">
      <c r="A426"/>
      <c r="C426"/>
      <c r="D426"/>
    </row>
    <row r="427" spans="1:4" x14ac:dyDescent="0.35">
      <c r="A427"/>
      <c r="C427"/>
      <c r="D427"/>
    </row>
    <row r="428" spans="1:4" x14ac:dyDescent="0.35">
      <c r="A428"/>
      <c r="C428"/>
      <c r="D428"/>
    </row>
    <row r="429" spans="1:4" x14ac:dyDescent="0.35">
      <c r="A429"/>
      <c r="C429"/>
      <c r="D429"/>
    </row>
    <row r="430" spans="1:4" x14ac:dyDescent="0.35">
      <c r="A430"/>
      <c r="C430"/>
      <c r="D430"/>
    </row>
    <row r="431" spans="1:4" x14ac:dyDescent="0.35">
      <c r="A431"/>
      <c r="C431"/>
      <c r="D431"/>
    </row>
    <row r="432" spans="1:4" x14ac:dyDescent="0.35">
      <c r="A432"/>
      <c r="C432"/>
      <c r="D432"/>
    </row>
    <row r="433" spans="1:4" x14ac:dyDescent="0.35">
      <c r="A433"/>
      <c r="C433"/>
      <c r="D433"/>
    </row>
    <row r="434" spans="1:4" x14ac:dyDescent="0.35">
      <c r="A434"/>
      <c r="C434"/>
      <c r="D434"/>
    </row>
    <row r="435" spans="1:4" x14ac:dyDescent="0.35">
      <c r="A435"/>
      <c r="C435"/>
      <c r="D435"/>
    </row>
    <row r="436" spans="1:4" x14ac:dyDescent="0.35">
      <c r="A436"/>
      <c r="C436"/>
      <c r="D436"/>
    </row>
    <row r="437" spans="1:4" x14ac:dyDescent="0.35">
      <c r="A437"/>
      <c r="C437"/>
      <c r="D437"/>
    </row>
    <row r="438" spans="1:4" x14ac:dyDescent="0.35">
      <c r="A438"/>
      <c r="C438"/>
      <c r="D438"/>
    </row>
    <row r="439" spans="1:4" x14ac:dyDescent="0.35">
      <c r="A439"/>
      <c r="C439"/>
      <c r="D439"/>
    </row>
    <row r="440" spans="1:4" x14ac:dyDescent="0.35">
      <c r="A440"/>
      <c r="C440"/>
      <c r="D440"/>
    </row>
    <row r="441" spans="1:4" x14ac:dyDescent="0.35">
      <c r="A441"/>
      <c r="C441"/>
      <c r="D441"/>
    </row>
    <row r="442" spans="1:4" x14ac:dyDescent="0.35">
      <c r="A442"/>
      <c r="C442"/>
      <c r="D442"/>
    </row>
    <row r="443" spans="1:4" x14ac:dyDescent="0.35">
      <c r="A443"/>
      <c r="C443"/>
      <c r="D443"/>
    </row>
    <row r="444" spans="1:4" x14ac:dyDescent="0.35">
      <c r="A444"/>
      <c r="C444"/>
      <c r="D444"/>
    </row>
    <row r="445" spans="1:4" x14ac:dyDescent="0.35">
      <c r="A445"/>
      <c r="C445"/>
      <c r="D445"/>
    </row>
    <row r="446" spans="1:4" x14ac:dyDescent="0.35">
      <c r="A446"/>
      <c r="C446"/>
      <c r="D446"/>
    </row>
    <row r="447" spans="1:4" x14ac:dyDescent="0.35">
      <c r="A447"/>
      <c r="C447"/>
      <c r="D447"/>
    </row>
    <row r="448" spans="1:4" x14ac:dyDescent="0.35">
      <c r="A448"/>
      <c r="C448"/>
      <c r="D448"/>
    </row>
    <row r="449" spans="1:4" x14ac:dyDescent="0.35">
      <c r="A449"/>
      <c r="C449"/>
      <c r="D449"/>
    </row>
    <row r="450" spans="1:4" x14ac:dyDescent="0.35">
      <c r="A450"/>
      <c r="C450"/>
      <c r="D450"/>
    </row>
    <row r="451" spans="1:4" x14ac:dyDescent="0.35">
      <c r="A451"/>
      <c r="C451"/>
      <c r="D451"/>
    </row>
    <row r="452" spans="1:4" x14ac:dyDescent="0.35">
      <c r="A452"/>
      <c r="C452"/>
      <c r="D452"/>
    </row>
    <row r="453" spans="1:4" x14ac:dyDescent="0.35">
      <c r="A453"/>
      <c r="C453"/>
      <c r="D453"/>
    </row>
    <row r="454" spans="1:4" x14ac:dyDescent="0.35">
      <c r="A454"/>
      <c r="C454"/>
      <c r="D454"/>
    </row>
    <row r="455" spans="1:4" x14ac:dyDescent="0.35">
      <c r="A455"/>
      <c r="C455"/>
      <c r="D455"/>
    </row>
    <row r="456" spans="1:4" x14ac:dyDescent="0.35">
      <c r="A456"/>
      <c r="C456"/>
      <c r="D456"/>
    </row>
    <row r="457" spans="1:4" x14ac:dyDescent="0.35">
      <c r="A457"/>
      <c r="C457"/>
      <c r="D457"/>
    </row>
    <row r="458" spans="1:4" x14ac:dyDescent="0.35">
      <c r="A458"/>
      <c r="C458"/>
      <c r="D458"/>
    </row>
    <row r="459" spans="1:4" x14ac:dyDescent="0.35">
      <c r="A459"/>
      <c r="C459"/>
      <c r="D459"/>
    </row>
    <row r="460" spans="1:4" x14ac:dyDescent="0.35">
      <c r="A460"/>
      <c r="C460"/>
      <c r="D460"/>
    </row>
    <row r="461" spans="1:4" x14ac:dyDescent="0.35">
      <c r="A461"/>
      <c r="C461"/>
      <c r="D461"/>
    </row>
    <row r="462" spans="1:4" x14ac:dyDescent="0.35">
      <c r="A462"/>
      <c r="C462"/>
      <c r="D462"/>
    </row>
    <row r="463" spans="1:4" x14ac:dyDescent="0.35">
      <c r="A463"/>
      <c r="C463"/>
      <c r="D463"/>
    </row>
    <row r="464" spans="1:4" x14ac:dyDescent="0.35">
      <c r="A464"/>
      <c r="C464"/>
      <c r="D464"/>
    </row>
    <row r="465" spans="1:4" x14ac:dyDescent="0.35">
      <c r="A465"/>
      <c r="C465"/>
      <c r="D465"/>
    </row>
    <row r="466" spans="1:4" x14ac:dyDescent="0.35">
      <c r="A466"/>
      <c r="C466"/>
      <c r="D466"/>
    </row>
    <row r="467" spans="1:4" x14ac:dyDescent="0.35">
      <c r="A467"/>
      <c r="C467"/>
      <c r="D467"/>
    </row>
    <row r="468" spans="1:4" x14ac:dyDescent="0.35">
      <c r="A468"/>
      <c r="C468"/>
      <c r="D468"/>
    </row>
    <row r="469" spans="1:4" x14ac:dyDescent="0.35">
      <c r="A469"/>
      <c r="C469"/>
      <c r="D469"/>
    </row>
    <row r="470" spans="1:4" x14ac:dyDescent="0.35">
      <c r="A470"/>
      <c r="C470"/>
      <c r="D470"/>
    </row>
    <row r="471" spans="1:4" x14ac:dyDescent="0.35">
      <c r="A471"/>
      <c r="C471"/>
      <c r="D471"/>
    </row>
    <row r="472" spans="1:4" x14ac:dyDescent="0.35">
      <c r="A472"/>
      <c r="C472"/>
      <c r="D472"/>
    </row>
    <row r="473" spans="1:4" x14ac:dyDescent="0.35">
      <c r="A473"/>
      <c r="C473"/>
      <c r="D473"/>
    </row>
    <row r="474" spans="1:4" x14ac:dyDescent="0.35">
      <c r="A474"/>
      <c r="C474"/>
      <c r="D474"/>
    </row>
    <row r="475" spans="1:4" x14ac:dyDescent="0.35">
      <c r="A475"/>
      <c r="C475"/>
      <c r="D475"/>
    </row>
    <row r="476" spans="1:4" x14ac:dyDescent="0.35">
      <c r="A476"/>
      <c r="C476"/>
      <c r="D476"/>
    </row>
    <row r="477" spans="1:4" x14ac:dyDescent="0.35">
      <c r="A477"/>
      <c r="C477"/>
      <c r="D477"/>
    </row>
    <row r="478" spans="1:4" x14ac:dyDescent="0.35">
      <c r="A478"/>
      <c r="C478"/>
      <c r="D478"/>
    </row>
    <row r="479" spans="1:4" x14ac:dyDescent="0.35">
      <c r="A479"/>
      <c r="C479"/>
      <c r="D479"/>
    </row>
    <row r="480" spans="1:4" x14ac:dyDescent="0.35">
      <c r="A480"/>
      <c r="C480"/>
      <c r="D480"/>
    </row>
    <row r="481" spans="1:4" x14ac:dyDescent="0.35">
      <c r="A481"/>
      <c r="C481"/>
      <c r="D481"/>
    </row>
    <row r="482" spans="1:4" x14ac:dyDescent="0.35">
      <c r="A482"/>
      <c r="C482"/>
      <c r="D482"/>
    </row>
    <row r="483" spans="1:4" x14ac:dyDescent="0.35">
      <c r="A483"/>
      <c r="C483"/>
      <c r="D483"/>
    </row>
    <row r="484" spans="1:4" x14ac:dyDescent="0.35">
      <c r="A484"/>
      <c r="C484"/>
      <c r="D484"/>
    </row>
    <row r="485" spans="1:4" x14ac:dyDescent="0.35">
      <c r="A485"/>
      <c r="C485"/>
      <c r="D485"/>
    </row>
    <row r="486" spans="1:4" x14ac:dyDescent="0.35">
      <c r="A486"/>
      <c r="C486"/>
      <c r="D486"/>
    </row>
    <row r="487" spans="1:4" x14ac:dyDescent="0.35">
      <c r="A487"/>
      <c r="C487"/>
      <c r="D487"/>
    </row>
    <row r="488" spans="1:4" x14ac:dyDescent="0.35">
      <c r="A488"/>
      <c r="C488"/>
      <c r="D488"/>
    </row>
    <row r="489" spans="1:4" x14ac:dyDescent="0.35">
      <c r="A489"/>
      <c r="C489"/>
      <c r="D489"/>
    </row>
    <row r="490" spans="1:4" x14ac:dyDescent="0.35">
      <c r="A490"/>
      <c r="C490"/>
      <c r="D490"/>
    </row>
    <row r="491" spans="1:4" x14ac:dyDescent="0.35">
      <c r="A491"/>
      <c r="C491"/>
      <c r="D491"/>
    </row>
    <row r="492" spans="1:4" x14ac:dyDescent="0.35">
      <c r="A492"/>
      <c r="C492"/>
      <c r="D492"/>
    </row>
    <row r="493" spans="1:4" x14ac:dyDescent="0.35">
      <c r="A493"/>
      <c r="C493"/>
      <c r="D493"/>
    </row>
    <row r="494" spans="1:4" x14ac:dyDescent="0.35">
      <c r="A494"/>
      <c r="C494"/>
      <c r="D494"/>
    </row>
    <row r="495" spans="1:4" x14ac:dyDescent="0.35">
      <c r="A495"/>
      <c r="C495"/>
      <c r="D495"/>
    </row>
    <row r="496" spans="1:4" x14ac:dyDescent="0.35">
      <c r="A496"/>
      <c r="C496"/>
      <c r="D496"/>
    </row>
    <row r="497" spans="1:4" x14ac:dyDescent="0.35">
      <c r="A497"/>
      <c r="C497"/>
      <c r="D497"/>
    </row>
    <row r="498" spans="1:4" x14ac:dyDescent="0.35">
      <c r="A498"/>
      <c r="C498"/>
      <c r="D498"/>
    </row>
    <row r="499" spans="1:4" x14ac:dyDescent="0.35">
      <c r="A499"/>
      <c r="C499"/>
      <c r="D499"/>
    </row>
    <row r="500" spans="1:4" x14ac:dyDescent="0.35">
      <c r="A500"/>
      <c r="C500"/>
      <c r="D500"/>
    </row>
    <row r="501" spans="1:4" x14ac:dyDescent="0.35">
      <c r="A501"/>
      <c r="C501"/>
      <c r="D501"/>
    </row>
    <row r="502" spans="1:4" x14ac:dyDescent="0.35">
      <c r="A502"/>
      <c r="C502"/>
      <c r="D502"/>
    </row>
    <row r="503" spans="1:4" x14ac:dyDescent="0.35">
      <c r="A503"/>
      <c r="C503"/>
      <c r="D503"/>
    </row>
    <row r="504" spans="1:4" x14ac:dyDescent="0.35">
      <c r="A504"/>
      <c r="C504"/>
      <c r="D504"/>
    </row>
    <row r="505" spans="1:4" x14ac:dyDescent="0.35">
      <c r="A505"/>
      <c r="C505"/>
      <c r="D505"/>
    </row>
    <row r="506" spans="1:4" x14ac:dyDescent="0.35">
      <c r="A506"/>
      <c r="C506"/>
      <c r="D506"/>
    </row>
    <row r="507" spans="1:4" x14ac:dyDescent="0.35">
      <c r="A507"/>
      <c r="C507"/>
      <c r="D507"/>
    </row>
    <row r="508" spans="1:4" x14ac:dyDescent="0.35">
      <c r="A508"/>
      <c r="C508"/>
      <c r="D508"/>
    </row>
    <row r="509" spans="1:4" x14ac:dyDescent="0.35">
      <c r="A509"/>
      <c r="C509"/>
      <c r="D509"/>
    </row>
    <row r="510" spans="1:4" x14ac:dyDescent="0.35">
      <c r="A510"/>
      <c r="C510"/>
      <c r="D510"/>
    </row>
    <row r="511" spans="1:4" x14ac:dyDescent="0.35">
      <c r="A511"/>
      <c r="C511"/>
      <c r="D511"/>
    </row>
    <row r="512" spans="1:4" x14ac:dyDescent="0.35">
      <c r="A512"/>
      <c r="C512"/>
      <c r="D512"/>
    </row>
    <row r="513" spans="1:4" x14ac:dyDescent="0.35">
      <c r="A513"/>
      <c r="C513"/>
      <c r="D513"/>
    </row>
    <row r="514" spans="1:4" x14ac:dyDescent="0.35">
      <c r="A514"/>
      <c r="C514"/>
      <c r="D514"/>
    </row>
    <row r="515" spans="1:4" x14ac:dyDescent="0.35">
      <c r="A515"/>
      <c r="C515"/>
      <c r="D515"/>
    </row>
    <row r="516" spans="1:4" x14ac:dyDescent="0.35">
      <c r="A516"/>
      <c r="C516"/>
      <c r="D516"/>
    </row>
    <row r="517" spans="1:4" x14ac:dyDescent="0.35">
      <c r="A517"/>
      <c r="C517"/>
      <c r="D517"/>
    </row>
    <row r="518" spans="1:4" x14ac:dyDescent="0.35">
      <c r="A518"/>
      <c r="C518"/>
      <c r="D518"/>
    </row>
    <row r="519" spans="1:4" x14ac:dyDescent="0.35">
      <c r="A519"/>
      <c r="C519"/>
      <c r="D519"/>
    </row>
    <row r="520" spans="1:4" x14ac:dyDescent="0.35">
      <c r="A520"/>
      <c r="C520"/>
      <c r="D520"/>
    </row>
    <row r="521" spans="1:4" x14ac:dyDescent="0.35">
      <c r="A521"/>
      <c r="C521"/>
      <c r="D521"/>
    </row>
    <row r="522" spans="1:4" x14ac:dyDescent="0.35">
      <c r="A522"/>
      <c r="C522"/>
      <c r="D522"/>
    </row>
    <row r="523" spans="1:4" x14ac:dyDescent="0.35">
      <c r="A523"/>
      <c r="C523"/>
      <c r="D523"/>
    </row>
    <row r="524" spans="1:4" x14ac:dyDescent="0.35">
      <c r="A524"/>
      <c r="C524"/>
      <c r="D524"/>
    </row>
    <row r="525" spans="1:4" x14ac:dyDescent="0.35">
      <c r="A525"/>
      <c r="C525"/>
      <c r="D525"/>
    </row>
    <row r="526" spans="1:4" x14ac:dyDescent="0.35">
      <c r="A526"/>
      <c r="C526"/>
      <c r="D526"/>
    </row>
    <row r="527" spans="1:4" x14ac:dyDescent="0.35">
      <c r="A527"/>
      <c r="C527"/>
      <c r="D527"/>
    </row>
    <row r="528" spans="1:4" x14ac:dyDescent="0.35">
      <c r="A528"/>
      <c r="C528"/>
      <c r="D528"/>
    </row>
    <row r="529" spans="1:4" x14ac:dyDescent="0.35">
      <c r="A529"/>
      <c r="C529"/>
      <c r="D529"/>
    </row>
    <row r="530" spans="1:4" x14ac:dyDescent="0.35">
      <c r="A530"/>
      <c r="C530"/>
      <c r="D530"/>
    </row>
    <row r="531" spans="1:4" x14ac:dyDescent="0.35">
      <c r="A531"/>
      <c r="C531"/>
      <c r="D531"/>
    </row>
    <row r="532" spans="1:4" x14ac:dyDescent="0.35">
      <c r="A532"/>
      <c r="C532"/>
      <c r="D532"/>
    </row>
    <row r="533" spans="1:4" x14ac:dyDescent="0.35">
      <c r="A533"/>
      <c r="C533"/>
      <c r="D533"/>
    </row>
    <row r="534" spans="1:4" x14ac:dyDescent="0.35">
      <c r="A534"/>
      <c r="C534"/>
      <c r="D534"/>
    </row>
    <row r="535" spans="1:4" x14ac:dyDescent="0.35">
      <c r="A535"/>
      <c r="C535"/>
      <c r="D535"/>
    </row>
    <row r="536" spans="1:4" x14ac:dyDescent="0.35">
      <c r="A536"/>
      <c r="C536"/>
      <c r="D536"/>
    </row>
    <row r="537" spans="1:4" x14ac:dyDescent="0.35">
      <c r="A537"/>
      <c r="C537"/>
      <c r="D537"/>
    </row>
    <row r="538" spans="1:4" x14ac:dyDescent="0.35">
      <c r="A538"/>
      <c r="C538"/>
      <c r="D538"/>
    </row>
    <row r="539" spans="1:4" x14ac:dyDescent="0.35">
      <c r="A539"/>
      <c r="C539"/>
      <c r="D539"/>
    </row>
    <row r="540" spans="1:4" x14ac:dyDescent="0.35">
      <c r="A540"/>
      <c r="C540"/>
      <c r="D540"/>
    </row>
    <row r="541" spans="1:4" x14ac:dyDescent="0.35">
      <c r="A541"/>
      <c r="C541"/>
      <c r="D541"/>
    </row>
    <row r="542" spans="1:4" x14ac:dyDescent="0.35">
      <c r="A542"/>
      <c r="C542"/>
      <c r="D542"/>
    </row>
    <row r="543" spans="1:4" x14ac:dyDescent="0.35">
      <c r="A543"/>
      <c r="C543"/>
      <c r="D543"/>
    </row>
    <row r="544" spans="1:4" x14ac:dyDescent="0.35">
      <c r="A544"/>
      <c r="C544"/>
      <c r="D544"/>
    </row>
    <row r="545" spans="1:4" x14ac:dyDescent="0.35">
      <c r="A545"/>
      <c r="C545"/>
      <c r="D545"/>
    </row>
    <row r="546" spans="1:4" x14ac:dyDescent="0.35">
      <c r="A546"/>
      <c r="C546"/>
      <c r="D546"/>
    </row>
    <row r="547" spans="1:4" x14ac:dyDescent="0.35">
      <c r="A547"/>
      <c r="C547"/>
      <c r="D547"/>
    </row>
    <row r="548" spans="1:4" x14ac:dyDescent="0.35">
      <c r="A548"/>
      <c r="C548"/>
      <c r="D548"/>
    </row>
    <row r="549" spans="1:4" x14ac:dyDescent="0.35">
      <c r="A549"/>
      <c r="C549"/>
      <c r="D549"/>
    </row>
    <row r="550" spans="1:4" x14ac:dyDescent="0.35">
      <c r="A550"/>
      <c r="C550"/>
      <c r="D550"/>
    </row>
    <row r="551" spans="1:4" x14ac:dyDescent="0.35">
      <c r="A551"/>
      <c r="C551"/>
      <c r="D551"/>
    </row>
    <row r="552" spans="1:4" x14ac:dyDescent="0.35">
      <c r="A552"/>
      <c r="C552"/>
      <c r="D552"/>
    </row>
    <row r="553" spans="1:4" x14ac:dyDescent="0.35">
      <c r="A553"/>
      <c r="C553"/>
      <c r="D553"/>
    </row>
    <row r="554" spans="1:4" x14ac:dyDescent="0.35">
      <c r="A554"/>
      <c r="C554"/>
      <c r="D554"/>
    </row>
    <row r="555" spans="1:4" x14ac:dyDescent="0.35">
      <c r="A555"/>
      <c r="C555"/>
      <c r="D555"/>
    </row>
    <row r="556" spans="1:4" x14ac:dyDescent="0.35">
      <c r="A556"/>
      <c r="C556"/>
      <c r="D556"/>
    </row>
    <row r="557" spans="1:4" x14ac:dyDescent="0.35">
      <c r="A557"/>
      <c r="C557"/>
      <c r="D557"/>
    </row>
    <row r="558" spans="1:4" x14ac:dyDescent="0.35">
      <c r="A558"/>
      <c r="C558"/>
      <c r="D558"/>
    </row>
    <row r="559" spans="1:4" x14ac:dyDescent="0.35">
      <c r="A559"/>
      <c r="C559"/>
      <c r="D559"/>
    </row>
    <row r="560" spans="1:4" x14ac:dyDescent="0.35">
      <c r="A560"/>
      <c r="C560"/>
      <c r="D560"/>
    </row>
    <row r="561" spans="1:4" x14ac:dyDescent="0.35">
      <c r="A561"/>
      <c r="C561"/>
      <c r="D561"/>
    </row>
    <row r="562" spans="1:4" x14ac:dyDescent="0.35">
      <c r="A562"/>
      <c r="C562"/>
      <c r="D562"/>
    </row>
    <row r="563" spans="1:4" x14ac:dyDescent="0.35">
      <c r="A563"/>
      <c r="C563"/>
      <c r="D563"/>
    </row>
    <row r="564" spans="1:4" x14ac:dyDescent="0.35">
      <c r="A564"/>
      <c r="C564"/>
      <c r="D564"/>
    </row>
    <row r="565" spans="1:4" x14ac:dyDescent="0.35">
      <c r="A565"/>
      <c r="C565"/>
      <c r="D565"/>
    </row>
    <row r="566" spans="1:4" x14ac:dyDescent="0.35">
      <c r="A566"/>
      <c r="C566"/>
      <c r="D566"/>
    </row>
    <row r="567" spans="1:4" x14ac:dyDescent="0.35">
      <c r="A567"/>
      <c r="C567"/>
      <c r="D567"/>
    </row>
    <row r="568" spans="1:4" x14ac:dyDescent="0.35">
      <c r="A568"/>
      <c r="C568"/>
      <c r="D568"/>
    </row>
    <row r="569" spans="1:4" x14ac:dyDescent="0.35">
      <c r="A569"/>
      <c r="C569"/>
      <c r="D569"/>
    </row>
    <row r="570" spans="1:4" x14ac:dyDescent="0.35">
      <c r="A570"/>
      <c r="C570"/>
      <c r="D570"/>
    </row>
    <row r="571" spans="1:4" x14ac:dyDescent="0.35">
      <c r="A571"/>
      <c r="C571"/>
      <c r="D571"/>
    </row>
    <row r="572" spans="1:4" x14ac:dyDescent="0.35">
      <c r="A572"/>
      <c r="C572"/>
      <c r="D572"/>
    </row>
    <row r="573" spans="1:4" x14ac:dyDescent="0.35">
      <c r="A573"/>
      <c r="C573"/>
      <c r="D573"/>
    </row>
    <row r="574" spans="1:4" x14ac:dyDescent="0.35">
      <c r="A574"/>
      <c r="C574"/>
      <c r="D574"/>
    </row>
    <row r="575" spans="1:4" x14ac:dyDescent="0.35">
      <c r="A575"/>
      <c r="C575"/>
      <c r="D575"/>
    </row>
    <row r="576" spans="1:4" x14ac:dyDescent="0.35">
      <c r="A576"/>
      <c r="C576"/>
      <c r="D576"/>
    </row>
    <row r="577" spans="1:4" x14ac:dyDescent="0.35">
      <c r="A577"/>
      <c r="C577"/>
      <c r="D577"/>
    </row>
    <row r="578" spans="1:4" x14ac:dyDescent="0.35">
      <c r="A578"/>
      <c r="C578"/>
      <c r="D578"/>
    </row>
    <row r="579" spans="1:4" x14ac:dyDescent="0.35">
      <c r="A579"/>
      <c r="C579"/>
      <c r="D579"/>
    </row>
    <row r="580" spans="1:4" x14ac:dyDescent="0.35">
      <c r="A580"/>
      <c r="C580"/>
      <c r="D580"/>
    </row>
    <row r="581" spans="1:4" x14ac:dyDescent="0.35">
      <c r="A581"/>
      <c r="C581"/>
      <c r="D581"/>
    </row>
    <row r="582" spans="1:4" x14ac:dyDescent="0.35">
      <c r="A582"/>
      <c r="C582"/>
      <c r="D582"/>
    </row>
    <row r="583" spans="1:4" x14ac:dyDescent="0.35">
      <c r="A583"/>
      <c r="C583"/>
      <c r="D583"/>
    </row>
    <row r="584" spans="1:4" x14ac:dyDescent="0.35">
      <c r="A584"/>
      <c r="C584"/>
      <c r="D584"/>
    </row>
    <row r="585" spans="1:4" x14ac:dyDescent="0.35">
      <c r="A585"/>
      <c r="C585"/>
      <c r="D585"/>
    </row>
    <row r="586" spans="1:4" x14ac:dyDescent="0.35">
      <c r="A586"/>
      <c r="C586"/>
      <c r="D586"/>
    </row>
    <row r="587" spans="1:4" x14ac:dyDescent="0.35">
      <c r="A587"/>
      <c r="C587"/>
      <c r="D587"/>
    </row>
    <row r="588" spans="1:4" x14ac:dyDescent="0.35">
      <c r="A588"/>
      <c r="C588"/>
      <c r="D588"/>
    </row>
    <row r="589" spans="1:4" x14ac:dyDescent="0.35">
      <c r="A589"/>
      <c r="C589"/>
      <c r="D589"/>
    </row>
    <row r="590" spans="1:4" x14ac:dyDescent="0.35">
      <c r="A590"/>
      <c r="C590"/>
      <c r="D590"/>
    </row>
    <row r="591" spans="1:4" x14ac:dyDescent="0.35">
      <c r="A591"/>
      <c r="C591"/>
      <c r="D591"/>
    </row>
    <row r="592" spans="1:4" x14ac:dyDescent="0.35">
      <c r="A592"/>
      <c r="C592"/>
      <c r="D592"/>
    </row>
    <row r="593" spans="1:4" x14ac:dyDescent="0.35">
      <c r="A593"/>
      <c r="C593"/>
      <c r="D593"/>
    </row>
    <row r="594" spans="1:4" x14ac:dyDescent="0.35">
      <c r="A594"/>
      <c r="C594"/>
      <c r="D594"/>
    </row>
    <row r="595" spans="1:4" x14ac:dyDescent="0.35">
      <c r="A595"/>
      <c r="C595"/>
      <c r="D595"/>
    </row>
    <row r="596" spans="1:4" x14ac:dyDescent="0.35">
      <c r="A596"/>
      <c r="C596"/>
      <c r="D596"/>
    </row>
    <row r="597" spans="1:4" x14ac:dyDescent="0.35">
      <c r="A597"/>
      <c r="C597"/>
      <c r="D597"/>
    </row>
    <row r="598" spans="1:4" x14ac:dyDescent="0.35">
      <c r="A598"/>
      <c r="C598"/>
      <c r="D598"/>
    </row>
    <row r="599" spans="1:4" x14ac:dyDescent="0.35">
      <c r="A599"/>
      <c r="C599"/>
      <c r="D599"/>
    </row>
    <row r="600" spans="1:4" x14ac:dyDescent="0.35">
      <c r="A600"/>
      <c r="C600"/>
      <c r="D600"/>
    </row>
    <row r="601" spans="1:4" x14ac:dyDescent="0.35">
      <c r="A601"/>
      <c r="C601"/>
      <c r="D601"/>
    </row>
    <row r="602" spans="1:4" x14ac:dyDescent="0.35">
      <c r="A602"/>
      <c r="C602"/>
      <c r="D602"/>
    </row>
    <row r="603" spans="1:4" x14ac:dyDescent="0.35">
      <c r="A603"/>
      <c r="C603"/>
      <c r="D603"/>
    </row>
    <row r="604" spans="1:4" x14ac:dyDescent="0.35">
      <c r="A604"/>
      <c r="C604"/>
      <c r="D604"/>
    </row>
    <row r="605" spans="1:4" x14ac:dyDescent="0.35">
      <c r="A605"/>
      <c r="C605"/>
      <c r="D605"/>
    </row>
    <row r="606" spans="1:4" x14ac:dyDescent="0.35">
      <c r="A606"/>
      <c r="C606"/>
      <c r="D606"/>
    </row>
    <row r="607" spans="1:4" x14ac:dyDescent="0.35">
      <c r="A607"/>
      <c r="C607"/>
      <c r="D607"/>
    </row>
    <row r="608" spans="1:4" x14ac:dyDescent="0.35">
      <c r="A608"/>
      <c r="C608"/>
      <c r="D608"/>
    </row>
    <row r="609" spans="1:4" x14ac:dyDescent="0.35">
      <c r="A609"/>
      <c r="C609"/>
      <c r="D609"/>
    </row>
    <row r="610" spans="1:4" x14ac:dyDescent="0.35">
      <c r="A610"/>
      <c r="C610"/>
      <c r="D610"/>
    </row>
    <row r="611" spans="1:4" x14ac:dyDescent="0.35">
      <c r="A611"/>
      <c r="C611"/>
      <c r="D611"/>
    </row>
    <row r="612" spans="1:4" x14ac:dyDescent="0.35">
      <c r="A612"/>
      <c r="C612"/>
      <c r="D612"/>
    </row>
    <row r="613" spans="1:4" x14ac:dyDescent="0.35">
      <c r="A613"/>
      <c r="C613"/>
      <c r="D613"/>
    </row>
    <row r="614" spans="1:4" x14ac:dyDescent="0.35">
      <c r="A614"/>
      <c r="C614"/>
      <c r="D614"/>
    </row>
    <row r="615" spans="1:4" x14ac:dyDescent="0.35">
      <c r="A615"/>
      <c r="C615"/>
      <c r="D615"/>
    </row>
    <row r="616" spans="1:4" x14ac:dyDescent="0.35">
      <c r="A616"/>
      <c r="C616"/>
      <c r="D616"/>
    </row>
    <row r="617" spans="1:4" x14ac:dyDescent="0.35">
      <c r="A617"/>
      <c r="C617"/>
      <c r="D617"/>
    </row>
    <row r="618" spans="1:4" x14ac:dyDescent="0.35">
      <c r="A618"/>
      <c r="C618"/>
      <c r="D618"/>
    </row>
    <row r="619" spans="1:4" x14ac:dyDescent="0.35">
      <c r="A619"/>
      <c r="C619"/>
      <c r="D619"/>
    </row>
    <row r="620" spans="1:4" x14ac:dyDescent="0.35">
      <c r="A620"/>
      <c r="C620"/>
      <c r="D620"/>
    </row>
    <row r="621" spans="1:4" x14ac:dyDescent="0.35">
      <c r="A621"/>
      <c r="C621"/>
      <c r="D621"/>
    </row>
    <row r="622" spans="1:4" x14ac:dyDescent="0.35">
      <c r="A622"/>
      <c r="C622"/>
      <c r="D622"/>
    </row>
    <row r="623" spans="1:4" x14ac:dyDescent="0.35">
      <c r="A623"/>
      <c r="C623"/>
      <c r="D623"/>
    </row>
    <row r="624" spans="1:4" x14ac:dyDescent="0.35">
      <c r="A624"/>
      <c r="C624"/>
      <c r="D624"/>
    </row>
    <row r="625" spans="1:4" x14ac:dyDescent="0.35">
      <c r="A625"/>
      <c r="C625"/>
      <c r="D625"/>
    </row>
    <row r="626" spans="1:4" x14ac:dyDescent="0.35">
      <c r="A626"/>
      <c r="C626"/>
      <c r="D626"/>
    </row>
    <row r="627" spans="1:4" x14ac:dyDescent="0.35">
      <c r="A627"/>
      <c r="C627"/>
      <c r="D627"/>
    </row>
    <row r="628" spans="1:4" x14ac:dyDescent="0.35">
      <c r="A628"/>
      <c r="C628"/>
      <c r="D628"/>
    </row>
    <row r="629" spans="1:4" x14ac:dyDescent="0.35">
      <c r="A629"/>
      <c r="C629"/>
      <c r="D629"/>
    </row>
    <row r="630" spans="1:4" x14ac:dyDescent="0.35">
      <c r="A630"/>
      <c r="C630"/>
      <c r="D630"/>
    </row>
    <row r="631" spans="1:4" x14ac:dyDescent="0.35">
      <c r="A631"/>
      <c r="C631"/>
      <c r="D631"/>
    </row>
    <row r="632" spans="1:4" x14ac:dyDescent="0.35">
      <c r="A632"/>
      <c r="C632"/>
      <c r="D632"/>
    </row>
    <row r="633" spans="1:4" x14ac:dyDescent="0.35">
      <c r="A633"/>
      <c r="C633"/>
      <c r="D633"/>
    </row>
    <row r="634" spans="1:4" x14ac:dyDescent="0.35">
      <c r="A634"/>
      <c r="C634"/>
      <c r="D634"/>
    </row>
    <row r="635" spans="1:4" x14ac:dyDescent="0.35">
      <c r="A635"/>
      <c r="C635"/>
      <c r="D635"/>
    </row>
    <row r="636" spans="1:4" x14ac:dyDescent="0.35">
      <c r="A636"/>
      <c r="C636"/>
      <c r="D636"/>
    </row>
    <row r="637" spans="1:4" x14ac:dyDescent="0.35">
      <c r="A637"/>
      <c r="C637"/>
      <c r="D637"/>
    </row>
    <row r="638" spans="1:4" x14ac:dyDescent="0.35">
      <c r="A638"/>
      <c r="C638"/>
      <c r="D638"/>
    </row>
    <row r="639" spans="1:4" x14ac:dyDescent="0.35">
      <c r="A639"/>
      <c r="C639"/>
      <c r="D639"/>
    </row>
    <row r="640" spans="1:4" x14ac:dyDescent="0.35">
      <c r="A640"/>
      <c r="C640"/>
      <c r="D640"/>
    </row>
    <row r="641" spans="1:4" x14ac:dyDescent="0.35">
      <c r="A641"/>
      <c r="C641"/>
      <c r="D641"/>
    </row>
    <row r="642" spans="1:4" x14ac:dyDescent="0.35">
      <c r="A642"/>
      <c r="C642"/>
      <c r="D642"/>
    </row>
    <row r="643" spans="1:4" x14ac:dyDescent="0.35">
      <c r="A643"/>
      <c r="C643"/>
      <c r="D643"/>
    </row>
    <row r="644" spans="1:4" x14ac:dyDescent="0.35">
      <c r="A644"/>
      <c r="C644"/>
      <c r="D644"/>
    </row>
    <row r="645" spans="1:4" x14ac:dyDescent="0.35">
      <c r="A645"/>
      <c r="C645"/>
      <c r="D645"/>
    </row>
    <row r="646" spans="1:4" x14ac:dyDescent="0.35">
      <c r="A646"/>
      <c r="C646"/>
      <c r="D646"/>
    </row>
    <row r="647" spans="1:4" x14ac:dyDescent="0.35">
      <c r="A647"/>
      <c r="C647"/>
      <c r="D647"/>
    </row>
    <row r="648" spans="1:4" x14ac:dyDescent="0.35">
      <c r="A648"/>
      <c r="C648"/>
      <c r="D648"/>
    </row>
    <row r="649" spans="1:4" x14ac:dyDescent="0.35">
      <c r="A649"/>
      <c r="C649"/>
      <c r="D649"/>
    </row>
    <row r="650" spans="1:4" x14ac:dyDescent="0.35">
      <c r="A650"/>
      <c r="C650"/>
      <c r="D650"/>
    </row>
    <row r="651" spans="1:4" x14ac:dyDescent="0.35">
      <c r="A651"/>
      <c r="C651"/>
      <c r="D651"/>
    </row>
    <row r="652" spans="1:4" x14ac:dyDescent="0.35">
      <c r="A652"/>
      <c r="C652"/>
      <c r="D652"/>
    </row>
    <row r="653" spans="1:4" x14ac:dyDescent="0.35">
      <c r="A653"/>
      <c r="C653"/>
      <c r="D653"/>
    </row>
    <row r="654" spans="1:4" x14ac:dyDescent="0.35">
      <c r="A654"/>
      <c r="C654"/>
      <c r="D654"/>
    </row>
    <row r="655" spans="1:4" x14ac:dyDescent="0.35">
      <c r="A655"/>
      <c r="C655"/>
      <c r="D655"/>
    </row>
    <row r="656" spans="1:4" x14ac:dyDescent="0.35">
      <c r="A656"/>
      <c r="C656"/>
      <c r="D656"/>
    </row>
    <row r="657" spans="1:4" x14ac:dyDescent="0.35">
      <c r="A657"/>
      <c r="C657"/>
      <c r="D657"/>
    </row>
    <row r="658" spans="1:4" x14ac:dyDescent="0.35">
      <c r="A658"/>
      <c r="C658"/>
      <c r="D658"/>
    </row>
    <row r="659" spans="1:4" x14ac:dyDescent="0.35">
      <c r="A659"/>
      <c r="C659"/>
      <c r="D659"/>
    </row>
    <row r="660" spans="1:4" x14ac:dyDescent="0.35">
      <c r="A660"/>
      <c r="C660"/>
      <c r="D660"/>
    </row>
    <row r="661" spans="1:4" x14ac:dyDescent="0.35">
      <c r="A661"/>
      <c r="C661"/>
      <c r="D661"/>
    </row>
    <row r="662" spans="1:4" x14ac:dyDescent="0.35">
      <c r="A662"/>
      <c r="C662"/>
      <c r="D662"/>
    </row>
    <row r="663" spans="1:4" x14ac:dyDescent="0.35">
      <c r="A663"/>
      <c r="C663"/>
      <c r="D663"/>
    </row>
    <row r="664" spans="1:4" x14ac:dyDescent="0.35">
      <c r="A664"/>
      <c r="C664"/>
      <c r="D664"/>
    </row>
    <row r="665" spans="1:4" x14ac:dyDescent="0.35">
      <c r="A665"/>
      <c r="C665"/>
      <c r="D665"/>
    </row>
    <row r="666" spans="1:4" x14ac:dyDescent="0.35">
      <c r="A666"/>
      <c r="C666"/>
      <c r="D666"/>
    </row>
    <row r="667" spans="1:4" x14ac:dyDescent="0.35">
      <c r="A667"/>
      <c r="C667"/>
      <c r="D667"/>
    </row>
    <row r="668" spans="1:4" x14ac:dyDescent="0.35">
      <c r="A668"/>
      <c r="C668"/>
      <c r="D668"/>
    </row>
    <row r="669" spans="1:4" x14ac:dyDescent="0.35">
      <c r="A669"/>
      <c r="C669"/>
      <c r="D669"/>
    </row>
    <row r="670" spans="1:4" x14ac:dyDescent="0.35">
      <c r="A670"/>
      <c r="C670"/>
      <c r="D670"/>
    </row>
    <row r="671" spans="1:4" x14ac:dyDescent="0.35">
      <c r="A671"/>
      <c r="C671"/>
      <c r="D671"/>
    </row>
    <row r="672" spans="1:4" x14ac:dyDescent="0.35">
      <c r="A672"/>
      <c r="C672"/>
      <c r="D672"/>
    </row>
    <row r="673" spans="1:4" x14ac:dyDescent="0.35">
      <c r="A673"/>
      <c r="C673"/>
      <c r="D673"/>
    </row>
    <row r="674" spans="1:4" x14ac:dyDescent="0.35">
      <c r="A674"/>
      <c r="C674"/>
      <c r="D674"/>
    </row>
    <row r="675" spans="1:4" x14ac:dyDescent="0.35">
      <c r="A675"/>
      <c r="C675"/>
      <c r="D675"/>
    </row>
    <row r="676" spans="1:4" x14ac:dyDescent="0.35">
      <c r="A676"/>
      <c r="C676"/>
      <c r="D676"/>
    </row>
    <row r="677" spans="1:4" x14ac:dyDescent="0.35">
      <c r="A677"/>
      <c r="C677"/>
      <c r="D677"/>
    </row>
    <row r="678" spans="1:4" x14ac:dyDescent="0.35">
      <c r="A678"/>
      <c r="C678"/>
      <c r="D678"/>
    </row>
    <row r="679" spans="1:4" x14ac:dyDescent="0.35">
      <c r="A679"/>
      <c r="C679"/>
      <c r="D679"/>
    </row>
    <row r="680" spans="1:4" x14ac:dyDescent="0.35">
      <c r="A680"/>
      <c r="C680"/>
      <c r="D680"/>
    </row>
    <row r="681" spans="1:4" x14ac:dyDescent="0.35">
      <c r="A681"/>
      <c r="C681"/>
      <c r="D681"/>
    </row>
    <row r="682" spans="1:4" x14ac:dyDescent="0.35">
      <c r="A682"/>
      <c r="C682"/>
      <c r="D682"/>
    </row>
    <row r="683" spans="1:4" x14ac:dyDescent="0.35">
      <c r="A683"/>
      <c r="C683"/>
      <c r="D683"/>
    </row>
    <row r="684" spans="1:4" x14ac:dyDescent="0.35">
      <c r="A684"/>
      <c r="C684"/>
      <c r="D684"/>
    </row>
    <row r="685" spans="1:4" x14ac:dyDescent="0.35">
      <c r="A685"/>
      <c r="C685"/>
      <c r="D685"/>
    </row>
    <row r="686" spans="1:4" x14ac:dyDescent="0.35">
      <c r="A686"/>
      <c r="C686"/>
      <c r="D686"/>
    </row>
    <row r="687" spans="1:4" x14ac:dyDescent="0.35">
      <c r="A687"/>
      <c r="C687"/>
      <c r="D687"/>
    </row>
    <row r="688" spans="1:4" x14ac:dyDescent="0.35">
      <c r="A688"/>
      <c r="C688"/>
      <c r="D688"/>
    </row>
    <row r="689" spans="1:4" x14ac:dyDescent="0.35">
      <c r="A689"/>
      <c r="C689"/>
      <c r="D689"/>
    </row>
    <row r="690" spans="1:4" x14ac:dyDescent="0.35">
      <c r="A690"/>
      <c r="C690"/>
      <c r="D690"/>
    </row>
    <row r="691" spans="1:4" x14ac:dyDescent="0.35">
      <c r="A691"/>
      <c r="C691"/>
      <c r="D691"/>
    </row>
    <row r="692" spans="1:4" x14ac:dyDescent="0.35">
      <c r="A692"/>
      <c r="C692"/>
      <c r="D692"/>
    </row>
    <row r="693" spans="1:4" x14ac:dyDescent="0.35">
      <c r="A693"/>
      <c r="C693"/>
      <c r="D693"/>
    </row>
    <row r="694" spans="1:4" x14ac:dyDescent="0.35">
      <c r="A694"/>
      <c r="C694"/>
      <c r="D694"/>
    </row>
    <row r="695" spans="1:4" x14ac:dyDescent="0.35">
      <c r="A695"/>
      <c r="C695"/>
      <c r="D695"/>
    </row>
    <row r="696" spans="1:4" x14ac:dyDescent="0.35">
      <c r="A696"/>
      <c r="C696"/>
      <c r="D696"/>
    </row>
    <row r="697" spans="1:4" x14ac:dyDescent="0.35">
      <c r="A697"/>
      <c r="C697"/>
      <c r="D697"/>
    </row>
    <row r="698" spans="1:4" x14ac:dyDescent="0.35">
      <c r="A698"/>
      <c r="C698"/>
      <c r="D698"/>
    </row>
    <row r="699" spans="1:4" x14ac:dyDescent="0.35">
      <c r="A699"/>
      <c r="C699"/>
      <c r="D699"/>
    </row>
    <row r="700" spans="1:4" x14ac:dyDescent="0.35">
      <c r="A700"/>
      <c r="C700"/>
      <c r="D700"/>
    </row>
    <row r="701" spans="1:4" x14ac:dyDescent="0.35">
      <c r="A701"/>
      <c r="C701"/>
      <c r="D701"/>
    </row>
    <row r="702" spans="1:4" x14ac:dyDescent="0.35">
      <c r="A702"/>
      <c r="C702"/>
      <c r="D702"/>
    </row>
    <row r="703" spans="1:4" x14ac:dyDescent="0.35">
      <c r="A703"/>
      <c r="C703"/>
      <c r="D703"/>
    </row>
    <row r="704" spans="1:4" x14ac:dyDescent="0.35">
      <c r="A704"/>
      <c r="C704"/>
      <c r="D704"/>
    </row>
    <row r="705" spans="1:4" x14ac:dyDescent="0.35">
      <c r="A705"/>
      <c r="C705"/>
      <c r="D705"/>
    </row>
    <row r="706" spans="1:4" x14ac:dyDescent="0.35">
      <c r="A706"/>
      <c r="C706"/>
      <c r="D706"/>
    </row>
    <row r="707" spans="1:4" x14ac:dyDescent="0.35">
      <c r="A707"/>
      <c r="C707"/>
      <c r="D707"/>
    </row>
    <row r="708" spans="1:4" x14ac:dyDescent="0.35">
      <c r="A708"/>
      <c r="C708"/>
      <c r="D708"/>
    </row>
    <row r="709" spans="1:4" x14ac:dyDescent="0.35">
      <c r="A709"/>
      <c r="C709"/>
      <c r="D709"/>
    </row>
    <row r="710" spans="1:4" x14ac:dyDescent="0.35">
      <c r="A710"/>
      <c r="C710"/>
      <c r="D710"/>
    </row>
    <row r="711" spans="1:4" x14ac:dyDescent="0.35">
      <c r="A711"/>
      <c r="C711"/>
      <c r="D711"/>
    </row>
    <row r="712" spans="1:4" x14ac:dyDescent="0.35">
      <c r="A712"/>
      <c r="C712"/>
      <c r="D712"/>
    </row>
    <row r="713" spans="1:4" x14ac:dyDescent="0.35">
      <c r="A713"/>
      <c r="C713"/>
      <c r="D713"/>
    </row>
    <row r="714" spans="1:4" x14ac:dyDescent="0.35">
      <c r="A714"/>
      <c r="C714"/>
      <c r="D714"/>
    </row>
    <row r="715" spans="1:4" x14ac:dyDescent="0.35">
      <c r="A715"/>
      <c r="C715"/>
      <c r="D715"/>
    </row>
    <row r="716" spans="1:4" x14ac:dyDescent="0.35">
      <c r="A716"/>
      <c r="C716"/>
      <c r="D716"/>
    </row>
    <row r="717" spans="1:4" x14ac:dyDescent="0.35">
      <c r="A717"/>
      <c r="C717"/>
      <c r="D717"/>
    </row>
    <row r="718" spans="1:4" x14ac:dyDescent="0.35">
      <c r="A718"/>
      <c r="C718"/>
      <c r="D718"/>
    </row>
    <row r="719" spans="1:4" x14ac:dyDescent="0.35">
      <c r="A719"/>
      <c r="C719"/>
      <c r="D719"/>
    </row>
    <row r="720" spans="1:4" x14ac:dyDescent="0.35">
      <c r="A720"/>
      <c r="C720"/>
      <c r="D720"/>
    </row>
    <row r="721" spans="1:4" x14ac:dyDescent="0.35">
      <c r="A721"/>
      <c r="C721"/>
      <c r="D721"/>
    </row>
    <row r="722" spans="1:4" x14ac:dyDescent="0.35">
      <c r="A722"/>
      <c r="C722"/>
      <c r="D722"/>
    </row>
    <row r="723" spans="1:4" x14ac:dyDescent="0.35">
      <c r="A723"/>
      <c r="C723"/>
      <c r="D723"/>
    </row>
    <row r="724" spans="1:4" x14ac:dyDescent="0.35">
      <c r="A724"/>
      <c r="C724"/>
      <c r="D724"/>
    </row>
    <row r="725" spans="1:4" x14ac:dyDescent="0.35">
      <c r="A725"/>
      <c r="C725"/>
      <c r="D725"/>
    </row>
    <row r="726" spans="1:4" x14ac:dyDescent="0.35">
      <c r="A726"/>
      <c r="C726"/>
      <c r="D726"/>
    </row>
    <row r="727" spans="1:4" x14ac:dyDescent="0.35">
      <c r="A727"/>
      <c r="C727"/>
      <c r="D727"/>
    </row>
    <row r="728" spans="1:4" x14ac:dyDescent="0.35">
      <c r="A728"/>
      <c r="C728"/>
      <c r="D728"/>
    </row>
    <row r="729" spans="1:4" x14ac:dyDescent="0.35">
      <c r="A729"/>
      <c r="C729"/>
      <c r="D729"/>
    </row>
    <row r="730" spans="1:4" x14ac:dyDescent="0.35">
      <c r="A730"/>
      <c r="C730"/>
      <c r="D730"/>
    </row>
    <row r="731" spans="1:4" x14ac:dyDescent="0.35">
      <c r="A731"/>
      <c r="C731"/>
      <c r="D731"/>
    </row>
    <row r="732" spans="1:4" x14ac:dyDescent="0.35">
      <c r="A732"/>
      <c r="C732"/>
      <c r="D732"/>
    </row>
    <row r="733" spans="1:4" x14ac:dyDescent="0.35">
      <c r="A733"/>
      <c r="C733"/>
      <c r="D733"/>
    </row>
    <row r="734" spans="1:4" x14ac:dyDescent="0.35">
      <c r="A734"/>
      <c r="C734"/>
      <c r="D734"/>
    </row>
    <row r="735" spans="1:4" x14ac:dyDescent="0.35">
      <c r="A735"/>
      <c r="C735"/>
      <c r="D735"/>
    </row>
    <row r="736" spans="1:4" x14ac:dyDescent="0.35">
      <c r="A736"/>
      <c r="C736"/>
      <c r="D736"/>
    </row>
    <row r="737" spans="1:4" x14ac:dyDescent="0.35">
      <c r="A737"/>
      <c r="C737"/>
      <c r="D737"/>
    </row>
    <row r="738" spans="1:4" x14ac:dyDescent="0.35">
      <c r="A738"/>
      <c r="C738"/>
      <c r="D738"/>
    </row>
    <row r="739" spans="1:4" x14ac:dyDescent="0.35">
      <c r="A739"/>
      <c r="C739"/>
      <c r="D739"/>
    </row>
    <row r="740" spans="1:4" x14ac:dyDescent="0.35">
      <c r="A740"/>
      <c r="C740"/>
      <c r="D740"/>
    </row>
    <row r="741" spans="1:4" x14ac:dyDescent="0.35">
      <c r="A741"/>
      <c r="C741"/>
      <c r="D741"/>
    </row>
    <row r="742" spans="1:4" x14ac:dyDescent="0.35">
      <c r="A742"/>
      <c r="C742"/>
      <c r="D742"/>
    </row>
    <row r="743" spans="1:4" x14ac:dyDescent="0.35">
      <c r="A743"/>
      <c r="C743"/>
      <c r="D743"/>
    </row>
    <row r="744" spans="1:4" x14ac:dyDescent="0.35">
      <c r="A744"/>
      <c r="C744"/>
      <c r="D744"/>
    </row>
    <row r="745" spans="1:4" x14ac:dyDescent="0.35">
      <c r="A745"/>
      <c r="C745"/>
      <c r="D745"/>
    </row>
    <row r="746" spans="1:4" x14ac:dyDescent="0.35">
      <c r="A746"/>
      <c r="C746"/>
      <c r="D746"/>
    </row>
    <row r="747" spans="1:4" x14ac:dyDescent="0.35">
      <c r="A747"/>
      <c r="C747"/>
      <c r="D747"/>
    </row>
    <row r="748" spans="1:4" x14ac:dyDescent="0.35">
      <c r="A748"/>
      <c r="C748"/>
      <c r="D748"/>
    </row>
    <row r="749" spans="1:4" x14ac:dyDescent="0.35">
      <c r="A749"/>
      <c r="C749"/>
      <c r="D749"/>
    </row>
    <row r="750" spans="1:4" x14ac:dyDescent="0.35">
      <c r="A750"/>
      <c r="C750"/>
      <c r="D750"/>
    </row>
    <row r="751" spans="1:4" x14ac:dyDescent="0.35">
      <c r="A751"/>
      <c r="C751"/>
      <c r="D751"/>
    </row>
    <row r="752" spans="1:4" x14ac:dyDescent="0.35">
      <c r="A752"/>
      <c r="C752"/>
      <c r="D752"/>
    </row>
    <row r="753" spans="1:4" x14ac:dyDescent="0.35">
      <c r="A753"/>
      <c r="C753"/>
      <c r="D753"/>
    </row>
    <row r="754" spans="1:4" x14ac:dyDescent="0.35">
      <c r="A754"/>
      <c r="C754"/>
      <c r="D754"/>
    </row>
    <row r="755" spans="1:4" x14ac:dyDescent="0.35">
      <c r="A755"/>
      <c r="C755"/>
      <c r="D755"/>
    </row>
    <row r="756" spans="1:4" x14ac:dyDescent="0.35">
      <c r="A756"/>
      <c r="C756"/>
      <c r="D756"/>
    </row>
    <row r="757" spans="1:4" x14ac:dyDescent="0.35">
      <c r="A757"/>
      <c r="C757"/>
      <c r="D757"/>
    </row>
    <row r="758" spans="1:4" x14ac:dyDescent="0.35">
      <c r="A758"/>
      <c r="C758"/>
      <c r="D758"/>
    </row>
    <row r="759" spans="1:4" x14ac:dyDescent="0.35">
      <c r="A759"/>
      <c r="C759"/>
      <c r="D759"/>
    </row>
    <row r="760" spans="1:4" x14ac:dyDescent="0.35">
      <c r="A760"/>
      <c r="C760"/>
      <c r="D760"/>
    </row>
    <row r="761" spans="1:4" x14ac:dyDescent="0.35">
      <c r="A761"/>
      <c r="C761"/>
      <c r="D761"/>
    </row>
    <row r="762" spans="1:4" x14ac:dyDescent="0.35">
      <c r="A762"/>
      <c r="C762"/>
      <c r="D762"/>
    </row>
    <row r="763" spans="1:4" x14ac:dyDescent="0.35">
      <c r="A763"/>
      <c r="C763"/>
      <c r="D763"/>
    </row>
    <row r="764" spans="1:4" x14ac:dyDescent="0.35">
      <c r="A764"/>
      <c r="C764"/>
      <c r="D764"/>
    </row>
    <row r="765" spans="1:4" x14ac:dyDescent="0.35">
      <c r="A765"/>
      <c r="C765"/>
      <c r="D765"/>
    </row>
    <row r="766" spans="1:4" x14ac:dyDescent="0.35">
      <c r="A766"/>
      <c r="C766"/>
      <c r="D766"/>
    </row>
    <row r="767" spans="1:4" x14ac:dyDescent="0.35">
      <c r="A767"/>
      <c r="C767"/>
      <c r="D767"/>
    </row>
    <row r="768" spans="1:4" x14ac:dyDescent="0.35">
      <c r="A768"/>
      <c r="C768"/>
      <c r="D768"/>
    </row>
    <row r="769" spans="1:4" x14ac:dyDescent="0.35">
      <c r="A769"/>
      <c r="C769"/>
      <c r="D769"/>
    </row>
    <row r="770" spans="1:4" x14ac:dyDescent="0.35">
      <c r="A770"/>
      <c r="C770"/>
      <c r="D770"/>
    </row>
    <row r="771" spans="1:4" x14ac:dyDescent="0.35">
      <c r="A771"/>
      <c r="C771"/>
      <c r="D771"/>
    </row>
    <row r="772" spans="1:4" x14ac:dyDescent="0.35">
      <c r="A772"/>
      <c r="C772"/>
      <c r="D772"/>
    </row>
    <row r="773" spans="1:4" x14ac:dyDescent="0.35">
      <c r="A773"/>
      <c r="C773"/>
      <c r="D773"/>
    </row>
    <row r="774" spans="1:4" x14ac:dyDescent="0.35">
      <c r="A774"/>
      <c r="C774"/>
      <c r="D774"/>
    </row>
    <row r="775" spans="1:4" x14ac:dyDescent="0.35">
      <c r="A775"/>
      <c r="C775"/>
      <c r="D775"/>
    </row>
    <row r="776" spans="1:4" x14ac:dyDescent="0.35">
      <c r="A776"/>
      <c r="C776"/>
      <c r="D776"/>
    </row>
    <row r="777" spans="1:4" x14ac:dyDescent="0.35">
      <c r="A777"/>
      <c r="C777"/>
      <c r="D777"/>
    </row>
    <row r="778" spans="1:4" x14ac:dyDescent="0.35">
      <c r="A778"/>
      <c r="C778"/>
      <c r="D778"/>
    </row>
    <row r="779" spans="1:4" x14ac:dyDescent="0.35">
      <c r="A779"/>
      <c r="C779"/>
      <c r="D779"/>
    </row>
    <row r="780" spans="1:4" x14ac:dyDescent="0.35">
      <c r="A780"/>
      <c r="C780"/>
      <c r="D780"/>
    </row>
    <row r="781" spans="1:4" x14ac:dyDescent="0.35">
      <c r="A781"/>
      <c r="C781"/>
      <c r="D781"/>
    </row>
    <row r="782" spans="1:4" x14ac:dyDescent="0.35">
      <c r="A782"/>
      <c r="C782"/>
      <c r="D782"/>
    </row>
    <row r="783" spans="1:4" x14ac:dyDescent="0.35">
      <c r="A783"/>
      <c r="C783"/>
      <c r="D783"/>
    </row>
    <row r="784" spans="1:4" x14ac:dyDescent="0.35">
      <c r="A784"/>
      <c r="C784"/>
      <c r="D784"/>
    </row>
    <row r="785" spans="1:4" x14ac:dyDescent="0.35">
      <c r="A785"/>
      <c r="C785"/>
      <c r="D785"/>
    </row>
    <row r="786" spans="1:4" x14ac:dyDescent="0.35">
      <c r="A786"/>
      <c r="C786"/>
      <c r="D786"/>
    </row>
    <row r="787" spans="1:4" x14ac:dyDescent="0.35">
      <c r="A787"/>
      <c r="C787"/>
      <c r="D787"/>
    </row>
    <row r="788" spans="1:4" x14ac:dyDescent="0.35">
      <c r="A788"/>
      <c r="C788"/>
      <c r="D788"/>
    </row>
    <row r="789" spans="1:4" x14ac:dyDescent="0.35">
      <c r="A789"/>
      <c r="C789"/>
      <c r="D789"/>
    </row>
    <row r="790" spans="1:4" x14ac:dyDescent="0.35">
      <c r="A790"/>
      <c r="C790"/>
      <c r="D790"/>
    </row>
    <row r="791" spans="1:4" x14ac:dyDescent="0.35">
      <c r="A791"/>
      <c r="C791"/>
      <c r="D791"/>
    </row>
    <row r="792" spans="1:4" x14ac:dyDescent="0.35">
      <c r="A792"/>
      <c r="C792"/>
      <c r="D792"/>
    </row>
    <row r="793" spans="1:4" x14ac:dyDescent="0.35">
      <c r="A793"/>
      <c r="C793"/>
      <c r="D793"/>
    </row>
    <row r="794" spans="1:4" x14ac:dyDescent="0.35">
      <c r="A794"/>
      <c r="C794"/>
      <c r="D794"/>
    </row>
    <row r="795" spans="1:4" x14ac:dyDescent="0.35">
      <c r="A795"/>
      <c r="C795"/>
      <c r="D795"/>
    </row>
    <row r="796" spans="1:4" x14ac:dyDescent="0.35">
      <c r="A796"/>
      <c r="C796"/>
      <c r="D796"/>
    </row>
    <row r="797" spans="1:4" x14ac:dyDescent="0.35">
      <c r="A797"/>
      <c r="C797"/>
      <c r="D797"/>
    </row>
    <row r="798" spans="1:4" x14ac:dyDescent="0.35">
      <c r="A798"/>
      <c r="C798"/>
      <c r="D798"/>
    </row>
    <row r="799" spans="1:4" x14ac:dyDescent="0.35">
      <c r="A799"/>
      <c r="C799"/>
      <c r="D799"/>
    </row>
    <row r="800" spans="1:4" x14ac:dyDescent="0.35">
      <c r="A800"/>
      <c r="C800"/>
      <c r="D800"/>
    </row>
    <row r="801" spans="1:4" x14ac:dyDescent="0.35">
      <c r="A801"/>
      <c r="C801"/>
      <c r="D801"/>
    </row>
    <row r="802" spans="1:4" x14ac:dyDescent="0.35">
      <c r="A802"/>
      <c r="C802"/>
      <c r="D802"/>
    </row>
    <row r="803" spans="1:4" x14ac:dyDescent="0.35">
      <c r="A803"/>
      <c r="C803"/>
      <c r="D803"/>
    </row>
    <row r="804" spans="1:4" x14ac:dyDescent="0.35">
      <c r="A804"/>
      <c r="C804"/>
      <c r="D804"/>
    </row>
    <row r="805" spans="1:4" x14ac:dyDescent="0.35">
      <c r="A805"/>
      <c r="C805"/>
      <c r="D805"/>
    </row>
    <row r="806" spans="1:4" x14ac:dyDescent="0.35">
      <c r="A806"/>
      <c r="C806"/>
      <c r="D806"/>
    </row>
    <row r="807" spans="1:4" x14ac:dyDescent="0.35">
      <c r="A807"/>
      <c r="C807"/>
      <c r="D807"/>
    </row>
    <row r="808" spans="1:4" x14ac:dyDescent="0.35">
      <c r="A808"/>
      <c r="C808"/>
      <c r="D808"/>
    </row>
    <row r="809" spans="1:4" x14ac:dyDescent="0.35">
      <c r="A809"/>
      <c r="C809"/>
      <c r="D809"/>
    </row>
    <row r="810" spans="1:4" x14ac:dyDescent="0.35">
      <c r="A810"/>
      <c r="C810"/>
      <c r="D810"/>
    </row>
    <row r="811" spans="1:4" x14ac:dyDescent="0.35">
      <c r="A811"/>
      <c r="C811"/>
      <c r="D811"/>
    </row>
    <row r="812" spans="1:4" x14ac:dyDescent="0.35">
      <c r="A812"/>
      <c r="C812"/>
      <c r="D812"/>
    </row>
    <row r="813" spans="1:4" x14ac:dyDescent="0.35">
      <c r="A813"/>
      <c r="C813"/>
      <c r="D813"/>
    </row>
    <row r="814" spans="1:4" x14ac:dyDescent="0.35">
      <c r="A814"/>
      <c r="C814"/>
      <c r="D814"/>
    </row>
    <row r="815" spans="1:4" x14ac:dyDescent="0.35">
      <c r="A815"/>
      <c r="C815"/>
      <c r="D815"/>
    </row>
    <row r="816" spans="1:4" x14ac:dyDescent="0.35">
      <c r="A816"/>
      <c r="C816"/>
      <c r="D816"/>
    </row>
    <row r="817" spans="1:4" x14ac:dyDescent="0.35">
      <c r="A817"/>
      <c r="C817"/>
      <c r="D817"/>
    </row>
    <row r="818" spans="1:4" x14ac:dyDescent="0.35">
      <c r="A818"/>
      <c r="C818"/>
      <c r="D818"/>
    </row>
    <row r="819" spans="1:4" x14ac:dyDescent="0.35">
      <c r="A819"/>
      <c r="C819"/>
      <c r="D819"/>
    </row>
    <row r="820" spans="1:4" x14ac:dyDescent="0.35">
      <c r="A820"/>
      <c r="C820"/>
      <c r="D820"/>
    </row>
    <row r="821" spans="1:4" x14ac:dyDescent="0.35">
      <c r="A821"/>
      <c r="C821"/>
      <c r="D821"/>
    </row>
    <row r="822" spans="1:4" x14ac:dyDescent="0.35">
      <c r="A822"/>
      <c r="C822"/>
      <c r="D822"/>
    </row>
    <row r="823" spans="1:4" x14ac:dyDescent="0.35">
      <c r="A823"/>
      <c r="C823"/>
      <c r="D823"/>
    </row>
    <row r="824" spans="1:4" x14ac:dyDescent="0.35">
      <c r="A824"/>
      <c r="C824"/>
      <c r="D824"/>
    </row>
    <row r="825" spans="1:4" x14ac:dyDescent="0.35">
      <c r="A825"/>
      <c r="C825"/>
      <c r="D825"/>
    </row>
    <row r="826" spans="1:4" x14ac:dyDescent="0.35">
      <c r="A826"/>
      <c r="C826"/>
      <c r="D826"/>
    </row>
    <row r="827" spans="1:4" x14ac:dyDescent="0.35">
      <c r="A827"/>
      <c r="C827"/>
      <c r="D827"/>
    </row>
    <row r="828" spans="1:4" x14ac:dyDescent="0.35">
      <c r="A828"/>
      <c r="C828"/>
      <c r="D828"/>
    </row>
    <row r="829" spans="1:4" x14ac:dyDescent="0.35">
      <c r="A829"/>
      <c r="C829"/>
      <c r="D829"/>
    </row>
    <row r="830" spans="1:4" x14ac:dyDescent="0.35">
      <c r="A830"/>
      <c r="C830"/>
      <c r="D830"/>
    </row>
    <row r="831" spans="1:4" x14ac:dyDescent="0.35">
      <c r="A831"/>
      <c r="C831"/>
      <c r="D831"/>
    </row>
    <row r="832" spans="1:4" x14ac:dyDescent="0.35">
      <c r="A832"/>
      <c r="C832"/>
      <c r="D832"/>
    </row>
    <row r="833" spans="1:4" x14ac:dyDescent="0.35">
      <c r="A833"/>
      <c r="C833"/>
      <c r="D833"/>
    </row>
    <row r="834" spans="1:4" x14ac:dyDescent="0.35">
      <c r="A834"/>
      <c r="C834"/>
      <c r="D834"/>
    </row>
    <row r="835" spans="1:4" x14ac:dyDescent="0.35">
      <c r="A835"/>
      <c r="C835"/>
      <c r="D835"/>
    </row>
    <row r="836" spans="1:4" x14ac:dyDescent="0.35">
      <c r="A836"/>
      <c r="C836"/>
      <c r="D836"/>
    </row>
    <row r="837" spans="1:4" x14ac:dyDescent="0.35">
      <c r="A837"/>
      <c r="C837"/>
      <c r="D837"/>
    </row>
    <row r="838" spans="1:4" x14ac:dyDescent="0.35">
      <c r="A838"/>
      <c r="C838"/>
      <c r="D838"/>
    </row>
    <row r="839" spans="1:4" x14ac:dyDescent="0.35">
      <c r="A839"/>
      <c r="C839"/>
      <c r="D839"/>
    </row>
    <row r="840" spans="1:4" x14ac:dyDescent="0.35">
      <c r="A840"/>
      <c r="C840"/>
      <c r="D840"/>
    </row>
    <row r="841" spans="1:4" x14ac:dyDescent="0.35">
      <c r="A841"/>
      <c r="C841"/>
      <c r="D841"/>
    </row>
    <row r="842" spans="1:4" x14ac:dyDescent="0.35">
      <c r="A842"/>
      <c r="C842"/>
      <c r="D842"/>
    </row>
    <row r="843" spans="1:4" x14ac:dyDescent="0.35">
      <c r="A843"/>
      <c r="C843"/>
      <c r="D843"/>
    </row>
    <row r="844" spans="1:4" x14ac:dyDescent="0.35">
      <c r="A844"/>
      <c r="C844"/>
      <c r="D844"/>
    </row>
    <row r="845" spans="1:4" x14ac:dyDescent="0.35">
      <c r="A845"/>
      <c r="C845"/>
      <c r="D845"/>
    </row>
    <row r="846" spans="1:4" x14ac:dyDescent="0.35">
      <c r="A846"/>
      <c r="C846"/>
      <c r="D846"/>
    </row>
    <row r="847" spans="1:4" x14ac:dyDescent="0.35">
      <c r="A847"/>
      <c r="C847"/>
      <c r="D847"/>
    </row>
    <row r="848" spans="1:4" x14ac:dyDescent="0.35">
      <c r="A848"/>
      <c r="C848"/>
      <c r="D848"/>
    </row>
    <row r="849" spans="1:4" x14ac:dyDescent="0.35">
      <c r="A849"/>
      <c r="C849"/>
      <c r="D849"/>
    </row>
    <row r="850" spans="1:4" x14ac:dyDescent="0.35">
      <c r="A850"/>
      <c r="C850"/>
      <c r="D850"/>
    </row>
    <row r="851" spans="1:4" x14ac:dyDescent="0.35">
      <c r="A851"/>
      <c r="C851"/>
      <c r="D851"/>
    </row>
    <row r="852" spans="1:4" x14ac:dyDescent="0.35">
      <c r="A852"/>
      <c r="C852"/>
      <c r="D852"/>
    </row>
    <row r="853" spans="1:4" x14ac:dyDescent="0.35">
      <c r="A853"/>
      <c r="C853"/>
      <c r="D853"/>
    </row>
    <row r="854" spans="1:4" x14ac:dyDescent="0.35">
      <c r="A854"/>
      <c r="C854"/>
      <c r="D854"/>
    </row>
    <row r="855" spans="1:4" x14ac:dyDescent="0.35">
      <c r="A855"/>
      <c r="C855"/>
      <c r="D855"/>
    </row>
    <row r="856" spans="1:4" x14ac:dyDescent="0.35">
      <c r="A856"/>
      <c r="C856"/>
      <c r="D856"/>
    </row>
    <row r="857" spans="1:4" x14ac:dyDescent="0.35">
      <c r="A857"/>
      <c r="C857"/>
      <c r="D857"/>
    </row>
    <row r="858" spans="1:4" x14ac:dyDescent="0.35">
      <c r="A858"/>
      <c r="C858"/>
      <c r="D858"/>
    </row>
    <row r="859" spans="1:4" x14ac:dyDescent="0.35">
      <c r="A859"/>
      <c r="C859"/>
      <c r="D859"/>
    </row>
    <row r="860" spans="1:4" x14ac:dyDescent="0.35">
      <c r="A860"/>
      <c r="C860"/>
      <c r="D860"/>
    </row>
    <row r="861" spans="1:4" x14ac:dyDescent="0.35">
      <c r="A861"/>
      <c r="C861"/>
      <c r="D861"/>
    </row>
    <row r="862" spans="1:4" x14ac:dyDescent="0.35">
      <c r="A862"/>
      <c r="C862"/>
      <c r="D862"/>
    </row>
    <row r="863" spans="1:4" x14ac:dyDescent="0.35">
      <c r="A863"/>
      <c r="C863"/>
      <c r="D863"/>
    </row>
    <row r="864" spans="1:4" x14ac:dyDescent="0.35">
      <c r="A864"/>
      <c r="C864"/>
      <c r="D864"/>
    </row>
    <row r="865" spans="1:4" x14ac:dyDescent="0.35">
      <c r="A865"/>
      <c r="C865"/>
      <c r="D865"/>
    </row>
    <row r="866" spans="1:4" x14ac:dyDescent="0.35">
      <c r="A866"/>
      <c r="C866"/>
      <c r="D866"/>
    </row>
    <row r="867" spans="1:4" x14ac:dyDescent="0.35">
      <c r="A867"/>
      <c r="C867"/>
      <c r="D867"/>
    </row>
    <row r="868" spans="1:4" x14ac:dyDescent="0.35">
      <c r="A868"/>
      <c r="C868"/>
      <c r="D868"/>
    </row>
    <row r="869" spans="1:4" x14ac:dyDescent="0.35">
      <c r="A869"/>
      <c r="C869"/>
      <c r="D869"/>
    </row>
    <row r="870" spans="1:4" x14ac:dyDescent="0.35">
      <c r="A870"/>
      <c r="C870"/>
      <c r="D870"/>
    </row>
    <row r="871" spans="1:4" x14ac:dyDescent="0.35">
      <c r="A871"/>
      <c r="C871"/>
      <c r="D871"/>
    </row>
    <row r="872" spans="1:4" x14ac:dyDescent="0.35">
      <c r="A872"/>
      <c r="C872"/>
      <c r="D872"/>
    </row>
    <row r="873" spans="1:4" x14ac:dyDescent="0.35">
      <c r="A873"/>
      <c r="C873"/>
      <c r="D873"/>
    </row>
    <row r="874" spans="1:4" x14ac:dyDescent="0.35">
      <c r="A874"/>
      <c r="C874"/>
      <c r="D874"/>
    </row>
    <row r="875" spans="1:4" x14ac:dyDescent="0.35">
      <c r="A875"/>
      <c r="C875"/>
      <c r="D875"/>
    </row>
    <row r="876" spans="1:4" x14ac:dyDescent="0.35">
      <c r="A876"/>
      <c r="C876"/>
      <c r="D876"/>
    </row>
    <row r="877" spans="1:4" x14ac:dyDescent="0.35">
      <c r="A877"/>
      <c r="C877"/>
      <c r="D877"/>
    </row>
    <row r="878" spans="1:4" x14ac:dyDescent="0.35">
      <c r="A878"/>
      <c r="C878"/>
      <c r="D878"/>
    </row>
    <row r="879" spans="1:4" x14ac:dyDescent="0.35">
      <c r="A879"/>
      <c r="C879"/>
      <c r="D879"/>
    </row>
    <row r="880" spans="1:4" x14ac:dyDescent="0.35">
      <c r="A880"/>
      <c r="C880"/>
      <c r="D880"/>
    </row>
    <row r="881" spans="1:4" x14ac:dyDescent="0.35">
      <c r="A881"/>
      <c r="C881"/>
      <c r="D881"/>
    </row>
    <row r="882" spans="1:4" x14ac:dyDescent="0.35">
      <c r="A882"/>
      <c r="C882"/>
      <c r="D882"/>
    </row>
    <row r="883" spans="1:4" x14ac:dyDescent="0.35">
      <c r="A883"/>
      <c r="C883"/>
      <c r="D883"/>
    </row>
    <row r="884" spans="1:4" x14ac:dyDescent="0.35">
      <c r="A884"/>
      <c r="C884"/>
      <c r="D884"/>
    </row>
    <row r="885" spans="1:4" x14ac:dyDescent="0.35">
      <c r="A885"/>
      <c r="C885"/>
      <c r="D885"/>
    </row>
    <row r="886" spans="1:4" x14ac:dyDescent="0.35">
      <c r="A886"/>
      <c r="C886"/>
      <c r="D886"/>
    </row>
    <row r="887" spans="1:4" x14ac:dyDescent="0.35">
      <c r="A887"/>
      <c r="C887"/>
      <c r="D887"/>
    </row>
    <row r="888" spans="1:4" x14ac:dyDescent="0.35">
      <c r="A888"/>
      <c r="C888"/>
      <c r="D888"/>
    </row>
    <row r="889" spans="1:4" x14ac:dyDescent="0.35">
      <c r="A889"/>
      <c r="C889"/>
      <c r="D889"/>
    </row>
    <row r="890" spans="1:4" x14ac:dyDescent="0.35">
      <c r="A890"/>
      <c r="C890"/>
      <c r="D890"/>
    </row>
    <row r="891" spans="1:4" x14ac:dyDescent="0.35">
      <c r="A891"/>
      <c r="C891"/>
      <c r="D891"/>
    </row>
    <row r="892" spans="1:4" x14ac:dyDescent="0.35">
      <c r="A892"/>
      <c r="C892"/>
      <c r="D892"/>
    </row>
    <row r="893" spans="1:4" x14ac:dyDescent="0.35">
      <c r="A893"/>
      <c r="C893"/>
      <c r="D893"/>
    </row>
    <row r="894" spans="1:4" x14ac:dyDescent="0.35">
      <c r="A894"/>
      <c r="C894"/>
      <c r="D894"/>
    </row>
    <row r="895" spans="1:4" x14ac:dyDescent="0.35">
      <c r="A895"/>
      <c r="C895"/>
      <c r="D895"/>
    </row>
    <row r="896" spans="1:4" x14ac:dyDescent="0.35">
      <c r="A896"/>
      <c r="C896"/>
      <c r="D896"/>
    </row>
    <row r="897" spans="1:4" x14ac:dyDescent="0.35">
      <c r="A897"/>
      <c r="C897"/>
      <c r="D897"/>
    </row>
    <row r="898" spans="1:4" x14ac:dyDescent="0.35">
      <c r="A898"/>
      <c r="C898"/>
      <c r="D898"/>
    </row>
    <row r="899" spans="1:4" x14ac:dyDescent="0.35">
      <c r="A899"/>
      <c r="C899"/>
      <c r="D899"/>
    </row>
    <row r="900" spans="1:4" x14ac:dyDescent="0.35">
      <c r="A900"/>
      <c r="C900"/>
      <c r="D900"/>
    </row>
    <row r="901" spans="1:4" x14ac:dyDescent="0.35">
      <c r="A901"/>
      <c r="C901"/>
      <c r="D901"/>
    </row>
    <row r="902" spans="1:4" x14ac:dyDescent="0.35">
      <c r="A902"/>
      <c r="C902"/>
      <c r="D902"/>
    </row>
    <row r="903" spans="1:4" x14ac:dyDescent="0.35">
      <c r="A903"/>
      <c r="C903"/>
      <c r="D903"/>
    </row>
    <row r="904" spans="1:4" x14ac:dyDescent="0.35">
      <c r="A904"/>
      <c r="C904"/>
      <c r="D904"/>
    </row>
    <row r="905" spans="1:4" x14ac:dyDescent="0.35">
      <c r="A905"/>
      <c r="C905"/>
      <c r="D905"/>
    </row>
    <row r="906" spans="1:4" x14ac:dyDescent="0.35">
      <c r="A906"/>
      <c r="C906"/>
      <c r="D906"/>
    </row>
    <row r="907" spans="1:4" x14ac:dyDescent="0.35">
      <c r="A907"/>
      <c r="C907"/>
      <c r="D907"/>
    </row>
    <row r="908" spans="1:4" x14ac:dyDescent="0.35">
      <c r="A908"/>
      <c r="C908"/>
      <c r="D908"/>
    </row>
    <row r="909" spans="1:4" x14ac:dyDescent="0.35">
      <c r="A909"/>
      <c r="C909"/>
      <c r="D909"/>
    </row>
    <row r="910" spans="1:4" x14ac:dyDescent="0.35">
      <c r="A910"/>
      <c r="C910"/>
      <c r="D910"/>
    </row>
    <row r="911" spans="1:4" x14ac:dyDescent="0.35">
      <c r="A911"/>
      <c r="C911"/>
      <c r="D911"/>
    </row>
    <row r="912" spans="1:4" x14ac:dyDescent="0.35">
      <c r="A912"/>
      <c r="C912"/>
      <c r="D912"/>
    </row>
    <row r="913" spans="1:4" x14ac:dyDescent="0.35">
      <c r="A913"/>
      <c r="C913"/>
      <c r="D913"/>
    </row>
    <row r="914" spans="1:4" x14ac:dyDescent="0.35">
      <c r="A914"/>
      <c r="C914"/>
      <c r="D914"/>
    </row>
    <row r="915" spans="1:4" x14ac:dyDescent="0.35">
      <c r="A915"/>
      <c r="C915"/>
      <c r="D915"/>
    </row>
    <row r="916" spans="1:4" x14ac:dyDescent="0.35">
      <c r="A916"/>
      <c r="C916"/>
      <c r="D916"/>
    </row>
    <row r="917" spans="1:4" x14ac:dyDescent="0.35">
      <c r="A917"/>
      <c r="C917"/>
      <c r="D917"/>
    </row>
    <row r="918" spans="1:4" x14ac:dyDescent="0.35">
      <c r="A918"/>
      <c r="C918"/>
      <c r="D918"/>
    </row>
    <row r="919" spans="1:4" x14ac:dyDescent="0.35">
      <c r="A919"/>
      <c r="C919"/>
      <c r="D919"/>
    </row>
    <row r="920" spans="1:4" x14ac:dyDescent="0.35">
      <c r="A920"/>
      <c r="C920"/>
      <c r="D920"/>
    </row>
    <row r="921" spans="1:4" x14ac:dyDescent="0.35">
      <c r="A921"/>
      <c r="C921"/>
      <c r="D921"/>
    </row>
    <row r="922" spans="1:4" x14ac:dyDescent="0.35">
      <c r="A922"/>
      <c r="C922"/>
      <c r="D922"/>
    </row>
    <row r="923" spans="1:4" x14ac:dyDescent="0.35">
      <c r="A923"/>
      <c r="C923"/>
      <c r="D923"/>
    </row>
    <row r="924" spans="1:4" x14ac:dyDescent="0.35">
      <c r="A924"/>
      <c r="C924"/>
      <c r="D924"/>
    </row>
    <row r="925" spans="1:4" x14ac:dyDescent="0.35">
      <c r="A925"/>
      <c r="C925"/>
      <c r="D925"/>
    </row>
    <row r="926" spans="1:4" x14ac:dyDescent="0.35">
      <c r="A926"/>
      <c r="C926"/>
      <c r="D926"/>
    </row>
    <row r="927" spans="1:4" x14ac:dyDescent="0.35">
      <c r="A927"/>
      <c r="C927"/>
      <c r="D927"/>
    </row>
    <row r="928" spans="1:4" x14ac:dyDescent="0.35">
      <c r="A928"/>
      <c r="C928"/>
      <c r="D928"/>
    </row>
    <row r="929" spans="1:4" x14ac:dyDescent="0.35">
      <c r="A929"/>
      <c r="C929"/>
      <c r="D929"/>
    </row>
    <row r="930" spans="1:4" x14ac:dyDescent="0.35">
      <c r="A930"/>
      <c r="C930"/>
      <c r="D930"/>
    </row>
    <row r="931" spans="1:4" x14ac:dyDescent="0.35">
      <c r="A931"/>
      <c r="C931"/>
      <c r="D931"/>
    </row>
    <row r="932" spans="1:4" x14ac:dyDescent="0.35">
      <c r="A932"/>
      <c r="C932"/>
      <c r="D932"/>
    </row>
    <row r="933" spans="1:4" x14ac:dyDescent="0.35">
      <c r="A933"/>
      <c r="C933"/>
      <c r="D933"/>
    </row>
    <row r="934" spans="1:4" x14ac:dyDescent="0.35">
      <c r="A934"/>
      <c r="C934"/>
      <c r="D934"/>
    </row>
    <row r="935" spans="1:4" x14ac:dyDescent="0.35">
      <c r="A935"/>
      <c r="C935"/>
      <c r="D935"/>
    </row>
    <row r="936" spans="1:4" x14ac:dyDescent="0.35">
      <c r="A936"/>
      <c r="C936"/>
      <c r="D936"/>
    </row>
    <row r="937" spans="1:4" x14ac:dyDescent="0.35">
      <c r="A937"/>
      <c r="C937"/>
      <c r="D937"/>
    </row>
    <row r="938" spans="1:4" x14ac:dyDescent="0.35">
      <c r="A938"/>
      <c r="C938"/>
      <c r="D938"/>
    </row>
    <row r="939" spans="1:4" x14ac:dyDescent="0.35">
      <c r="A939"/>
      <c r="C939"/>
      <c r="D939"/>
    </row>
    <row r="940" spans="1:4" x14ac:dyDescent="0.35">
      <c r="A940"/>
      <c r="C940"/>
      <c r="D940"/>
    </row>
    <row r="941" spans="1:4" x14ac:dyDescent="0.35">
      <c r="A941"/>
      <c r="C941"/>
      <c r="D941"/>
    </row>
    <row r="942" spans="1:4" x14ac:dyDescent="0.35">
      <c r="A942"/>
      <c r="C942"/>
      <c r="D942"/>
    </row>
    <row r="943" spans="1:4" x14ac:dyDescent="0.35">
      <c r="A943"/>
      <c r="C943"/>
      <c r="D943"/>
    </row>
    <row r="944" spans="1:4" x14ac:dyDescent="0.35">
      <c r="A944"/>
      <c r="C944"/>
      <c r="D944"/>
    </row>
    <row r="945" spans="1:4" x14ac:dyDescent="0.35">
      <c r="A945"/>
      <c r="C945"/>
      <c r="D945"/>
    </row>
    <row r="946" spans="1:4" x14ac:dyDescent="0.35">
      <c r="A946"/>
      <c r="C946"/>
      <c r="D946"/>
    </row>
    <row r="947" spans="1:4" x14ac:dyDescent="0.35">
      <c r="A947"/>
      <c r="C947"/>
      <c r="D947"/>
    </row>
    <row r="948" spans="1:4" x14ac:dyDescent="0.35">
      <c r="A948"/>
      <c r="C948"/>
      <c r="D948"/>
    </row>
    <row r="949" spans="1:4" x14ac:dyDescent="0.35">
      <c r="A949"/>
      <c r="C949"/>
      <c r="D949"/>
    </row>
    <row r="950" spans="1:4" x14ac:dyDescent="0.35">
      <c r="A950"/>
      <c r="C950"/>
      <c r="D950"/>
    </row>
    <row r="951" spans="1:4" x14ac:dyDescent="0.35">
      <c r="A951"/>
      <c r="C951"/>
      <c r="D951"/>
    </row>
    <row r="952" spans="1:4" x14ac:dyDescent="0.35">
      <c r="A952"/>
      <c r="C952"/>
      <c r="D952"/>
    </row>
    <row r="953" spans="1:4" x14ac:dyDescent="0.35">
      <c r="A953"/>
      <c r="C953"/>
      <c r="D953"/>
    </row>
    <row r="954" spans="1:4" x14ac:dyDescent="0.35">
      <c r="A954"/>
      <c r="C954"/>
      <c r="D954"/>
    </row>
    <row r="955" spans="1:4" x14ac:dyDescent="0.35">
      <c r="A955"/>
      <c r="C955"/>
      <c r="D955"/>
    </row>
    <row r="956" spans="1:4" x14ac:dyDescent="0.35">
      <c r="A956"/>
      <c r="C956"/>
      <c r="D956"/>
    </row>
    <row r="957" spans="1:4" x14ac:dyDescent="0.35">
      <c r="A957"/>
      <c r="C957"/>
      <c r="D957"/>
    </row>
    <row r="958" spans="1:4" x14ac:dyDescent="0.35">
      <c r="A958"/>
      <c r="C958"/>
      <c r="D958"/>
    </row>
    <row r="959" spans="1:4" x14ac:dyDescent="0.35">
      <c r="A959"/>
      <c r="C959"/>
      <c r="D959"/>
    </row>
    <row r="960" spans="1:4" x14ac:dyDescent="0.35">
      <c r="A960"/>
      <c r="C960"/>
      <c r="D960"/>
    </row>
    <row r="961" spans="1:4" x14ac:dyDescent="0.35">
      <c r="A961"/>
      <c r="C961"/>
      <c r="D961"/>
    </row>
    <row r="962" spans="1:4" x14ac:dyDescent="0.35">
      <c r="A962"/>
      <c r="C962"/>
      <c r="D962"/>
    </row>
    <row r="963" spans="1:4" x14ac:dyDescent="0.35">
      <c r="A963"/>
      <c r="C963"/>
      <c r="D963"/>
    </row>
    <row r="964" spans="1:4" x14ac:dyDescent="0.35">
      <c r="A964"/>
      <c r="C964"/>
      <c r="D964"/>
    </row>
    <row r="965" spans="1:4" x14ac:dyDescent="0.35">
      <c r="A965"/>
      <c r="C965"/>
      <c r="D965"/>
    </row>
    <row r="966" spans="1:4" x14ac:dyDescent="0.35">
      <c r="A966"/>
      <c r="C966"/>
      <c r="D966"/>
    </row>
    <row r="967" spans="1:4" x14ac:dyDescent="0.35">
      <c r="A967"/>
      <c r="C967"/>
      <c r="D967"/>
    </row>
    <row r="968" spans="1:4" x14ac:dyDescent="0.35">
      <c r="A968"/>
      <c r="C968"/>
      <c r="D968"/>
    </row>
    <row r="969" spans="1:4" x14ac:dyDescent="0.35">
      <c r="A969"/>
      <c r="C969"/>
      <c r="D969"/>
    </row>
    <row r="970" spans="1:4" x14ac:dyDescent="0.35">
      <c r="A970"/>
      <c r="C970"/>
      <c r="D970"/>
    </row>
    <row r="971" spans="1:4" x14ac:dyDescent="0.35">
      <c r="A971"/>
      <c r="C971"/>
      <c r="D971"/>
    </row>
    <row r="972" spans="1:4" x14ac:dyDescent="0.35">
      <c r="A972"/>
      <c r="C972"/>
      <c r="D972"/>
    </row>
    <row r="973" spans="1:4" x14ac:dyDescent="0.35">
      <c r="A973"/>
      <c r="C973"/>
      <c r="D973"/>
    </row>
    <row r="974" spans="1:4" x14ac:dyDescent="0.35">
      <c r="A974"/>
      <c r="C974"/>
      <c r="D974"/>
    </row>
    <row r="975" spans="1:4" x14ac:dyDescent="0.35">
      <c r="A975"/>
      <c r="C975"/>
      <c r="D975"/>
    </row>
    <row r="976" spans="1:4" x14ac:dyDescent="0.35">
      <c r="A976"/>
      <c r="C976"/>
      <c r="D976"/>
    </row>
    <row r="977" spans="1:4" x14ac:dyDescent="0.35">
      <c r="A977"/>
      <c r="C977"/>
      <c r="D977"/>
    </row>
    <row r="978" spans="1:4" x14ac:dyDescent="0.35">
      <c r="A978"/>
      <c r="C978"/>
      <c r="D978"/>
    </row>
    <row r="979" spans="1:4" x14ac:dyDescent="0.35">
      <c r="A979"/>
      <c r="C979"/>
      <c r="D979"/>
    </row>
    <row r="980" spans="1:4" x14ac:dyDescent="0.35">
      <c r="A980"/>
      <c r="C980"/>
      <c r="D980"/>
    </row>
    <row r="981" spans="1:4" x14ac:dyDescent="0.35">
      <c r="A981"/>
      <c r="C981"/>
      <c r="D981"/>
    </row>
    <row r="982" spans="1:4" x14ac:dyDescent="0.35">
      <c r="A982"/>
      <c r="C982"/>
      <c r="D982"/>
    </row>
    <row r="983" spans="1:4" x14ac:dyDescent="0.35">
      <c r="A983"/>
      <c r="C983"/>
      <c r="D983"/>
    </row>
    <row r="984" spans="1:4" x14ac:dyDescent="0.35">
      <c r="A984"/>
      <c r="C984"/>
      <c r="D984"/>
    </row>
    <row r="985" spans="1:4" x14ac:dyDescent="0.35">
      <c r="A985"/>
      <c r="C985"/>
      <c r="D985"/>
    </row>
    <row r="986" spans="1:4" x14ac:dyDescent="0.35">
      <c r="A986"/>
      <c r="C986"/>
      <c r="D986"/>
    </row>
    <row r="987" spans="1:4" x14ac:dyDescent="0.35">
      <c r="A987"/>
      <c r="C987"/>
      <c r="D987"/>
    </row>
    <row r="988" spans="1:4" x14ac:dyDescent="0.35">
      <c r="A988"/>
      <c r="C988"/>
      <c r="D988"/>
    </row>
    <row r="989" spans="1:4" x14ac:dyDescent="0.35">
      <c r="A989"/>
      <c r="C989"/>
      <c r="D989"/>
    </row>
    <row r="990" spans="1:4" x14ac:dyDescent="0.35">
      <c r="A990"/>
      <c r="C990"/>
      <c r="D990"/>
    </row>
    <row r="991" spans="1:4" x14ac:dyDescent="0.35">
      <c r="A991"/>
      <c r="C991"/>
      <c r="D991"/>
    </row>
    <row r="992" spans="1:4" x14ac:dyDescent="0.35">
      <c r="A992"/>
      <c r="C992"/>
      <c r="D992"/>
    </row>
    <row r="993" spans="1:4" x14ac:dyDescent="0.35">
      <c r="A993"/>
      <c r="C993"/>
      <c r="D993"/>
    </row>
    <row r="994" spans="1:4" x14ac:dyDescent="0.35">
      <c r="A994"/>
      <c r="C994"/>
      <c r="D994"/>
    </row>
    <row r="995" spans="1:4" x14ac:dyDescent="0.35">
      <c r="A995"/>
      <c r="C995"/>
      <c r="D995"/>
    </row>
    <row r="996" spans="1:4" x14ac:dyDescent="0.35">
      <c r="A996"/>
      <c r="C996"/>
      <c r="D996"/>
    </row>
    <row r="997" spans="1:4" x14ac:dyDescent="0.35">
      <c r="A997"/>
      <c r="C997"/>
      <c r="D997"/>
    </row>
    <row r="998" spans="1:4" x14ac:dyDescent="0.35">
      <c r="A998"/>
      <c r="C998"/>
      <c r="D998"/>
    </row>
    <row r="999" spans="1:4" x14ac:dyDescent="0.35">
      <c r="A999"/>
      <c r="C999"/>
      <c r="D999"/>
    </row>
    <row r="1000" spans="1:4" x14ac:dyDescent="0.35">
      <c r="A1000"/>
      <c r="C1000"/>
      <c r="D1000"/>
    </row>
    <row r="1001" spans="1:4" x14ac:dyDescent="0.35">
      <c r="A1001"/>
      <c r="C1001"/>
      <c r="D1001"/>
    </row>
    <row r="1002" spans="1:4" x14ac:dyDescent="0.35">
      <c r="A1002"/>
      <c r="C1002"/>
      <c r="D1002"/>
    </row>
    <row r="1003" spans="1:4" x14ac:dyDescent="0.35">
      <c r="A1003"/>
      <c r="C1003"/>
      <c r="D1003"/>
    </row>
    <row r="1004" spans="1:4" x14ac:dyDescent="0.35">
      <c r="A1004"/>
      <c r="C1004"/>
      <c r="D1004"/>
    </row>
    <row r="1005" spans="1:4" x14ac:dyDescent="0.35">
      <c r="A1005"/>
      <c r="C1005"/>
      <c r="D1005"/>
    </row>
    <row r="1006" spans="1:4" x14ac:dyDescent="0.35">
      <c r="A1006"/>
      <c r="C1006"/>
      <c r="D1006"/>
    </row>
    <row r="1007" spans="1:4" x14ac:dyDescent="0.35">
      <c r="A1007"/>
      <c r="C1007"/>
      <c r="D1007"/>
    </row>
    <row r="1008" spans="1:4" x14ac:dyDescent="0.35">
      <c r="A1008"/>
      <c r="C1008"/>
      <c r="D1008"/>
    </row>
    <row r="1009" spans="1:4" x14ac:dyDescent="0.35">
      <c r="A1009"/>
      <c r="C1009"/>
      <c r="D1009"/>
    </row>
    <row r="1010" spans="1:4" x14ac:dyDescent="0.35">
      <c r="A1010"/>
      <c r="C1010"/>
      <c r="D1010"/>
    </row>
    <row r="1011" spans="1:4" x14ac:dyDescent="0.35">
      <c r="A1011"/>
      <c r="C1011"/>
      <c r="D1011"/>
    </row>
    <row r="1012" spans="1:4" x14ac:dyDescent="0.35">
      <c r="A1012"/>
      <c r="C1012"/>
      <c r="D1012"/>
    </row>
    <row r="1013" spans="1:4" x14ac:dyDescent="0.35">
      <c r="A1013"/>
      <c r="C1013"/>
      <c r="D1013"/>
    </row>
    <row r="1014" spans="1:4" x14ac:dyDescent="0.35">
      <c r="A1014"/>
      <c r="C1014"/>
      <c r="D1014"/>
    </row>
    <row r="1015" spans="1:4" x14ac:dyDescent="0.35">
      <c r="A1015"/>
      <c r="C1015"/>
      <c r="D1015"/>
    </row>
    <row r="1016" spans="1:4" x14ac:dyDescent="0.35">
      <c r="A1016"/>
      <c r="C1016"/>
      <c r="D1016"/>
    </row>
    <row r="1017" spans="1:4" x14ac:dyDescent="0.35">
      <c r="A1017"/>
      <c r="C1017"/>
      <c r="D1017"/>
    </row>
    <row r="1018" spans="1:4" x14ac:dyDescent="0.35">
      <c r="A1018"/>
      <c r="C1018"/>
      <c r="D1018"/>
    </row>
    <row r="1019" spans="1:4" x14ac:dyDescent="0.35">
      <c r="A1019"/>
      <c r="C1019"/>
      <c r="D1019"/>
    </row>
    <row r="1020" spans="1:4" x14ac:dyDescent="0.35">
      <c r="A1020"/>
      <c r="C1020"/>
      <c r="D1020"/>
    </row>
    <row r="1021" spans="1:4" x14ac:dyDescent="0.35">
      <c r="A1021"/>
      <c r="C1021"/>
      <c r="D1021"/>
    </row>
    <row r="1022" spans="1:4" x14ac:dyDescent="0.35">
      <c r="A1022"/>
      <c r="C1022"/>
      <c r="D1022"/>
    </row>
    <row r="1023" spans="1:4" x14ac:dyDescent="0.35">
      <c r="A1023"/>
      <c r="C1023"/>
      <c r="D1023"/>
    </row>
    <row r="1024" spans="1:4" x14ac:dyDescent="0.35">
      <c r="A1024"/>
      <c r="C1024"/>
      <c r="D1024"/>
    </row>
    <row r="1025" spans="1:4" x14ac:dyDescent="0.35">
      <c r="A1025"/>
      <c r="C1025"/>
      <c r="D1025"/>
    </row>
    <row r="1026" spans="1:4" x14ac:dyDescent="0.35">
      <c r="A1026"/>
      <c r="C1026"/>
      <c r="D1026"/>
    </row>
    <row r="1027" spans="1:4" x14ac:dyDescent="0.35">
      <c r="A1027"/>
      <c r="C1027"/>
      <c r="D1027"/>
    </row>
    <row r="1028" spans="1:4" x14ac:dyDescent="0.35">
      <c r="A1028"/>
      <c r="C1028"/>
      <c r="D1028"/>
    </row>
    <row r="1029" spans="1:4" x14ac:dyDescent="0.35">
      <c r="A1029"/>
      <c r="C1029"/>
      <c r="D1029"/>
    </row>
    <row r="1030" spans="1:4" x14ac:dyDescent="0.35">
      <c r="A1030"/>
      <c r="C1030"/>
      <c r="D1030"/>
    </row>
    <row r="1031" spans="1:4" x14ac:dyDescent="0.35">
      <c r="A1031"/>
      <c r="C1031"/>
      <c r="D1031"/>
    </row>
    <row r="1032" spans="1:4" x14ac:dyDescent="0.35">
      <c r="A1032"/>
      <c r="C1032"/>
      <c r="D1032"/>
    </row>
    <row r="1033" spans="1:4" x14ac:dyDescent="0.35">
      <c r="A1033"/>
      <c r="C1033"/>
      <c r="D1033"/>
    </row>
    <row r="1034" spans="1:4" x14ac:dyDescent="0.35">
      <c r="A1034"/>
      <c r="C1034"/>
      <c r="D1034"/>
    </row>
    <row r="1035" spans="1:4" x14ac:dyDescent="0.35">
      <c r="A1035"/>
      <c r="C1035"/>
      <c r="D1035"/>
    </row>
    <row r="1036" spans="1:4" x14ac:dyDescent="0.35">
      <c r="A1036"/>
      <c r="C1036"/>
      <c r="D1036"/>
    </row>
    <row r="1037" spans="1:4" x14ac:dyDescent="0.35">
      <c r="A1037"/>
      <c r="C1037"/>
      <c r="D1037"/>
    </row>
    <row r="1038" spans="1:4" x14ac:dyDescent="0.35">
      <c r="A1038"/>
      <c r="C1038"/>
      <c r="D1038"/>
    </row>
    <row r="1039" spans="1:4" x14ac:dyDescent="0.35">
      <c r="A1039"/>
      <c r="C1039"/>
      <c r="D1039"/>
    </row>
    <row r="1040" spans="1:4" x14ac:dyDescent="0.35">
      <c r="A1040"/>
      <c r="C1040"/>
      <c r="D1040"/>
    </row>
    <row r="1041" spans="1:4" x14ac:dyDescent="0.35">
      <c r="A1041"/>
      <c r="C1041"/>
      <c r="D1041"/>
    </row>
    <row r="1042" spans="1:4" x14ac:dyDescent="0.35">
      <c r="A1042"/>
      <c r="C1042"/>
      <c r="D1042"/>
    </row>
    <row r="1043" spans="1:4" x14ac:dyDescent="0.35">
      <c r="A1043"/>
    </row>
    <row r="1044" spans="1:4" x14ac:dyDescent="0.35">
      <c r="A1044"/>
    </row>
    <row r="1045" spans="1:4" x14ac:dyDescent="0.35">
      <c r="A1045"/>
    </row>
    <row r="1046" spans="1:4" x14ac:dyDescent="0.35">
      <c r="A1046"/>
    </row>
    <row r="1047" spans="1:4" x14ac:dyDescent="0.35">
      <c r="A1047"/>
    </row>
    <row r="1048" spans="1:4" x14ac:dyDescent="0.35">
      <c r="A1048"/>
    </row>
    <row r="1049" spans="1:4" x14ac:dyDescent="0.35">
      <c r="A1049"/>
    </row>
    <row r="1050" spans="1:4" x14ac:dyDescent="0.35">
      <c r="A1050"/>
    </row>
    <row r="1051" spans="1:4" x14ac:dyDescent="0.35">
      <c r="A1051"/>
    </row>
    <row r="1052" spans="1:4" x14ac:dyDescent="0.35">
      <c r="A1052"/>
    </row>
    <row r="1053" spans="1:4" x14ac:dyDescent="0.35">
      <c r="A1053"/>
    </row>
    <row r="1054" spans="1:4" x14ac:dyDescent="0.35">
      <c r="A1054"/>
    </row>
    <row r="1055" spans="1:4" x14ac:dyDescent="0.35">
      <c r="A1055"/>
    </row>
    <row r="1056" spans="1:4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  <row r="1721" spans="1:1" x14ac:dyDescent="0.35">
      <c r="A1721"/>
    </row>
    <row r="1722" spans="1:1" x14ac:dyDescent="0.35">
      <c r="A1722"/>
    </row>
    <row r="1723" spans="1:1" x14ac:dyDescent="0.35">
      <c r="A1723"/>
    </row>
    <row r="1724" spans="1:1" x14ac:dyDescent="0.35">
      <c r="A1724"/>
    </row>
    <row r="1725" spans="1:1" x14ac:dyDescent="0.35">
      <c r="A1725"/>
    </row>
    <row r="1726" spans="1:1" x14ac:dyDescent="0.35">
      <c r="A1726"/>
    </row>
    <row r="1727" spans="1:1" x14ac:dyDescent="0.35">
      <c r="A1727"/>
    </row>
    <row r="1728" spans="1:1" x14ac:dyDescent="0.35">
      <c r="A1728"/>
    </row>
    <row r="1729" spans="1:1" x14ac:dyDescent="0.35">
      <c r="A1729"/>
    </row>
    <row r="1730" spans="1:1" x14ac:dyDescent="0.35">
      <c r="A1730"/>
    </row>
    <row r="1731" spans="1:1" x14ac:dyDescent="0.35">
      <c r="A1731"/>
    </row>
    <row r="1732" spans="1:1" x14ac:dyDescent="0.35">
      <c r="A1732"/>
    </row>
    <row r="1733" spans="1:1" x14ac:dyDescent="0.35">
      <c r="A1733"/>
    </row>
    <row r="1734" spans="1:1" x14ac:dyDescent="0.35">
      <c r="A1734"/>
    </row>
    <row r="1735" spans="1:1" x14ac:dyDescent="0.35">
      <c r="A1735"/>
    </row>
    <row r="1736" spans="1:1" x14ac:dyDescent="0.35">
      <c r="A1736"/>
    </row>
    <row r="1737" spans="1:1" x14ac:dyDescent="0.35">
      <c r="A1737"/>
    </row>
    <row r="1738" spans="1:1" x14ac:dyDescent="0.35">
      <c r="A1738"/>
    </row>
    <row r="1739" spans="1:1" x14ac:dyDescent="0.35">
      <c r="A1739"/>
    </row>
    <row r="1740" spans="1:1" x14ac:dyDescent="0.35">
      <c r="A1740"/>
    </row>
    <row r="1741" spans="1:1" x14ac:dyDescent="0.35">
      <c r="A1741"/>
    </row>
    <row r="1742" spans="1:1" x14ac:dyDescent="0.35">
      <c r="A1742"/>
    </row>
    <row r="1743" spans="1:1" x14ac:dyDescent="0.35">
      <c r="A1743"/>
    </row>
    <row r="1744" spans="1:1" x14ac:dyDescent="0.35">
      <c r="A1744"/>
    </row>
    <row r="1745" spans="1:1" x14ac:dyDescent="0.35">
      <c r="A1745"/>
    </row>
    <row r="1746" spans="1:1" x14ac:dyDescent="0.35">
      <c r="A1746"/>
    </row>
    <row r="1747" spans="1:1" x14ac:dyDescent="0.35">
      <c r="A1747"/>
    </row>
    <row r="1748" spans="1:1" x14ac:dyDescent="0.35">
      <c r="A1748"/>
    </row>
    <row r="1749" spans="1:1" x14ac:dyDescent="0.35">
      <c r="A1749"/>
    </row>
    <row r="1750" spans="1:1" x14ac:dyDescent="0.35">
      <c r="A1750"/>
    </row>
    <row r="1751" spans="1:1" x14ac:dyDescent="0.35">
      <c r="A1751"/>
    </row>
    <row r="1752" spans="1:1" x14ac:dyDescent="0.35">
      <c r="A1752"/>
    </row>
    <row r="1753" spans="1:1" x14ac:dyDescent="0.35">
      <c r="A1753"/>
    </row>
    <row r="1754" spans="1:1" x14ac:dyDescent="0.35">
      <c r="A1754"/>
    </row>
    <row r="1755" spans="1:1" x14ac:dyDescent="0.35">
      <c r="A1755"/>
    </row>
    <row r="1756" spans="1:1" x14ac:dyDescent="0.35">
      <c r="A1756"/>
    </row>
    <row r="1757" spans="1:1" x14ac:dyDescent="0.35">
      <c r="A1757"/>
    </row>
    <row r="1758" spans="1:1" x14ac:dyDescent="0.35">
      <c r="A1758"/>
    </row>
    <row r="1759" spans="1:1" x14ac:dyDescent="0.35">
      <c r="A1759"/>
    </row>
    <row r="1760" spans="1:1" x14ac:dyDescent="0.35">
      <c r="A1760"/>
    </row>
    <row r="1761" spans="1:1" x14ac:dyDescent="0.35">
      <c r="A1761"/>
    </row>
    <row r="1762" spans="1:1" x14ac:dyDescent="0.35">
      <c r="A1762"/>
    </row>
    <row r="1763" spans="1:1" x14ac:dyDescent="0.35">
      <c r="A1763"/>
    </row>
    <row r="1764" spans="1:1" x14ac:dyDescent="0.35">
      <c r="A1764"/>
    </row>
    <row r="1765" spans="1:1" x14ac:dyDescent="0.35">
      <c r="A1765"/>
    </row>
    <row r="1766" spans="1:1" x14ac:dyDescent="0.35">
      <c r="A1766"/>
    </row>
    <row r="1767" spans="1:1" x14ac:dyDescent="0.35">
      <c r="A1767"/>
    </row>
    <row r="1768" spans="1:1" x14ac:dyDescent="0.35">
      <c r="A1768"/>
    </row>
    <row r="1769" spans="1:1" x14ac:dyDescent="0.35">
      <c r="A1769"/>
    </row>
    <row r="1770" spans="1:1" x14ac:dyDescent="0.35">
      <c r="A1770"/>
    </row>
    <row r="1771" spans="1:1" x14ac:dyDescent="0.35">
      <c r="A1771"/>
    </row>
    <row r="1772" spans="1:1" x14ac:dyDescent="0.35">
      <c r="A1772"/>
    </row>
    <row r="1773" spans="1:1" x14ac:dyDescent="0.35">
      <c r="A1773"/>
    </row>
    <row r="1774" spans="1:1" x14ac:dyDescent="0.35">
      <c r="A1774"/>
    </row>
    <row r="1775" spans="1:1" x14ac:dyDescent="0.35">
      <c r="A1775"/>
    </row>
    <row r="1776" spans="1:1" x14ac:dyDescent="0.35">
      <c r="A1776"/>
    </row>
    <row r="1777" spans="1:1" x14ac:dyDescent="0.35">
      <c r="A1777"/>
    </row>
    <row r="1778" spans="1:1" x14ac:dyDescent="0.35">
      <c r="A1778"/>
    </row>
    <row r="1779" spans="1:1" x14ac:dyDescent="0.35">
      <c r="A1779"/>
    </row>
    <row r="1780" spans="1:1" x14ac:dyDescent="0.35">
      <c r="A1780"/>
    </row>
    <row r="1781" spans="1:1" x14ac:dyDescent="0.35">
      <c r="A1781"/>
    </row>
    <row r="1782" spans="1:1" x14ac:dyDescent="0.35">
      <c r="A1782"/>
    </row>
    <row r="1783" spans="1:1" x14ac:dyDescent="0.35">
      <c r="A1783"/>
    </row>
    <row r="1784" spans="1:1" x14ac:dyDescent="0.35">
      <c r="A1784"/>
    </row>
    <row r="1785" spans="1:1" x14ac:dyDescent="0.35">
      <c r="A1785"/>
    </row>
    <row r="1786" spans="1:1" x14ac:dyDescent="0.35">
      <c r="A1786"/>
    </row>
    <row r="1787" spans="1:1" x14ac:dyDescent="0.35">
      <c r="A1787"/>
    </row>
    <row r="1788" spans="1:1" x14ac:dyDescent="0.35">
      <c r="A1788"/>
    </row>
    <row r="1789" spans="1:1" x14ac:dyDescent="0.35">
      <c r="A1789"/>
    </row>
    <row r="1790" spans="1:1" x14ac:dyDescent="0.35">
      <c r="A1790"/>
    </row>
    <row r="1791" spans="1:1" x14ac:dyDescent="0.35">
      <c r="A1791"/>
    </row>
    <row r="1792" spans="1:1" x14ac:dyDescent="0.35">
      <c r="A1792"/>
    </row>
    <row r="1793" spans="1:1" x14ac:dyDescent="0.35">
      <c r="A1793"/>
    </row>
    <row r="1794" spans="1:1" x14ac:dyDescent="0.35">
      <c r="A1794"/>
    </row>
    <row r="1795" spans="1:1" x14ac:dyDescent="0.35">
      <c r="A1795"/>
    </row>
    <row r="1796" spans="1:1" x14ac:dyDescent="0.35">
      <c r="A1796"/>
    </row>
    <row r="1797" spans="1:1" x14ac:dyDescent="0.35">
      <c r="A1797"/>
    </row>
    <row r="1798" spans="1:1" x14ac:dyDescent="0.35">
      <c r="A1798"/>
    </row>
    <row r="1799" spans="1:1" x14ac:dyDescent="0.35">
      <c r="A1799"/>
    </row>
    <row r="1800" spans="1:1" x14ac:dyDescent="0.35">
      <c r="A1800"/>
    </row>
    <row r="1801" spans="1:1" x14ac:dyDescent="0.35">
      <c r="A1801"/>
    </row>
    <row r="1802" spans="1:1" x14ac:dyDescent="0.35">
      <c r="A1802"/>
    </row>
    <row r="1803" spans="1:1" x14ac:dyDescent="0.35">
      <c r="A1803"/>
    </row>
    <row r="1804" spans="1:1" x14ac:dyDescent="0.35">
      <c r="A1804"/>
    </row>
    <row r="1805" spans="1:1" x14ac:dyDescent="0.35">
      <c r="A1805"/>
    </row>
    <row r="1806" spans="1:1" x14ac:dyDescent="0.35">
      <c r="A1806"/>
    </row>
    <row r="1807" spans="1:1" x14ac:dyDescent="0.35">
      <c r="A1807"/>
    </row>
    <row r="1808" spans="1:1" x14ac:dyDescent="0.35">
      <c r="A1808"/>
    </row>
    <row r="1809" spans="1:1" x14ac:dyDescent="0.35">
      <c r="A18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BDB4-96F4-43B9-B4DA-6969B99366ED}">
  <dimension ref="A2:Q1720"/>
  <sheetViews>
    <sheetView topLeftCell="A122" zoomScaleNormal="100" workbookViewId="0">
      <selection activeCell="C140" sqref="C140"/>
    </sheetView>
  </sheetViews>
  <sheetFormatPr defaultRowHeight="14.5" x14ac:dyDescent="0.35"/>
  <cols>
    <col min="1" max="1" width="23.1796875" style="7" bestFit="1" customWidth="1"/>
    <col min="2" max="2" width="60.1796875" bestFit="1" customWidth="1"/>
    <col min="3" max="3" width="61" style="12" bestFit="1" customWidth="1"/>
    <col min="4" max="8" width="9.54296875" style="12" bestFit="1" customWidth="1"/>
    <col min="9" max="9" width="11.26953125" style="12" bestFit="1" customWidth="1"/>
    <col min="10" max="11" width="12.81640625" style="12" bestFit="1" customWidth="1"/>
    <col min="12" max="16" width="12.81640625" bestFit="1" customWidth="1"/>
    <col min="17" max="17" width="12.81640625" style="12" bestFit="1" customWidth="1"/>
    <col min="18" max="41" width="12.81640625" bestFit="1" customWidth="1"/>
    <col min="42" max="53" width="14.1796875" bestFit="1" customWidth="1"/>
    <col min="54" max="54" width="15.81640625" bestFit="1" customWidth="1"/>
    <col min="55" max="362" width="18.17968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2" spans="1:9" x14ac:dyDescent="0.35">
      <c r="A2" s="16" t="s">
        <v>312</v>
      </c>
      <c r="C2"/>
      <c r="D2" s="16" t="s">
        <v>828</v>
      </c>
      <c r="E2" s="40" t="s">
        <v>4</v>
      </c>
      <c r="F2"/>
      <c r="G2"/>
      <c r="H2"/>
      <c r="I2"/>
    </row>
    <row r="3" spans="1:9" x14ac:dyDescent="0.35">
      <c r="A3"/>
      <c r="C3"/>
      <c r="D3" t="s">
        <v>829</v>
      </c>
      <c r="E3" t="s">
        <v>830</v>
      </c>
      <c r="F3" t="s">
        <v>831</v>
      </c>
      <c r="G3" t="s">
        <v>832</v>
      </c>
      <c r="H3" t="s">
        <v>833</v>
      </c>
      <c r="I3" t="s">
        <v>311</v>
      </c>
    </row>
    <row r="4" spans="1:9" x14ac:dyDescent="0.35">
      <c r="A4" s="16" t="s">
        <v>11</v>
      </c>
      <c r="B4" s="16" t="s">
        <v>3</v>
      </c>
      <c r="C4" s="16" t="s">
        <v>5</v>
      </c>
      <c r="D4"/>
      <c r="E4"/>
      <c r="F4"/>
      <c r="G4"/>
      <c r="H4"/>
      <c r="I4"/>
    </row>
    <row r="5" spans="1:9" x14ac:dyDescent="0.35">
      <c r="A5" t="s">
        <v>12</v>
      </c>
      <c r="B5" t="s">
        <v>300</v>
      </c>
      <c r="C5" t="s">
        <v>92</v>
      </c>
      <c r="D5" s="42"/>
      <c r="E5" s="30">
        <v>261.01</v>
      </c>
      <c r="F5" s="30">
        <v>45.33</v>
      </c>
      <c r="G5" s="30">
        <v>7.54</v>
      </c>
      <c r="H5" s="30"/>
      <c r="I5" s="30">
        <v>313.88</v>
      </c>
    </row>
    <row r="6" spans="1:9" x14ac:dyDescent="0.35">
      <c r="A6"/>
      <c r="B6" t="s">
        <v>301</v>
      </c>
      <c r="C6" t="s">
        <v>92</v>
      </c>
      <c r="D6" s="42">
        <v>14.44</v>
      </c>
      <c r="E6" s="30">
        <v>576.26</v>
      </c>
      <c r="F6" s="30">
        <v>157.30999999999992</v>
      </c>
      <c r="G6" s="30">
        <v>146.76000000000005</v>
      </c>
      <c r="H6" s="30">
        <v>21.91</v>
      </c>
      <c r="I6" s="30">
        <v>916.68</v>
      </c>
    </row>
    <row r="7" spans="1:9" x14ac:dyDescent="0.35">
      <c r="A7"/>
      <c r="B7" t="s">
        <v>698</v>
      </c>
      <c r="C7" t="s">
        <v>92</v>
      </c>
      <c r="D7" s="42"/>
      <c r="E7" s="30"/>
      <c r="F7" s="30"/>
      <c r="G7" s="30">
        <v>7.66</v>
      </c>
      <c r="H7" s="30"/>
      <c r="I7" s="30">
        <v>7.66</v>
      </c>
    </row>
    <row r="8" spans="1:9" x14ac:dyDescent="0.35">
      <c r="A8"/>
      <c r="B8" t="s">
        <v>811</v>
      </c>
      <c r="C8" t="s">
        <v>90</v>
      </c>
      <c r="D8" s="42"/>
      <c r="E8" s="30"/>
      <c r="F8" s="30">
        <v>13</v>
      </c>
      <c r="G8" s="30">
        <v>6.7</v>
      </c>
      <c r="H8" s="30"/>
      <c r="I8" s="30">
        <v>19.7</v>
      </c>
    </row>
    <row r="9" spans="1:9" x14ac:dyDescent="0.35">
      <c r="A9"/>
      <c r="B9" t="s">
        <v>843</v>
      </c>
      <c r="C9" t="s">
        <v>92</v>
      </c>
      <c r="D9" s="42"/>
      <c r="E9" s="30">
        <v>1.73</v>
      </c>
      <c r="F9" s="30">
        <v>14.12</v>
      </c>
      <c r="G9" s="30">
        <v>35.590000000000003</v>
      </c>
      <c r="H9" s="30">
        <v>1.05</v>
      </c>
      <c r="I9" s="30">
        <v>52.49</v>
      </c>
    </row>
    <row r="10" spans="1:9" x14ac:dyDescent="0.35">
      <c r="A10" t="s">
        <v>13</v>
      </c>
      <c r="B10" t="s">
        <v>301</v>
      </c>
      <c r="C10" t="s">
        <v>98</v>
      </c>
      <c r="D10" s="42"/>
      <c r="E10" s="30"/>
      <c r="F10" s="30">
        <v>49.33</v>
      </c>
      <c r="G10" s="30">
        <v>82.309999999999988</v>
      </c>
      <c r="H10" s="30">
        <v>176.50000000000003</v>
      </c>
      <c r="I10" s="30">
        <v>308.14</v>
      </c>
    </row>
    <row r="11" spans="1:9" x14ac:dyDescent="0.35">
      <c r="A11"/>
      <c r="B11" t="s">
        <v>433</v>
      </c>
      <c r="C11" t="s">
        <v>98</v>
      </c>
      <c r="D11" s="42"/>
      <c r="E11" s="30"/>
      <c r="F11" s="30"/>
      <c r="G11" s="30"/>
      <c r="H11" s="30">
        <v>2.5299999999999998</v>
      </c>
      <c r="I11" s="30">
        <v>2.5299999999999998</v>
      </c>
    </row>
    <row r="12" spans="1:9" x14ac:dyDescent="0.35">
      <c r="A12"/>
      <c r="B12" t="s">
        <v>811</v>
      </c>
      <c r="C12" t="s">
        <v>90</v>
      </c>
      <c r="D12" s="42"/>
      <c r="E12" s="30"/>
      <c r="F12" s="30"/>
      <c r="G12" s="30">
        <v>0.3</v>
      </c>
      <c r="H12" s="30">
        <v>1</v>
      </c>
      <c r="I12" s="30">
        <v>1.3</v>
      </c>
    </row>
    <row r="13" spans="1:9" x14ac:dyDescent="0.35">
      <c r="A13"/>
      <c r="B13" t="s">
        <v>836</v>
      </c>
      <c r="C13" t="s">
        <v>98</v>
      </c>
      <c r="D13" s="42"/>
      <c r="E13" s="30"/>
      <c r="F13" s="30">
        <v>13.02</v>
      </c>
      <c r="G13" s="30"/>
      <c r="H13" s="30"/>
      <c r="I13" s="30">
        <v>13.02</v>
      </c>
    </row>
    <row r="14" spans="1:9" x14ac:dyDescent="0.35">
      <c r="A14"/>
      <c r="B14" t="s">
        <v>843</v>
      </c>
      <c r="C14" t="s">
        <v>98</v>
      </c>
      <c r="D14" s="42"/>
      <c r="E14" s="30"/>
      <c r="F14" s="30">
        <v>14.280000000000001</v>
      </c>
      <c r="G14" s="30">
        <v>68.400000000000006</v>
      </c>
      <c r="H14" s="30">
        <v>100.55</v>
      </c>
      <c r="I14" s="30">
        <v>183.23000000000002</v>
      </c>
    </row>
    <row r="15" spans="1:9" x14ac:dyDescent="0.35">
      <c r="A15" s="7" t="s">
        <v>311</v>
      </c>
      <c r="B15" s="7"/>
      <c r="C15" s="7"/>
      <c r="D15" s="30">
        <v>14.44</v>
      </c>
      <c r="E15" s="30">
        <v>839</v>
      </c>
      <c r="F15" s="30">
        <v>306.38999999999987</v>
      </c>
      <c r="G15" s="30">
        <v>355.26</v>
      </c>
      <c r="H15" s="30">
        <v>303.54000000000002</v>
      </c>
      <c r="I15" s="30">
        <v>1818.63</v>
      </c>
    </row>
    <row r="16" spans="1:9" x14ac:dyDescent="0.35">
      <c r="A16"/>
      <c r="C16"/>
    </row>
    <row r="17" spans="1:17" x14ac:dyDescent="0.35">
      <c r="A17"/>
      <c r="C17"/>
      <c r="J17" s="43"/>
      <c r="K17" s="43"/>
      <c r="L17" s="16"/>
      <c r="M17" s="16"/>
      <c r="N17" s="16"/>
      <c r="O17" s="16"/>
      <c r="P17" s="16"/>
      <c r="Q17" s="43"/>
    </row>
    <row r="18" spans="1:17" x14ac:dyDescent="0.35">
      <c r="A18"/>
      <c r="C18"/>
    </row>
    <row r="19" spans="1:17" x14ac:dyDescent="0.35">
      <c r="A19"/>
      <c r="B19" s="16" t="s">
        <v>3</v>
      </c>
      <c r="C19" t="s">
        <v>898</v>
      </c>
    </row>
    <row r="20" spans="1:17" x14ac:dyDescent="0.35">
      <c r="A20"/>
      <c r="C20"/>
    </row>
    <row r="21" spans="1:17" x14ac:dyDescent="0.35">
      <c r="A21"/>
      <c r="B21" s="16" t="s">
        <v>312</v>
      </c>
      <c r="C21"/>
      <c r="D21" s="16" t="s">
        <v>828</v>
      </c>
      <c r="E21" s="40" t="s">
        <v>4</v>
      </c>
      <c r="F21"/>
      <c r="G21"/>
      <c r="H21"/>
      <c r="I21"/>
      <c r="J21"/>
      <c r="K21"/>
      <c r="Q21"/>
    </row>
    <row r="22" spans="1:17" x14ac:dyDescent="0.35">
      <c r="A22"/>
      <c r="C22"/>
      <c r="D22" t="s">
        <v>829</v>
      </c>
      <c r="E22" t="s">
        <v>830</v>
      </c>
      <c r="F22" t="s">
        <v>831</v>
      </c>
      <c r="G22" t="s">
        <v>832</v>
      </c>
      <c r="H22" t="s">
        <v>833</v>
      </c>
      <c r="I22" t="s">
        <v>311</v>
      </c>
      <c r="J22"/>
      <c r="K22"/>
      <c r="Q22"/>
    </row>
    <row r="23" spans="1:17" x14ac:dyDescent="0.35">
      <c r="A23"/>
      <c r="B23" s="16" t="s">
        <v>11</v>
      </c>
      <c r="C23" s="16" t="s">
        <v>5</v>
      </c>
      <c r="D23"/>
      <c r="E23"/>
      <c r="F23"/>
      <c r="G23"/>
      <c r="H23"/>
      <c r="I23"/>
      <c r="J23"/>
      <c r="K23"/>
      <c r="Q23"/>
    </row>
    <row r="24" spans="1:17" x14ac:dyDescent="0.35">
      <c r="A24"/>
      <c r="B24" t="s">
        <v>12</v>
      </c>
      <c r="C24" t="s">
        <v>117</v>
      </c>
      <c r="D24" s="32">
        <v>325.89</v>
      </c>
      <c r="E24" s="32">
        <v>-325.89</v>
      </c>
      <c r="F24" s="32"/>
      <c r="G24" s="32"/>
      <c r="H24" s="32"/>
      <c r="I24" s="32">
        <v>0</v>
      </c>
      <c r="J24"/>
      <c r="K24"/>
      <c r="Q24"/>
    </row>
    <row r="25" spans="1:17" x14ac:dyDescent="0.35">
      <c r="A25"/>
      <c r="C25" t="s">
        <v>147</v>
      </c>
      <c r="D25" s="32"/>
      <c r="E25" s="32">
        <v>340</v>
      </c>
      <c r="F25" s="32">
        <v>-340</v>
      </c>
      <c r="G25" s="32"/>
      <c r="H25" s="32"/>
      <c r="I25" s="32">
        <v>0</v>
      </c>
      <c r="J25"/>
      <c r="K25"/>
      <c r="Q25"/>
    </row>
    <row r="26" spans="1:17" x14ac:dyDescent="0.35">
      <c r="A26"/>
      <c r="C26" t="s">
        <v>118</v>
      </c>
      <c r="D26" s="32">
        <v>325.62</v>
      </c>
      <c r="E26" s="32">
        <v>-325.62</v>
      </c>
      <c r="F26" s="32"/>
      <c r="G26" s="32"/>
      <c r="H26" s="32"/>
      <c r="I26" s="32">
        <v>0</v>
      </c>
      <c r="J26"/>
      <c r="K26"/>
      <c r="Q26"/>
    </row>
    <row r="27" spans="1:17" x14ac:dyDescent="0.35">
      <c r="A27"/>
      <c r="C27" t="s">
        <v>119</v>
      </c>
      <c r="D27" s="32">
        <v>325.77999999999997</v>
      </c>
      <c r="E27" s="32">
        <v>-325.77999999999997</v>
      </c>
      <c r="F27" s="32"/>
      <c r="G27" s="32"/>
      <c r="H27" s="32"/>
      <c r="I27" s="32">
        <v>0</v>
      </c>
      <c r="J27"/>
      <c r="K27"/>
      <c r="Q27"/>
    </row>
    <row r="28" spans="1:17" x14ac:dyDescent="0.35">
      <c r="A28"/>
      <c r="C28" t="s">
        <v>148</v>
      </c>
      <c r="D28" s="32"/>
      <c r="E28" s="32">
        <v>341.55</v>
      </c>
      <c r="F28" s="32">
        <v>-341.55</v>
      </c>
      <c r="G28" s="32"/>
      <c r="H28" s="32"/>
      <c r="I28" s="32">
        <v>0</v>
      </c>
      <c r="J28"/>
      <c r="K28"/>
      <c r="Q28"/>
    </row>
    <row r="29" spans="1:17" x14ac:dyDescent="0.35">
      <c r="A29"/>
      <c r="C29" t="s">
        <v>175</v>
      </c>
      <c r="D29" s="32"/>
      <c r="E29" s="32">
        <v>337.87</v>
      </c>
      <c r="F29" s="32"/>
      <c r="G29" s="32"/>
      <c r="H29" s="32">
        <v>-337.87</v>
      </c>
      <c r="I29" s="32">
        <v>0</v>
      </c>
      <c r="J29"/>
      <c r="K29"/>
      <c r="Q29"/>
    </row>
    <row r="30" spans="1:17" x14ac:dyDescent="0.35">
      <c r="A30"/>
      <c r="C30" t="s">
        <v>120</v>
      </c>
      <c r="D30" s="32">
        <v>326.08999999999997</v>
      </c>
      <c r="E30" s="32">
        <v>-326.08999999999997</v>
      </c>
      <c r="F30" s="32"/>
      <c r="G30" s="32"/>
      <c r="H30" s="32"/>
      <c r="I30" s="32">
        <v>0</v>
      </c>
      <c r="J30"/>
      <c r="K30"/>
      <c r="Q30"/>
    </row>
    <row r="31" spans="1:17" x14ac:dyDescent="0.35">
      <c r="A31"/>
      <c r="C31" t="s">
        <v>149</v>
      </c>
      <c r="D31" s="32"/>
      <c r="E31" s="32">
        <v>338.64</v>
      </c>
      <c r="F31" s="32">
        <v>-338.64</v>
      </c>
      <c r="G31" s="32"/>
      <c r="H31" s="32"/>
      <c r="I31" s="32">
        <v>0</v>
      </c>
      <c r="J31"/>
      <c r="K31"/>
      <c r="Q31"/>
    </row>
    <row r="32" spans="1:17" x14ac:dyDescent="0.35">
      <c r="A32"/>
      <c r="C32" t="s">
        <v>121</v>
      </c>
      <c r="D32" s="32">
        <v>325.82</v>
      </c>
      <c r="E32" s="32">
        <v>-325.82</v>
      </c>
      <c r="F32" s="32"/>
      <c r="G32" s="32"/>
      <c r="H32" s="32"/>
      <c r="I32" s="32">
        <v>0</v>
      </c>
      <c r="J32"/>
      <c r="K32"/>
      <c r="Q32"/>
    </row>
    <row r="33" spans="1:17" x14ac:dyDescent="0.35">
      <c r="A33"/>
      <c r="C33" t="s">
        <v>122</v>
      </c>
      <c r="D33" s="32">
        <v>325.81</v>
      </c>
      <c r="E33" s="32">
        <v>-325.81</v>
      </c>
      <c r="F33" s="32"/>
      <c r="G33" s="32"/>
      <c r="H33" s="32"/>
      <c r="I33" s="32">
        <v>0</v>
      </c>
      <c r="J33"/>
      <c r="K33"/>
      <c r="Q33"/>
    </row>
    <row r="34" spans="1:17" x14ac:dyDescent="0.35">
      <c r="A34"/>
      <c r="C34" t="s">
        <v>150</v>
      </c>
      <c r="D34" s="32"/>
      <c r="E34" s="32">
        <v>338.8</v>
      </c>
      <c r="F34" s="32">
        <v>-338.8</v>
      </c>
      <c r="G34" s="32"/>
      <c r="H34" s="32"/>
      <c r="I34" s="32">
        <v>0</v>
      </c>
      <c r="J34"/>
      <c r="K34"/>
      <c r="Q34"/>
    </row>
    <row r="35" spans="1:17" x14ac:dyDescent="0.35">
      <c r="A35"/>
      <c r="C35" t="s">
        <v>176</v>
      </c>
      <c r="D35" s="32"/>
      <c r="E35" s="32">
        <v>333.48</v>
      </c>
      <c r="F35" s="32">
        <v>-6.8599999999999994</v>
      </c>
      <c r="G35" s="32">
        <v>-310.65999999999997</v>
      </c>
      <c r="H35" s="32">
        <v>-15.96</v>
      </c>
      <c r="I35" s="32">
        <v>3.5527136788005009E-14</v>
      </c>
      <c r="J35"/>
      <c r="K35"/>
      <c r="Q35"/>
    </row>
    <row r="36" spans="1:17" x14ac:dyDescent="0.35">
      <c r="A36"/>
      <c r="C36" t="s">
        <v>123</v>
      </c>
      <c r="D36" s="32">
        <v>325.89999999999998</v>
      </c>
      <c r="E36" s="32">
        <v>-325.89999999999998</v>
      </c>
      <c r="F36" s="32"/>
      <c r="G36" s="32"/>
      <c r="H36" s="32"/>
      <c r="I36" s="32">
        <v>0</v>
      </c>
      <c r="J36"/>
      <c r="K36"/>
      <c r="Q36"/>
    </row>
    <row r="37" spans="1:17" x14ac:dyDescent="0.35">
      <c r="A37"/>
      <c r="C37" t="s">
        <v>177</v>
      </c>
      <c r="D37" s="32"/>
      <c r="E37" s="32">
        <v>338.65</v>
      </c>
      <c r="F37" s="32"/>
      <c r="G37" s="32">
        <v>-323.04000000000002</v>
      </c>
      <c r="H37" s="32">
        <v>-15.61</v>
      </c>
      <c r="I37" s="32">
        <v>-4.2632564145606011E-14</v>
      </c>
      <c r="J37"/>
      <c r="K37"/>
      <c r="Q37"/>
    </row>
    <row r="38" spans="1:17" x14ac:dyDescent="0.35">
      <c r="A38"/>
      <c r="C38" t="s">
        <v>124</v>
      </c>
      <c r="D38" s="32">
        <v>326.01</v>
      </c>
      <c r="E38" s="32">
        <v>-326.01</v>
      </c>
      <c r="F38" s="32"/>
      <c r="G38" s="32"/>
      <c r="H38" s="32"/>
      <c r="I38" s="32">
        <v>0</v>
      </c>
      <c r="J38"/>
      <c r="K38"/>
      <c r="Q38"/>
    </row>
    <row r="39" spans="1:17" x14ac:dyDescent="0.35">
      <c r="A39"/>
      <c r="C39" t="s">
        <v>178</v>
      </c>
      <c r="D39" s="32"/>
      <c r="E39" s="32">
        <v>337.07</v>
      </c>
      <c r="F39" s="32"/>
      <c r="G39" s="32"/>
      <c r="H39" s="32">
        <v>-337.07</v>
      </c>
      <c r="I39" s="32">
        <v>0</v>
      </c>
      <c r="J39"/>
      <c r="K39"/>
      <c r="Q39"/>
    </row>
    <row r="40" spans="1:17" x14ac:dyDescent="0.35">
      <c r="A40"/>
      <c r="C40" t="s">
        <v>125</v>
      </c>
      <c r="D40" s="32">
        <v>325.77999999999997</v>
      </c>
      <c r="E40" s="32">
        <v>-325.77999999999997</v>
      </c>
      <c r="F40" s="32"/>
      <c r="G40" s="32"/>
      <c r="H40" s="32"/>
      <c r="I40" s="32">
        <v>0</v>
      </c>
      <c r="J40"/>
      <c r="K40"/>
      <c r="Q40"/>
    </row>
    <row r="41" spans="1:17" x14ac:dyDescent="0.35">
      <c r="A41"/>
      <c r="C41" t="s">
        <v>179</v>
      </c>
      <c r="D41" s="32"/>
      <c r="E41" s="32">
        <v>339.14</v>
      </c>
      <c r="F41" s="32"/>
      <c r="G41" s="32"/>
      <c r="H41" s="32">
        <v>-339.14</v>
      </c>
      <c r="I41" s="32">
        <v>0</v>
      </c>
      <c r="J41"/>
      <c r="K41"/>
      <c r="Q41"/>
    </row>
    <row r="42" spans="1:17" x14ac:dyDescent="0.35">
      <c r="A42"/>
      <c r="C42" t="s">
        <v>126</v>
      </c>
      <c r="D42" s="32">
        <v>325.85000000000002</v>
      </c>
      <c r="E42" s="32">
        <v>-325.85000000000002</v>
      </c>
      <c r="F42" s="32"/>
      <c r="G42" s="32"/>
      <c r="H42" s="32"/>
      <c r="I42" s="32">
        <v>0</v>
      </c>
      <c r="J42"/>
      <c r="K42"/>
      <c r="Q42"/>
    </row>
    <row r="43" spans="1:17" x14ac:dyDescent="0.35">
      <c r="A43"/>
      <c r="C43" t="s">
        <v>180</v>
      </c>
      <c r="D43" s="32"/>
      <c r="E43" s="32">
        <v>337.96</v>
      </c>
      <c r="F43" s="32"/>
      <c r="G43" s="32"/>
      <c r="H43" s="32">
        <v>-337.96</v>
      </c>
      <c r="I43" s="32">
        <v>0</v>
      </c>
      <c r="J43"/>
      <c r="K43"/>
      <c r="Q43"/>
    </row>
    <row r="44" spans="1:17" x14ac:dyDescent="0.35">
      <c r="A44"/>
      <c r="C44" t="s">
        <v>127</v>
      </c>
      <c r="D44" s="32">
        <v>325.38</v>
      </c>
      <c r="E44" s="32">
        <v>-325.38</v>
      </c>
      <c r="F44" s="32"/>
      <c r="G44" s="32"/>
      <c r="H44" s="32"/>
      <c r="I44" s="32">
        <v>0</v>
      </c>
      <c r="J44"/>
      <c r="K44"/>
      <c r="Q44"/>
    </row>
    <row r="45" spans="1:17" x14ac:dyDescent="0.35">
      <c r="A45"/>
      <c r="C45" t="s">
        <v>151</v>
      </c>
      <c r="D45" s="32"/>
      <c r="E45" s="32">
        <v>343.65</v>
      </c>
      <c r="F45" s="32">
        <v>-343.65</v>
      </c>
      <c r="G45" s="32"/>
      <c r="H45" s="32"/>
      <c r="I45" s="32">
        <v>0</v>
      </c>
      <c r="J45"/>
      <c r="K45"/>
      <c r="Q45"/>
    </row>
    <row r="46" spans="1:17" x14ac:dyDescent="0.35">
      <c r="A46"/>
      <c r="C46" t="s">
        <v>181</v>
      </c>
      <c r="D46" s="32"/>
      <c r="E46" s="32">
        <v>339.7</v>
      </c>
      <c r="F46" s="32"/>
      <c r="G46" s="32">
        <v>-323.52</v>
      </c>
      <c r="H46" s="32">
        <v>-16.18</v>
      </c>
      <c r="I46" s="32">
        <v>7.1054273576010019E-15</v>
      </c>
      <c r="J46"/>
      <c r="K46"/>
      <c r="Q46"/>
    </row>
    <row r="47" spans="1:17" x14ac:dyDescent="0.35">
      <c r="A47"/>
      <c r="C47" t="s">
        <v>152</v>
      </c>
      <c r="D47" s="32"/>
      <c r="E47" s="32">
        <v>200.47</v>
      </c>
      <c r="F47" s="32">
        <v>-294.63</v>
      </c>
      <c r="G47" s="32"/>
      <c r="H47" s="32"/>
      <c r="I47" s="32">
        <v>-94.16</v>
      </c>
      <c r="J47"/>
      <c r="K47"/>
      <c r="Q47"/>
    </row>
    <row r="48" spans="1:17" x14ac:dyDescent="0.35">
      <c r="A48"/>
      <c r="C48" t="s">
        <v>182</v>
      </c>
      <c r="D48" s="32"/>
      <c r="E48" s="32">
        <v>221.84</v>
      </c>
      <c r="F48" s="32">
        <v>-38.47</v>
      </c>
      <c r="G48" s="32"/>
      <c r="H48" s="32">
        <v>-183.37</v>
      </c>
      <c r="I48" s="32">
        <v>0</v>
      </c>
      <c r="J48"/>
      <c r="K48"/>
      <c r="Q48"/>
    </row>
    <row r="49" spans="1:17" x14ac:dyDescent="0.35">
      <c r="A49"/>
      <c r="C49" t="s">
        <v>153</v>
      </c>
      <c r="D49" s="32"/>
      <c r="E49" s="32">
        <v>341.3</v>
      </c>
      <c r="F49" s="32">
        <v>-341.3</v>
      </c>
      <c r="G49" s="32"/>
      <c r="H49" s="32"/>
      <c r="I49" s="32">
        <v>0</v>
      </c>
      <c r="J49"/>
      <c r="K49"/>
      <c r="Q49"/>
    </row>
    <row r="50" spans="1:17" x14ac:dyDescent="0.35">
      <c r="A50"/>
      <c r="C50" t="s">
        <v>183</v>
      </c>
      <c r="D50" s="32"/>
      <c r="E50" s="32">
        <v>339.45</v>
      </c>
      <c r="F50" s="32"/>
      <c r="G50" s="32"/>
      <c r="H50" s="32">
        <v>-339.45</v>
      </c>
      <c r="I50" s="32">
        <v>0</v>
      </c>
      <c r="J50"/>
      <c r="K50"/>
      <c r="Q50"/>
    </row>
    <row r="51" spans="1:17" x14ac:dyDescent="0.35">
      <c r="A51"/>
      <c r="C51" t="s">
        <v>128</v>
      </c>
      <c r="D51" s="32">
        <v>325.87</v>
      </c>
      <c r="E51" s="32">
        <v>-325.87</v>
      </c>
      <c r="F51" s="32"/>
      <c r="G51" s="32"/>
      <c r="H51" s="32"/>
      <c r="I51" s="32">
        <v>0</v>
      </c>
      <c r="J51"/>
      <c r="K51"/>
      <c r="Q51"/>
    </row>
    <row r="52" spans="1:17" x14ac:dyDescent="0.35">
      <c r="A52"/>
      <c r="C52" t="s">
        <v>154</v>
      </c>
      <c r="D52" s="32"/>
      <c r="E52" s="32">
        <v>342.13</v>
      </c>
      <c r="F52" s="32">
        <v>-342.13</v>
      </c>
      <c r="G52" s="32"/>
      <c r="H52" s="32"/>
      <c r="I52" s="32">
        <v>0</v>
      </c>
      <c r="J52"/>
      <c r="K52"/>
      <c r="Q52"/>
    </row>
    <row r="53" spans="1:17" x14ac:dyDescent="0.35">
      <c r="A53"/>
      <c r="C53" t="s">
        <v>184</v>
      </c>
      <c r="D53" s="32"/>
      <c r="E53" s="32">
        <v>337.61</v>
      </c>
      <c r="F53" s="32"/>
      <c r="G53" s="32"/>
      <c r="H53" s="32">
        <v>-337.61</v>
      </c>
      <c r="I53" s="32">
        <v>0</v>
      </c>
      <c r="J53"/>
      <c r="K53"/>
      <c r="Q53"/>
    </row>
    <row r="54" spans="1:17" x14ac:dyDescent="0.35">
      <c r="A54"/>
      <c r="C54" t="s">
        <v>185</v>
      </c>
      <c r="D54" s="32"/>
      <c r="E54" s="32">
        <v>337.26</v>
      </c>
      <c r="F54" s="32"/>
      <c r="G54" s="32"/>
      <c r="H54" s="32">
        <v>-337.26</v>
      </c>
      <c r="I54" s="32">
        <v>0</v>
      </c>
      <c r="J54"/>
      <c r="K54"/>
      <c r="Q54"/>
    </row>
    <row r="55" spans="1:17" x14ac:dyDescent="0.35">
      <c r="A55"/>
      <c r="C55" t="s">
        <v>129</v>
      </c>
      <c r="D55" s="32">
        <v>325.60000000000002</v>
      </c>
      <c r="E55" s="32">
        <v>-325.60000000000002</v>
      </c>
      <c r="F55" s="32"/>
      <c r="G55" s="32"/>
      <c r="H55" s="32"/>
      <c r="I55" s="32">
        <v>0</v>
      </c>
      <c r="J55"/>
      <c r="K55"/>
      <c r="Q55"/>
    </row>
    <row r="56" spans="1:17" x14ac:dyDescent="0.35">
      <c r="A56"/>
      <c r="C56" t="s">
        <v>156</v>
      </c>
      <c r="D56" s="32"/>
      <c r="E56" s="32">
        <v>339.98</v>
      </c>
      <c r="F56" s="32">
        <v>-339.98</v>
      </c>
      <c r="G56" s="32"/>
      <c r="H56" s="32"/>
      <c r="I56" s="32">
        <v>0</v>
      </c>
      <c r="J56"/>
      <c r="K56"/>
      <c r="Q56"/>
    </row>
    <row r="57" spans="1:17" x14ac:dyDescent="0.35">
      <c r="A57"/>
      <c r="C57" t="s">
        <v>186</v>
      </c>
      <c r="D57" s="32"/>
      <c r="E57" s="32">
        <v>337.33</v>
      </c>
      <c r="F57" s="32"/>
      <c r="G57" s="32"/>
      <c r="H57" s="32">
        <v>-337.33</v>
      </c>
      <c r="I57" s="32">
        <v>0</v>
      </c>
      <c r="J57"/>
      <c r="K57"/>
      <c r="Q57"/>
    </row>
    <row r="58" spans="1:17" x14ac:dyDescent="0.35">
      <c r="A58"/>
      <c r="C58" t="s">
        <v>130</v>
      </c>
      <c r="D58" s="32">
        <v>326.10000000000002</v>
      </c>
      <c r="E58" s="32">
        <v>-326.10000000000002</v>
      </c>
      <c r="F58" s="32"/>
      <c r="G58" s="32"/>
      <c r="H58" s="32"/>
      <c r="I58" s="32">
        <v>0</v>
      </c>
      <c r="J58"/>
      <c r="K58"/>
      <c r="Q58"/>
    </row>
    <row r="59" spans="1:17" x14ac:dyDescent="0.35">
      <c r="A59"/>
      <c r="C59" t="s">
        <v>155</v>
      </c>
      <c r="D59" s="32"/>
      <c r="E59" s="32">
        <v>338.88</v>
      </c>
      <c r="F59" s="32">
        <v>-338.88</v>
      </c>
      <c r="G59" s="32"/>
      <c r="H59" s="32"/>
      <c r="I59" s="32">
        <v>0</v>
      </c>
      <c r="J59"/>
      <c r="K59"/>
      <c r="Q59"/>
    </row>
    <row r="60" spans="1:17" x14ac:dyDescent="0.35">
      <c r="A60"/>
      <c r="C60" t="s">
        <v>187</v>
      </c>
      <c r="D60" s="32"/>
      <c r="E60" s="32">
        <v>338.85</v>
      </c>
      <c r="F60" s="32"/>
      <c r="G60" s="32">
        <v>-338.85</v>
      </c>
      <c r="H60" s="32"/>
      <c r="I60" s="32">
        <v>0</v>
      </c>
      <c r="J60"/>
      <c r="K60"/>
      <c r="Q60"/>
    </row>
    <row r="61" spans="1:17" x14ac:dyDescent="0.35">
      <c r="A61"/>
      <c r="C61" t="s">
        <v>131</v>
      </c>
      <c r="D61" s="32">
        <v>326.20999999999998</v>
      </c>
      <c r="E61" s="32">
        <v>-326.20999999999998</v>
      </c>
      <c r="F61" s="32"/>
      <c r="G61" s="32"/>
      <c r="H61" s="32"/>
      <c r="I61" s="32">
        <v>0</v>
      </c>
      <c r="J61"/>
      <c r="K61"/>
      <c r="Q61"/>
    </row>
    <row r="62" spans="1:17" x14ac:dyDescent="0.35">
      <c r="A62"/>
      <c r="C62" t="s">
        <v>157</v>
      </c>
      <c r="D62" s="32"/>
      <c r="E62" s="32">
        <v>340.64</v>
      </c>
      <c r="F62" s="32">
        <v>-340.64</v>
      </c>
      <c r="G62" s="32"/>
      <c r="H62" s="32"/>
      <c r="I62" s="32">
        <v>0</v>
      </c>
      <c r="J62"/>
      <c r="K62"/>
      <c r="Q62"/>
    </row>
    <row r="63" spans="1:17" x14ac:dyDescent="0.35">
      <c r="A63"/>
      <c r="C63" t="s">
        <v>188</v>
      </c>
      <c r="D63" s="32"/>
      <c r="E63" s="32">
        <v>338.65</v>
      </c>
      <c r="F63" s="32"/>
      <c r="G63" s="32">
        <v>-324.73</v>
      </c>
      <c r="H63" s="32">
        <v>-13.92</v>
      </c>
      <c r="I63" s="32">
        <v>-4.0856207306205761E-14</v>
      </c>
      <c r="J63"/>
      <c r="K63"/>
      <c r="Q63"/>
    </row>
    <row r="64" spans="1:17" x14ac:dyDescent="0.35">
      <c r="A64"/>
      <c r="C64" t="s">
        <v>189</v>
      </c>
      <c r="D64" s="32"/>
      <c r="E64" s="32">
        <v>338.42</v>
      </c>
      <c r="F64" s="32"/>
      <c r="G64" s="32"/>
      <c r="H64" s="32">
        <v>-338.42</v>
      </c>
      <c r="I64" s="32">
        <v>0</v>
      </c>
      <c r="J64"/>
      <c r="K64"/>
      <c r="Q64"/>
    </row>
    <row r="65" spans="1:17" x14ac:dyDescent="0.35">
      <c r="A65"/>
      <c r="C65" t="s">
        <v>132</v>
      </c>
      <c r="D65" s="32">
        <v>325.82</v>
      </c>
      <c r="E65" s="32">
        <v>-325.82</v>
      </c>
      <c r="F65" s="32"/>
      <c r="G65" s="32"/>
      <c r="H65" s="32"/>
      <c r="I65" s="32">
        <v>0</v>
      </c>
      <c r="J65"/>
      <c r="K65"/>
      <c r="Q65"/>
    </row>
    <row r="66" spans="1:17" x14ac:dyDescent="0.35">
      <c r="A66"/>
      <c r="C66" t="s">
        <v>158</v>
      </c>
      <c r="D66" s="32"/>
      <c r="E66" s="32">
        <v>0</v>
      </c>
      <c r="F66" s="32"/>
      <c r="G66" s="32"/>
      <c r="H66" s="32"/>
      <c r="I66" s="32">
        <v>0</v>
      </c>
      <c r="J66"/>
      <c r="K66"/>
      <c r="Q66"/>
    </row>
    <row r="67" spans="1:17" x14ac:dyDescent="0.35">
      <c r="A67"/>
      <c r="C67" t="s">
        <v>190</v>
      </c>
      <c r="D67" s="32"/>
      <c r="E67" s="32">
        <v>998.08999999999992</v>
      </c>
      <c r="F67" s="32"/>
      <c r="G67" s="32"/>
      <c r="H67" s="32">
        <v>-998.09</v>
      </c>
      <c r="I67" s="32">
        <v>-1.1368683772161603E-13</v>
      </c>
      <c r="J67"/>
      <c r="K67"/>
      <c r="Q67"/>
    </row>
    <row r="68" spans="1:17" x14ac:dyDescent="0.35">
      <c r="A68"/>
      <c r="C68" t="s">
        <v>133</v>
      </c>
      <c r="D68" s="32">
        <v>325.87</v>
      </c>
      <c r="E68" s="32">
        <v>-325.87</v>
      </c>
      <c r="F68" s="32"/>
      <c r="G68" s="32"/>
      <c r="H68" s="32"/>
      <c r="I68" s="32">
        <v>0</v>
      </c>
      <c r="J68"/>
      <c r="K68"/>
      <c r="Q68"/>
    </row>
    <row r="69" spans="1:17" x14ac:dyDescent="0.35">
      <c r="A69"/>
      <c r="C69" t="s">
        <v>159</v>
      </c>
      <c r="D69" s="32"/>
      <c r="E69" s="32">
        <v>340.9</v>
      </c>
      <c r="F69" s="32">
        <v>-340.9</v>
      </c>
      <c r="G69" s="32"/>
      <c r="H69" s="32"/>
      <c r="I69" s="32">
        <v>0</v>
      </c>
      <c r="J69"/>
      <c r="K69"/>
      <c r="Q69"/>
    </row>
    <row r="70" spans="1:17" x14ac:dyDescent="0.35">
      <c r="A70"/>
      <c r="C70" t="s">
        <v>191</v>
      </c>
      <c r="D70" s="32"/>
      <c r="E70" s="32">
        <v>338.31</v>
      </c>
      <c r="F70" s="32"/>
      <c r="G70" s="32"/>
      <c r="H70" s="32">
        <v>-338.31</v>
      </c>
      <c r="I70" s="32">
        <v>0</v>
      </c>
      <c r="J70"/>
      <c r="K70"/>
      <c r="Q70"/>
    </row>
    <row r="71" spans="1:17" x14ac:dyDescent="0.35">
      <c r="A71"/>
      <c r="C71" t="s">
        <v>134</v>
      </c>
      <c r="D71" s="32">
        <v>325.83999999999997</v>
      </c>
      <c r="E71" s="32">
        <v>-325.83999999999997</v>
      </c>
      <c r="F71" s="32"/>
      <c r="G71" s="32"/>
      <c r="H71" s="32"/>
      <c r="I71" s="32">
        <v>0</v>
      </c>
      <c r="J71"/>
      <c r="K71"/>
      <c r="Q71"/>
    </row>
    <row r="72" spans="1:17" x14ac:dyDescent="0.35">
      <c r="A72"/>
      <c r="C72" t="s">
        <v>160</v>
      </c>
      <c r="D72" s="32"/>
      <c r="E72" s="32">
        <v>337.21</v>
      </c>
      <c r="F72" s="32">
        <v>-337.21</v>
      </c>
      <c r="G72" s="32"/>
      <c r="H72" s="32"/>
      <c r="I72" s="32">
        <v>0</v>
      </c>
      <c r="J72"/>
      <c r="K72"/>
      <c r="Q72"/>
    </row>
    <row r="73" spans="1:17" x14ac:dyDescent="0.35">
      <c r="A73"/>
      <c r="C73" t="s">
        <v>161</v>
      </c>
      <c r="D73" s="32"/>
      <c r="E73" s="32">
        <v>340.65</v>
      </c>
      <c r="F73" s="32">
        <v>-340.65</v>
      </c>
      <c r="G73" s="32"/>
      <c r="H73" s="32"/>
      <c r="I73" s="32">
        <v>0</v>
      </c>
      <c r="J73"/>
      <c r="K73"/>
      <c r="Q73"/>
    </row>
    <row r="74" spans="1:17" x14ac:dyDescent="0.35">
      <c r="A74"/>
      <c r="C74" t="s">
        <v>192</v>
      </c>
      <c r="D74" s="32"/>
      <c r="E74" s="32">
        <v>337.8</v>
      </c>
      <c r="F74" s="32"/>
      <c r="G74" s="32">
        <v>-325.22000000000003</v>
      </c>
      <c r="H74" s="32">
        <v>-12.58</v>
      </c>
      <c r="I74" s="32">
        <v>-1.5987211554602254E-14</v>
      </c>
      <c r="J74"/>
      <c r="K74"/>
      <c r="Q74"/>
    </row>
    <row r="75" spans="1:17" x14ac:dyDescent="0.35">
      <c r="A75"/>
      <c r="C75" t="s">
        <v>162</v>
      </c>
      <c r="D75" s="32"/>
      <c r="E75" s="32">
        <v>342</v>
      </c>
      <c r="F75" s="32">
        <v>-342</v>
      </c>
      <c r="G75" s="32"/>
      <c r="H75" s="32"/>
      <c r="I75" s="32">
        <v>0</v>
      </c>
      <c r="J75"/>
      <c r="K75"/>
      <c r="Q75"/>
    </row>
    <row r="76" spans="1:17" x14ac:dyDescent="0.35">
      <c r="A76"/>
      <c r="C76" t="s">
        <v>193</v>
      </c>
      <c r="D76" s="32"/>
      <c r="E76" s="32">
        <v>337.68</v>
      </c>
      <c r="F76" s="32"/>
      <c r="G76" s="32"/>
      <c r="H76" s="32">
        <v>-337.68</v>
      </c>
      <c r="I76" s="32">
        <v>0</v>
      </c>
      <c r="J76"/>
      <c r="K76"/>
      <c r="Q76"/>
    </row>
    <row r="77" spans="1:17" x14ac:dyDescent="0.35">
      <c r="A77"/>
      <c r="C77" t="s">
        <v>194</v>
      </c>
      <c r="D77" s="32"/>
      <c r="E77" s="32">
        <v>337.64</v>
      </c>
      <c r="F77" s="32"/>
      <c r="G77" s="32">
        <v>-325.44</v>
      </c>
      <c r="H77" s="32">
        <v>-12.2</v>
      </c>
      <c r="I77" s="32">
        <v>-1.0658141036401503E-14</v>
      </c>
      <c r="J77"/>
      <c r="K77"/>
      <c r="Q77"/>
    </row>
    <row r="78" spans="1:17" x14ac:dyDescent="0.35">
      <c r="A78"/>
      <c r="C78" t="s">
        <v>195</v>
      </c>
      <c r="D78" s="32"/>
      <c r="E78" s="32">
        <v>336.06</v>
      </c>
      <c r="F78" s="32"/>
      <c r="G78" s="32"/>
      <c r="H78" s="32">
        <v>-336.06</v>
      </c>
      <c r="I78" s="32">
        <v>0</v>
      </c>
      <c r="J78"/>
      <c r="K78"/>
      <c r="Q78"/>
    </row>
    <row r="79" spans="1:17" x14ac:dyDescent="0.35">
      <c r="A79"/>
      <c r="C79" t="s">
        <v>163</v>
      </c>
      <c r="D79" s="32"/>
      <c r="E79" s="32">
        <v>337.15</v>
      </c>
      <c r="F79" s="32">
        <v>-337.15</v>
      </c>
      <c r="G79" s="32"/>
      <c r="H79" s="32"/>
      <c r="I79" s="32">
        <v>0</v>
      </c>
      <c r="J79"/>
      <c r="K79"/>
      <c r="Q79"/>
    </row>
    <row r="80" spans="1:17" x14ac:dyDescent="0.35">
      <c r="A80"/>
      <c r="C80" t="s">
        <v>196</v>
      </c>
      <c r="D80" s="32"/>
      <c r="E80" s="32">
        <v>339.31</v>
      </c>
      <c r="F80" s="32"/>
      <c r="G80" s="32">
        <v>-339.31</v>
      </c>
      <c r="H80" s="32"/>
      <c r="I80" s="32">
        <v>0</v>
      </c>
      <c r="J80"/>
      <c r="K80"/>
      <c r="Q80"/>
    </row>
    <row r="81" spans="1:17" x14ac:dyDescent="0.35">
      <c r="A81"/>
      <c r="C81" t="s">
        <v>197</v>
      </c>
      <c r="D81" s="32"/>
      <c r="E81" s="32">
        <v>335.83</v>
      </c>
      <c r="F81" s="32">
        <v>-335.83</v>
      </c>
      <c r="G81" s="32"/>
      <c r="H81" s="32"/>
      <c r="I81" s="32">
        <v>0</v>
      </c>
      <c r="J81"/>
      <c r="K81"/>
      <c r="Q81"/>
    </row>
    <row r="82" spans="1:17" x14ac:dyDescent="0.35">
      <c r="A82"/>
      <c r="C82" t="s">
        <v>135</v>
      </c>
      <c r="D82" s="32">
        <v>326.02999999999997</v>
      </c>
      <c r="E82" s="32">
        <v>-326.02999999999997</v>
      </c>
      <c r="F82" s="32"/>
      <c r="G82" s="32"/>
      <c r="H82" s="32"/>
      <c r="I82" s="32">
        <v>0</v>
      </c>
      <c r="J82"/>
      <c r="K82"/>
      <c r="Q82"/>
    </row>
    <row r="83" spans="1:17" x14ac:dyDescent="0.35">
      <c r="A83"/>
      <c r="C83" t="s">
        <v>164</v>
      </c>
      <c r="D83" s="32"/>
      <c r="E83" s="32">
        <v>342.17</v>
      </c>
      <c r="F83" s="32">
        <v>-342.17</v>
      </c>
      <c r="G83" s="32"/>
      <c r="H83" s="32"/>
      <c r="I83" s="32">
        <v>0</v>
      </c>
      <c r="J83"/>
      <c r="K83"/>
      <c r="Q83"/>
    </row>
    <row r="84" spans="1:17" x14ac:dyDescent="0.35">
      <c r="A84"/>
      <c r="C84" t="s">
        <v>198</v>
      </c>
      <c r="D84" s="32"/>
      <c r="E84" s="32">
        <v>337.39</v>
      </c>
      <c r="F84" s="32"/>
      <c r="G84" s="32"/>
      <c r="H84" s="32">
        <v>-337.39</v>
      </c>
      <c r="I84" s="32">
        <v>0</v>
      </c>
      <c r="J84"/>
      <c r="K84"/>
      <c r="Q84"/>
    </row>
    <row r="85" spans="1:17" x14ac:dyDescent="0.35">
      <c r="A85"/>
      <c r="C85" t="s">
        <v>136</v>
      </c>
      <c r="D85" s="32">
        <v>325.81</v>
      </c>
      <c r="E85" s="32">
        <v>-325.81</v>
      </c>
      <c r="F85" s="32"/>
      <c r="G85" s="32"/>
      <c r="H85" s="32"/>
      <c r="I85" s="32">
        <v>0</v>
      </c>
      <c r="J85"/>
      <c r="K85"/>
      <c r="Q85"/>
    </row>
    <row r="86" spans="1:17" x14ac:dyDescent="0.35">
      <c r="A86"/>
      <c r="C86" t="s">
        <v>165</v>
      </c>
      <c r="D86" s="32"/>
      <c r="E86" s="32">
        <v>340.14</v>
      </c>
      <c r="F86" s="32">
        <v>-340.14</v>
      </c>
      <c r="G86" s="32"/>
      <c r="H86" s="32"/>
      <c r="I86" s="32">
        <v>0</v>
      </c>
      <c r="J86"/>
      <c r="K86"/>
      <c r="Q86"/>
    </row>
    <row r="87" spans="1:17" x14ac:dyDescent="0.35">
      <c r="A87"/>
      <c r="C87" t="s">
        <v>137</v>
      </c>
      <c r="D87" s="32">
        <v>325.82</v>
      </c>
      <c r="E87" s="32">
        <v>-325.82</v>
      </c>
      <c r="F87" s="32"/>
      <c r="G87" s="32"/>
      <c r="H87" s="32"/>
      <c r="I87" s="32">
        <v>0</v>
      </c>
      <c r="J87"/>
      <c r="K87"/>
      <c r="Q87"/>
    </row>
    <row r="88" spans="1:17" x14ac:dyDescent="0.35">
      <c r="A88"/>
      <c r="C88" t="s">
        <v>166</v>
      </c>
      <c r="D88" s="32"/>
      <c r="E88" s="32">
        <v>338.52</v>
      </c>
      <c r="F88" s="32">
        <v>-338.52</v>
      </c>
      <c r="G88" s="32"/>
      <c r="H88" s="32"/>
      <c r="I88" s="32">
        <v>0</v>
      </c>
      <c r="J88"/>
      <c r="K88"/>
      <c r="Q88"/>
    </row>
    <row r="89" spans="1:17" x14ac:dyDescent="0.35">
      <c r="A89"/>
      <c r="C89" t="s">
        <v>167</v>
      </c>
      <c r="D89" s="32"/>
      <c r="E89" s="32">
        <v>342.45</v>
      </c>
      <c r="F89" s="32">
        <v>-342.45</v>
      </c>
      <c r="G89" s="32"/>
      <c r="H89" s="32"/>
      <c r="I89" s="32">
        <v>0</v>
      </c>
      <c r="J89"/>
      <c r="K89"/>
      <c r="Q89"/>
    </row>
    <row r="90" spans="1:17" x14ac:dyDescent="0.35">
      <c r="A90"/>
      <c r="C90" t="s">
        <v>199</v>
      </c>
      <c r="D90" s="32"/>
      <c r="E90" s="32">
        <v>337.62</v>
      </c>
      <c r="F90" s="32"/>
      <c r="G90" s="32"/>
      <c r="H90" s="32">
        <v>-337.62</v>
      </c>
      <c r="I90" s="32">
        <v>0</v>
      </c>
      <c r="J90"/>
      <c r="K90"/>
      <c r="Q90"/>
    </row>
    <row r="91" spans="1:17" x14ac:dyDescent="0.35">
      <c r="A91"/>
      <c r="C91" t="s">
        <v>138</v>
      </c>
      <c r="D91" s="32">
        <v>325.79000000000002</v>
      </c>
      <c r="E91" s="32">
        <v>-325.79000000000002</v>
      </c>
      <c r="F91" s="32"/>
      <c r="G91" s="32"/>
      <c r="H91" s="32"/>
      <c r="I91" s="32">
        <v>0</v>
      </c>
      <c r="J91"/>
      <c r="K91"/>
      <c r="Q91"/>
    </row>
    <row r="92" spans="1:17" x14ac:dyDescent="0.35">
      <c r="A92"/>
      <c r="C92" t="s">
        <v>139</v>
      </c>
      <c r="D92" s="32">
        <v>325.85000000000002</v>
      </c>
      <c r="E92" s="32">
        <v>-325.85000000000002</v>
      </c>
      <c r="F92" s="32"/>
      <c r="G92" s="32"/>
      <c r="H92" s="32"/>
      <c r="I92" s="32">
        <v>0</v>
      </c>
      <c r="J92"/>
      <c r="K92"/>
      <c r="Q92"/>
    </row>
    <row r="93" spans="1:17" x14ac:dyDescent="0.35">
      <c r="A93"/>
      <c r="C93" t="s">
        <v>168</v>
      </c>
      <c r="D93" s="32"/>
      <c r="E93" s="32">
        <v>340.43</v>
      </c>
      <c r="F93" s="32">
        <v>-340.43</v>
      </c>
      <c r="G93" s="32"/>
      <c r="H93" s="32"/>
      <c r="I93" s="32">
        <v>0</v>
      </c>
      <c r="J93"/>
      <c r="K93"/>
      <c r="Q93"/>
    </row>
    <row r="94" spans="1:17" x14ac:dyDescent="0.35">
      <c r="A94"/>
      <c r="C94" t="s">
        <v>200</v>
      </c>
      <c r="D94" s="32"/>
      <c r="E94" s="32">
        <v>336.92</v>
      </c>
      <c r="F94" s="32"/>
      <c r="G94" s="32"/>
      <c r="H94" s="32">
        <v>-336.92</v>
      </c>
      <c r="I94" s="32">
        <v>0</v>
      </c>
      <c r="J94"/>
      <c r="K94"/>
      <c r="Q94"/>
    </row>
    <row r="95" spans="1:17" x14ac:dyDescent="0.35">
      <c r="A95"/>
      <c r="C95" t="s">
        <v>140</v>
      </c>
      <c r="D95" s="32">
        <v>325.64</v>
      </c>
      <c r="E95" s="32">
        <v>-325.64</v>
      </c>
      <c r="F95" s="32"/>
      <c r="G95" s="32"/>
      <c r="H95" s="32"/>
      <c r="I95" s="32">
        <v>0</v>
      </c>
      <c r="J95"/>
      <c r="K95"/>
      <c r="Q95"/>
    </row>
    <row r="96" spans="1:17" x14ac:dyDescent="0.35">
      <c r="A96"/>
      <c r="C96" t="s">
        <v>169</v>
      </c>
      <c r="D96" s="32"/>
      <c r="E96" s="32">
        <v>340.28</v>
      </c>
      <c r="F96" s="32">
        <v>-340.28</v>
      </c>
      <c r="G96" s="32"/>
      <c r="H96" s="32"/>
      <c r="I96" s="32">
        <v>0</v>
      </c>
      <c r="J96"/>
      <c r="K96"/>
      <c r="Q96"/>
    </row>
    <row r="97" spans="1:17" x14ac:dyDescent="0.35">
      <c r="A97"/>
      <c r="C97" t="s">
        <v>201</v>
      </c>
      <c r="D97" s="32"/>
      <c r="E97" s="32">
        <v>339.02</v>
      </c>
      <c r="F97" s="32"/>
      <c r="G97" s="32">
        <v>-322</v>
      </c>
      <c r="H97" s="32">
        <v>-17.02</v>
      </c>
      <c r="I97" s="32">
        <v>-1.7763568394002505E-14</v>
      </c>
      <c r="J97"/>
      <c r="K97"/>
      <c r="Q97"/>
    </row>
    <row r="98" spans="1:17" x14ac:dyDescent="0.35">
      <c r="A98"/>
      <c r="C98" t="s">
        <v>170</v>
      </c>
      <c r="D98" s="32"/>
      <c r="E98" s="32">
        <v>339.6</v>
      </c>
      <c r="F98" s="32">
        <v>-339.6</v>
      </c>
      <c r="G98" s="32"/>
      <c r="H98" s="32"/>
      <c r="I98" s="32">
        <v>0</v>
      </c>
      <c r="J98"/>
      <c r="K98"/>
      <c r="Q98"/>
    </row>
    <row r="99" spans="1:17" x14ac:dyDescent="0.35">
      <c r="A99"/>
      <c r="C99" t="s">
        <v>141</v>
      </c>
      <c r="D99" s="32">
        <v>325.76</v>
      </c>
      <c r="E99" s="32">
        <v>-325.76</v>
      </c>
      <c r="F99" s="32"/>
      <c r="G99" s="32"/>
      <c r="H99" s="32"/>
      <c r="I99" s="32">
        <v>0</v>
      </c>
      <c r="J99"/>
      <c r="K99"/>
      <c r="Q99"/>
    </row>
    <row r="100" spans="1:17" x14ac:dyDescent="0.35">
      <c r="A100"/>
      <c r="C100" t="s">
        <v>142</v>
      </c>
      <c r="D100" s="32">
        <v>325.83999999999997</v>
      </c>
      <c r="E100" s="32">
        <v>-325.83999999999997</v>
      </c>
      <c r="F100" s="32"/>
      <c r="G100" s="32"/>
      <c r="H100" s="32"/>
      <c r="I100" s="32">
        <v>0</v>
      </c>
      <c r="J100"/>
      <c r="K100"/>
      <c r="Q100"/>
    </row>
    <row r="101" spans="1:17" x14ac:dyDescent="0.35">
      <c r="A101"/>
      <c r="C101" t="s">
        <v>171</v>
      </c>
      <c r="D101" s="32"/>
      <c r="E101" s="32">
        <v>341.86</v>
      </c>
      <c r="F101" s="32">
        <v>-341.86</v>
      </c>
      <c r="G101" s="32"/>
      <c r="H101" s="32"/>
      <c r="I101" s="32">
        <v>0</v>
      </c>
      <c r="J101"/>
      <c r="K101"/>
      <c r="Q101"/>
    </row>
    <row r="102" spans="1:17" x14ac:dyDescent="0.35">
      <c r="A102"/>
      <c r="C102" t="s">
        <v>143</v>
      </c>
      <c r="D102" s="32">
        <v>325.77</v>
      </c>
      <c r="E102" s="32">
        <v>-325.77</v>
      </c>
      <c r="F102" s="32"/>
      <c r="G102" s="32"/>
      <c r="H102" s="32"/>
      <c r="I102" s="32">
        <v>0</v>
      </c>
      <c r="J102"/>
      <c r="K102"/>
      <c r="Q102"/>
    </row>
    <row r="103" spans="1:17" x14ac:dyDescent="0.35">
      <c r="A103"/>
      <c r="C103" t="s">
        <v>144</v>
      </c>
      <c r="D103" s="32">
        <v>326.08999999999997</v>
      </c>
      <c r="E103" s="32">
        <v>-326.08999999999997</v>
      </c>
      <c r="F103" s="32"/>
      <c r="G103" s="32"/>
      <c r="H103" s="32"/>
      <c r="I103" s="32">
        <v>0</v>
      </c>
      <c r="J103"/>
      <c r="K103"/>
      <c r="Q103"/>
    </row>
    <row r="104" spans="1:17" x14ac:dyDescent="0.35">
      <c r="A104"/>
      <c r="C104" t="s">
        <v>172</v>
      </c>
      <c r="D104" s="32"/>
      <c r="E104" s="32">
        <v>338.67</v>
      </c>
      <c r="F104" s="32">
        <v>-338.67</v>
      </c>
      <c r="G104" s="32"/>
      <c r="H104" s="32"/>
      <c r="I104" s="32">
        <v>0</v>
      </c>
      <c r="J104"/>
      <c r="K104"/>
      <c r="Q104"/>
    </row>
    <row r="105" spans="1:17" x14ac:dyDescent="0.35">
      <c r="A105"/>
      <c r="C105" t="s">
        <v>202</v>
      </c>
      <c r="D105" s="32"/>
      <c r="E105" s="32">
        <v>340.45</v>
      </c>
      <c r="F105" s="32"/>
      <c r="G105" s="32"/>
      <c r="H105" s="32">
        <v>-340.45</v>
      </c>
      <c r="I105" s="32">
        <v>0</v>
      </c>
      <c r="J105"/>
      <c r="K105"/>
      <c r="Q105"/>
    </row>
    <row r="106" spans="1:17" x14ac:dyDescent="0.35">
      <c r="A106"/>
      <c r="C106" t="s">
        <v>145</v>
      </c>
      <c r="D106" s="32">
        <v>325.39</v>
      </c>
      <c r="E106" s="32">
        <v>-325.39</v>
      </c>
      <c r="F106" s="32"/>
      <c r="G106" s="32"/>
      <c r="H106" s="32"/>
      <c r="I106" s="32">
        <v>0</v>
      </c>
      <c r="J106"/>
      <c r="K106"/>
      <c r="Q106"/>
    </row>
    <row r="107" spans="1:17" x14ac:dyDescent="0.35">
      <c r="A107"/>
      <c r="C107" t="s">
        <v>203</v>
      </c>
      <c r="D107" s="32"/>
      <c r="E107" s="32">
        <v>337.47</v>
      </c>
      <c r="F107" s="32"/>
      <c r="G107" s="32"/>
      <c r="H107" s="32">
        <v>-337.47</v>
      </c>
      <c r="I107" s="32">
        <v>0</v>
      </c>
      <c r="J107"/>
      <c r="K107"/>
      <c r="Q107"/>
    </row>
    <row r="108" spans="1:17" x14ac:dyDescent="0.35">
      <c r="A108"/>
      <c r="C108" t="s">
        <v>146</v>
      </c>
      <c r="D108" s="32">
        <v>325.92</v>
      </c>
      <c r="E108" s="32">
        <v>-325.92</v>
      </c>
      <c r="F108" s="32"/>
      <c r="G108" s="32"/>
      <c r="H108" s="32"/>
      <c r="I108" s="32">
        <v>0</v>
      </c>
      <c r="J108"/>
      <c r="K108"/>
      <c r="Q108"/>
    </row>
    <row r="109" spans="1:17" x14ac:dyDescent="0.35">
      <c r="A109"/>
      <c r="C109" t="s">
        <v>173</v>
      </c>
      <c r="D109" s="32"/>
      <c r="E109" s="32">
        <v>338.84</v>
      </c>
      <c r="F109" s="32">
        <v>-338.84</v>
      </c>
      <c r="G109" s="32"/>
      <c r="H109" s="32"/>
      <c r="I109" s="32">
        <v>0</v>
      </c>
      <c r="J109"/>
      <c r="K109"/>
      <c r="Q109"/>
    </row>
    <row r="110" spans="1:17" x14ac:dyDescent="0.35">
      <c r="A110"/>
      <c r="C110" t="s">
        <v>174</v>
      </c>
      <c r="D110" s="32"/>
      <c r="E110" s="32">
        <v>342.29</v>
      </c>
      <c r="F110" s="32">
        <v>-342.29</v>
      </c>
      <c r="G110" s="32"/>
      <c r="H110" s="32"/>
      <c r="I110" s="32">
        <v>0</v>
      </c>
      <c r="J110"/>
      <c r="K110"/>
      <c r="Q110"/>
    </row>
    <row r="111" spans="1:17" x14ac:dyDescent="0.35">
      <c r="A111"/>
      <c r="B111" t="s">
        <v>13</v>
      </c>
      <c r="C111" t="s">
        <v>844</v>
      </c>
      <c r="D111" s="32"/>
      <c r="E111" s="32"/>
      <c r="F111" s="32"/>
      <c r="G111" s="32"/>
      <c r="H111" s="32">
        <v>397.8</v>
      </c>
      <c r="I111" s="47">
        <v>397.8</v>
      </c>
      <c r="J111"/>
      <c r="K111"/>
      <c r="Q111"/>
    </row>
    <row r="112" spans="1:17" x14ac:dyDescent="0.35">
      <c r="A112"/>
      <c r="C112" t="s">
        <v>845</v>
      </c>
      <c r="D112" s="32"/>
      <c r="E112" s="32"/>
      <c r="F112" s="32"/>
      <c r="G112" s="32"/>
      <c r="H112" s="32">
        <v>4.67</v>
      </c>
      <c r="I112" s="47">
        <v>4.67</v>
      </c>
      <c r="J112"/>
      <c r="K112"/>
      <c r="Q112"/>
    </row>
    <row r="113" spans="1:17" x14ac:dyDescent="0.35">
      <c r="A113"/>
      <c r="C113" t="s">
        <v>846</v>
      </c>
      <c r="D113" s="32"/>
      <c r="E113" s="32"/>
      <c r="F113" s="32">
        <v>207.19</v>
      </c>
      <c r="G113" s="32"/>
      <c r="H113" s="32"/>
      <c r="I113" s="47">
        <v>207.19</v>
      </c>
      <c r="J113"/>
      <c r="K113"/>
      <c r="Q113"/>
    </row>
    <row r="114" spans="1:17" x14ac:dyDescent="0.35">
      <c r="A114"/>
      <c r="C114" t="s">
        <v>847</v>
      </c>
      <c r="D114" s="32"/>
      <c r="E114" s="32"/>
      <c r="F114" s="32"/>
      <c r="G114" s="32">
        <v>399.35</v>
      </c>
      <c r="H114" s="32"/>
      <c r="I114" s="47">
        <v>399.35</v>
      </c>
      <c r="J114"/>
      <c r="K114"/>
      <c r="Q114"/>
    </row>
    <row r="115" spans="1:17" x14ac:dyDescent="0.35">
      <c r="A115"/>
      <c r="C115" t="s">
        <v>848</v>
      </c>
      <c r="D115" s="32"/>
      <c r="E115" s="32"/>
      <c r="F115" s="32"/>
      <c r="G115" s="32"/>
      <c r="H115" s="32">
        <v>384.72</v>
      </c>
      <c r="I115" s="47">
        <v>384.72</v>
      </c>
      <c r="J115"/>
      <c r="K115"/>
      <c r="Q115"/>
    </row>
    <row r="116" spans="1:17" x14ac:dyDescent="0.35">
      <c r="A116"/>
      <c r="C116" t="s">
        <v>849</v>
      </c>
      <c r="D116" s="32"/>
      <c r="E116" s="32"/>
      <c r="F116" s="32">
        <v>218.9</v>
      </c>
      <c r="G116" s="32"/>
      <c r="H116" s="32"/>
      <c r="I116" s="47">
        <v>218.9</v>
      </c>
      <c r="J116"/>
      <c r="K116"/>
      <c r="Q116"/>
    </row>
    <row r="117" spans="1:17" x14ac:dyDescent="0.35">
      <c r="A117"/>
      <c r="C117" t="s">
        <v>850</v>
      </c>
      <c r="D117" s="32"/>
      <c r="E117" s="32"/>
      <c r="F117" s="32"/>
      <c r="G117" s="32"/>
      <c r="H117" s="32">
        <v>688.78</v>
      </c>
      <c r="I117" s="47">
        <v>688.78</v>
      </c>
      <c r="J117"/>
      <c r="K117"/>
      <c r="Q117"/>
    </row>
    <row r="118" spans="1:17" x14ac:dyDescent="0.35">
      <c r="A118"/>
      <c r="C118" t="s">
        <v>851</v>
      </c>
      <c r="D118" s="32"/>
      <c r="E118" s="32"/>
      <c r="F118" s="32">
        <v>217.36</v>
      </c>
      <c r="G118" s="32"/>
      <c r="H118" s="32"/>
      <c r="I118" s="47">
        <v>217.36</v>
      </c>
      <c r="J118"/>
      <c r="K118"/>
      <c r="Q118"/>
    </row>
    <row r="119" spans="1:17" x14ac:dyDescent="0.35">
      <c r="A119"/>
      <c r="C119" t="s">
        <v>852</v>
      </c>
      <c r="D119" s="32"/>
      <c r="E119" s="32"/>
      <c r="F119" s="32"/>
      <c r="G119" s="32">
        <v>404.56</v>
      </c>
      <c r="H119" s="32"/>
      <c r="I119" s="32">
        <v>404.56</v>
      </c>
      <c r="J119"/>
      <c r="K119"/>
      <c r="Q119"/>
    </row>
    <row r="120" spans="1:17" x14ac:dyDescent="0.35">
      <c r="A120"/>
      <c r="C120" t="s">
        <v>853</v>
      </c>
      <c r="D120" s="32"/>
      <c r="E120" s="32"/>
      <c r="F120" s="32">
        <v>227.85</v>
      </c>
      <c r="G120" s="32"/>
      <c r="H120" s="32"/>
      <c r="I120" s="47">
        <v>227.85</v>
      </c>
      <c r="J120"/>
      <c r="K120"/>
      <c r="Q120"/>
    </row>
    <row r="121" spans="1:17" x14ac:dyDescent="0.35">
      <c r="A121"/>
      <c r="C121" t="s">
        <v>854</v>
      </c>
      <c r="D121" s="32"/>
      <c r="E121" s="32"/>
      <c r="F121" s="32">
        <v>230.85</v>
      </c>
      <c r="G121" s="32"/>
      <c r="H121" s="32"/>
      <c r="I121" s="47">
        <v>230.85</v>
      </c>
      <c r="J121"/>
      <c r="K121"/>
      <c r="Q121"/>
    </row>
    <row r="122" spans="1:17" x14ac:dyDescent="0.35">
      <c r="A122"/>
      <c r="C122" t="s">
        <v>834</v>
      </c>
      <c r="D122" s="32"/>
      <c r="E122" s="32"/>
      <c r="F122" s="32">
        <v>220.44</v>
      </c>
      <c r="G122" s="32">
        <v>-220.44</v>
      </c>
      <c r="H122" s="32"/>
      <c r="I122" s="47">
        <v>0</v>
      </c>
      <c r="J122"/>
      <c r="K122"/>
      <c r="Q122"/>
    </row>
    <row r="123" spans="1:17" x14ac:dyDescent="0.35">
      <c r="A123"/>
      <c r="C123" t="s">
        <v>855</v>
      </c>
      <c r="D123" s="32"/>
      <c r="E123" s="32"/>
      <c r="F123" s="32">
        <v>228.54</v>
      </c>
      <c r="G123" s="32"/>
      <c r="H123" s="32"/>
      <c r="I123" s="47">
        <v>228.54</v>
      </c>
      <c r="J123"/>
      <c r="K123"/>
      <c r="Q123"/>
    </row>
    <row r="124" spans="1:17" x14ac:dyDescent="0.35">
      <c r="A124"/>
      <c r="C124" t="s">
        <v>856</v>
      </c>
      <c r="D124" s="32"/>
      <c r="E124" s="32"/>
      <c r="F124" s="32">
        <v>206.64</v>
      </c>
      <c r="G124" s="32"/>
      <c r="H124" s="32"/>
      <c r="I124" s="47">
        <v>206.64</v>
      </c>
      <c r="J124"/>
      <c r="K124"/>
      <c r="Q124"/>
    </row>
    <row r="125" spans="1:17" x14ac:dyDescent="0.35">
      <c r="A125"/>
      <c r="C125" t="s">
        <v>857</v>
      </c>
      <c r="D125" s="32"/>
      <c r="E125" s="32"/>
      <c r="F125" s="32">
        <v>208.2</v>
      </c>
      <c r="G125" s="32"/>
      <c r="H125" s="32"/>
      <c r="I125" s="47">
        <v>208.2</v>
      </c>
      <c r="J125"/>
      <c r="K125"/>
      <c r="Q125"/>
    </row>
    <row r="126" spans="1:17" x14ac:dyDescent="0.35">
      <c r="A126"/>
      <c r="C126" t="s">
        <v>858</v>
      </c>
      <c r="D126" s="32"/>
      <c r="E126" s="32"/>
      <c r="F126" s="32"/>
      <c r="G126" s="32"/>
      <c r="H126" s="32">
        <v>395.82</v>
      </c>
      <c r="I126" s="47">
        <v>395.82</v>
      </c>
      <c r="J126"/>
      <c r="K126"/>
      <c r="Q126"/>
    </row>
    <row r="127" spans="1:17" x14ac:dyDescent="0.35">
      <c r="A127"/>
      <c r="C127" t="s">
        <v>859</v>
      </c>
      <c r="D127" s="32"/>
      <c r="E127" s="32"/>
      <c r="F127" s="32"/>
      <c r="G127" s="32"/>
      <c r="H127" s="32">
        <v>419.8</v>
      </c>
      <c r="I127" s="47">
        <v>419.8</v>
      </c>
      <c r="J127"/>
      <c r="K127"/>
      <c r="Q127"/>
    </row>
    <row r="128" spans="1:17" x14ac:dyDescent="0.35">
      <c r="A128"/>
      <c r="C128" t="s">
        <v>860</v>
      </c>
      <c r="D128" s="32"/>
      <c r="E128" s="32"/>
      <c r="F128" s="32"/>
      <c r="G128" s="32"/>
      <c r="H128" s="32">
        <v>406.33</v>
      </c>
      <c r="I128" s="47">
        <v>406.33</v>
      </c>
      <c r="J128"/>
      <c r="K128"/>
      <c r="Q128"/>
    </row>
    <row r="129" spans="1:17" x14ac:dyDescent="0.35">
      <c r="A129"/>
      <c r="C129" t="s">
        <v>861</v>
      </c>
      <c r="D129" s="32"/>
      <c r="E129" s="32"/>
      <c r="F129" s="32"/>
      <c r="G129" s="32"/>
      <c r="H129" s="32">
        <v>409.8</v>
      </c>
      <c r="I129" s="47">
        <v>409.8</v>
      </c>
      <c r="J129"/>
      <c r="K129"/>
      <c r="Q129"/>
    </row>
    <row r="130" spans="1:17" x14ac:dyDescent="0.35">
      <c r="A130"/>
      <c r="C130" t="s">
        <v>862</v>
      </c>
      <c r="D130" s="32"/>
      <c r="E130" s="32"/>
      <c r="F130" s="32"/>
      <c r="G130" s="32">
        <v>388.26</v>
      </c>
      <c r="H130" s="32"/>
      <c r="I130" s="47">
        <v>388.26</v>
      </c>
      <c r="J130"/>
      <c r="K130"/>
      <c r="Q130"/>
    </row>
    <row r="131" spans="1:17" x14ac:dyDescent="0.35">
      <c r="A131"/>
      <c r="C131" t="s">
        <v>863</v>
      </c>
      <c r="D131" s="32"/>
      <c r="E131" s="32"/>
      <c r="F131" s="32"/>
      <c r="G131" s="32"/>
      <c r="H131" s="32">
        <v>371</v>
      </c>
      <c r="I131" s="47">
        <v>371</v>
      </c>
      <c r="J131"/>
      <c r="K131"/>
      <c r="Q131"/>
    </row>
    <row r="132" spans="1:17" x14ac:dyDescent="0.35">
      <c r="A132"/>
      <c r="C132" t="s">
        <v>864</v>
      </c>
      <c r="D132" s="32"/>
      <c r="E132" s="32"/>
      <c r="F132" s="32"/>
      <c r="G132" s="32"/>
      <c r="H132" s="32">
        <v>410.83</v>
      </c>
      <c r="I132" s="47">
        <v>410.83</v>
      </c>
      <c r="J132"/>
      <c r="K132"/>
      <c r="Q132"/>
    </row>
    <row r="133" spans="1:17" x14ac:dyDescent="0.35">
      <c r="A133"/>
      <c r="C133" t="s">
        <v>866</v>
      </c>
      <c r="D133" s="32"/>
      <c r="E133" s="32"/>
      <c r="F133" s="32"/>
      <c r="G133" s="32"/>
      <c r="H133" s="32">
        <v>327.08999999999997</v>
      </c>
      <c r="I133" s="47">
        <v>327.08999999999997</v>
      </c>
      <c r="J133"/>
      <c r="K133"/>
      <c r="Q133"/>
    </row>
    <row r="134" spans="1:17" x14ac:dyDescent="0.35">
      <c r="A134"/>
      <c r="C134" t="s">
        <v>865</v>
      </c>
      <c r="D134" s="32"/>
      <c r="E134" s="32"/>
      <c r="F134" s="32"/>
      <c r="G134" s="32"/>
      <c r="H134" s="32">
        <v>676.74</v>
      </c>
      <c r="I134" s="47">
        <v>676.74</v>
      </c>
      <c r="J134"/>
      <c r="K134"/>
      <c r="Q134"/>
    </row>
    <row r="135" spans="1:17" x14ac:dyDescent="0.35">
      <c r="A135"/>
      <c r="C135" t="s">
        <v>867</v>
      </c>
      <c r="D135" s="32"/>
      <c r="E135" s="32"/>
      <c r="F135" s="32">
        <v>207.41</v>
      </c>
      <c r="G135" s="32"/>
      <c r="H135" s="32"/>
      <c r="I135" s="47">
        <v>207.41</v>
      </c>
      <c r="J135"/>
      <c r="K135"/>
      <c r="Q135"/>
    </row>
    <row r="136" spans="1:17" x14ac:dyDescent="0.35">
      <c r="A136"/>
      <c r="C136" t="s">
        <v>868</v>
      </c>
      <c r="D136" s="32"/>
      <c r="E136" s="32"/>
      <c r="F136" s="32">
        <v>222.6</v>
      </c>
      <c r="G136" s="32"/>
      <c r="H136" s="32"/>
      <c r="I136" s="47">
        <v>222.6</v>
      </c>
      <c r="J136"/>
      <c r="K136"/>
      <c r="Q136"/>
    </row>
    <row r="137" spans="1:17" x14ac:dyDescent="0.35">
      <c r="A137"/>
      <c r="C137" t="s">
        <v>870</v>
      </c>
      <c r="D137" s="32"/>
      <c r="E137" s="32"/>
      <c r="F137" s="32"/>
      <c r="G137" s="32"/>
      <c r="H137" s="32">
        <v>336.59</v>
      </c>
      <c r="I137" s="47">
        <v>336.59</v>
      </c>
      <c r="J137"/>
      <c r="K137"/>
      <c r="Q137"/>
    </row>
    <row r="138" spans="1:17" x14ac:dyDescent="0.35">
      <c r="A138"/>
      <c r="C138" t="s">
        <v>869</v>
      </c>
      <c r="D138" s="32"/>
      <c r="E138" s="32"/>
      <c r="F138" s="32"/>
      <c r="G138" s="32"/>
      <c r="H138" s="32">
        <v>667.48</v>
      </c>
      <c r="I138" s="47">
        <v>667.48</v>
      </c>
      <c r="J138"/>
      <c r="K138"/>
      <c r="Q138"/>
    </row>
    <row r="139" spans="1:17" x14ac:dyDescent="0.35">
      <c r="A139"/>
      <c r="C139" t="s">
        <v>871</v>
      </c>
      <c r="D139" s="32"/>
      <c r="E139" s="32"/>
      <c r="F139" s="32">
        <v>227.85</v>
      </c>
      <c r="G139" s="32"/>
      <c r="H139" s="32"/>
      <c r="I139" s="47">
        <v>227.85</v>
      </c>
      <c r="J139"/>
      <c r="K139"/>
      <c r="Q139"/>
    </row>
    <row r="140" spans="1:17" x14ac:dyDescent="0.35">
      <c r="A140"/>
      <c r="C140" t="s">
        <v>872</v>
      </c>
      <c r="D140" s="32"/>
      <c r="E140" s="32"/>
      <c r="F140" s="32">
        <v>222.7</v>
      </c>
      <c r="G140" s="32"/>
      <c r="H140" s="32"/>
      <c r="I140" s="47">
        <v>222.7</v>
      </c>
      <c r="J140"/>
      <c r="K140"/>
      <c r="Q140"/>
    </row>
    <row r="141" spans="1:17" x14ac:dyDescent="0.35">
      <c r="A141"/>
      <c r="C141" t="s">
        <v>873</v>
      </c>
      <c r="D141" s="32"/>
      <c r="E141" s="32"/>
      <c r="F141" s="32">
        <v>225.04</v>
      </c>
      <c r="G141" s="32"/>
      <c r="H141" s="32"/>
      <c r="I141" s="47">
        <v>225.04</v>
      </c>
      <c r="J141"/>
      <c r="K141"/>
      <c r="Q141"/>
    </row>
    <row r="142" spans="1:17" x14ac:dyDescent="0.35">
      <c r="A142"/>
      <c r="C142" t="s">
        <v>874</v>
      </c>
      <c r="D142" s="32"/>
      <c r="E142" s="32"/>
      <c r="F142" s="32">
        <v>217.98</v>
      </c>
      <c r="G142" s="32"/>
      <c r="H142" s="32"/>
      <c r="I142" s="47">
        <v>217.98</v>
      </c>
      <c r="J142"/>
      <c r="K142"/>
      <c r="Q142"/>
    </row>
    <row r="143" spans="1:17" x14ac:dyDescent="0.35">
      <c r="A143"/>
      <c r="C143" t="s">
        <v>875</v>
      </c>
      <c r="D143" s="32"/>
      <c r="E143" s="32"/>
      <c r="F143" s="32">
        <v>224.23</v>
      </c>
      <c r="G143" s="32"/>
      <c r="H143" s="32">
        <v>-224.23</v>
      </c>
      <c r="I143" s="47">
        <v>0</v>
      </c>
      <c r="J143"/>
      <c r="K143"/>
      <c r="Q143"/>
    </row>
    <row r="144" spans="1:17" x14ac:dyDescent="0.35">
      <c r="A144"/>
      <c r="C144" t="s">
        <v>876</v>
      </c>
      <c r="D144" s="32"/>
      <c r="E144" s="32"/>
      <c r="F144" s="32"/>
      <c r="G144" s="32">
        <v>506.25</v>
      </c>
      <c r="H144" s="32"/>
      <c r="I144" s="47">
        <v>506.25</v>
      </c>
      <c r="J144"/>
      <c r="K144"/>
      <c r="Q144"/>
    </row>
    <row r="145" spans="1:17" x14ac:dyDescent="0.35">
      <c r="A145"/>
      <c r="C145" t="s">
        <v>900</v>
      </c>
      <c r="D145" s="32"/>
      <c r="E145" s="32"/>
      <c r="F145" s="32"/>
      <c r="G145" s="32"/>
      <c r="H145" s="32">
        <v>224.24</v>
      </c>
      <c r="I145" s="47">
        <v>224.24</v>
      </c>
      <c r="J145"/>
      <c r="K145"/>
      <c r="Q145"/>
    </row>
    <row r="146" spans="1:17" x14ac:dyDescent="0.35">
      <c r="A146"/>
      <c r="C146" t="s">
        <v>877</v>
      </c>
      <c r="D146" s="32"/>
      <c r="E146" s="32"/>
      <c r="F146" s="32">
        <v>190.73</v>
      </c>
      <c r="G146" s="32"/>
      <c r="H146" s="32"/>
      <c r="I146" s="47">
        <v>190.73</v>
      </c>
      <c r="J146"/>
      <c r="K146"/>
      <c r="Q146"/>
    </row>
    <row r="147" spans="1:17" x14ac:dyDescent="0.35">
      <c r="A147"/>
      <c r="C147" t="s">
        <v>878</v>
      </c>
      <c r="D147" s="32"/>
      <c r="E147" s="32"/>
      <c r="F147" s="32">
        <v>216.36</v>
      </c>
      <c r="G147" s="32"/>
      <c r="H147" s="32"/>
      <c r="I147" s="47">
        <v>216.36</v>
      </c>
      <c r="J147"/>
      <c r="K147"/>
      <c r="Q147"/>
    </row>
    <row r="148" spans="1:17" x14ac:dyDescent="0.35">
      <c r="A148"/>
      <c r="C148" t="s">
        <v>879</v>
      </c>
      <c r="D148" s="32"/>
      <c r="E148" s="32"/>
      <c r="F148" s="32"/>
      <c r="G148" s="32"/>
      <c r="H148" s="32">
        <v>406.47</v>
      </c>
      <c r="I148" s="47">
        <v>406.47</v>
      </c>
      <c r="J148"/>
      <c r="K148"/>
      <c r="Q148"/>
    </row>
    <row r="149" spans="1:17" x14ac:dyDescent="0.35">
      <c r="A149"/>
      <c r="C149" t="s">
        <v>880</v>
      </c>
      <c r="D149" s="32"/>
      <c r="E149" s="32"/>
      <c r="F149" s="32">
        <v>215.77</v>
      </c>
      <c r="G149" s="32"/>
      <c r="H149" s="32"/>
      <c r="I149" s="47">
        <v>215.77</v>
      </c>
      <c r="J149"/>
      <c r="K149"/>
      <c r="Q149"/>
    </row>
    <row r="150" spans="1:17" x14ac:dyDescent="0.35">
      <c r="A150"/>
      <c r="C150" t="s">
        <v>881</v>
      </c>
      <c r="D150" s="32"/>
      <c r="E150" s="32"/>
      <c r="F150" s="32">
        <v>201.9</v>
      </c>
      <c r="G150" s="32"/>
      <c r="H150" s="32"/>
      <c r="I150" s="47">
        <v>201.9</v>
      </c>
      <c r="J150"/>
      <c r="K150"/>
      <c r="Q150"/>
    </row>
    <row r="151" spans="1:17" x14ac:dyDescent="0.35">
      <c r="A151"/>
      <c r="C151" t="s">
        <v>835</v>
      </c>
      <c r="D151" s="32"/>
      <c r="E151" s="32"/>
      <c r="F151" s="32">
        <v>214.29</v>
      </c>
      <c r="G151" s="32">
        <v>-214.29</v>
      </c>
      <c r="H151" s="32"/>
      <c r="I151" s="47">
        <v>0</v>
      </c>
      <c r="J151"/>
      <c r="K151"/>
      <c r="Q151"/>
    </row>
    <row r="152" spans="1:17" x14ac:dyDescent="0.35">
      <c r="A152"/>
      <c r="C152" t="s">
        <v>882</v>
      </c>
      <c r="D152" s="32"/>
      <c r="E152" s="32"/>
      <c r="F152" s="32"/>
      <c r="G152" s="32"/>
      <c r="H152" s="32">
        <v>392.04</v>
      </c>
      <c r="I152" s="47">
        <v>392.04</v>
      </c>
      <c r="J152"/>
      <c r="K152"/>
      <c r="Q152"/>
    </row>
    <row r="153" spans="1:17" x14ac:dyDescent="0.35">
      <c r="A153"/>
      <c r="C153" t="s">
        <v>883</v>
      </c>
      <c r="D153" s="32"/>
      <c r="E153" s="32"/>
      <c r="F153" s="32"/>
      <c r="G153" s="32"/>
      <c r="H153" s="32">
        <v>403.68</v>
      </c>
      <c r="I153" s="47">
        <v>403.68</v>
      </c>
      <c r="J153"/>
      <c r="K153"/>
      <c r="Q153"/>
    </row>
    <row r="154" spans="1:17" x14ac:dyDescent="0.35">
      <c r="A154"/>
      <c r="C154" t="s">
        <v>884</v>
      </c>
      <c r="D154" s="32"/>
      <c r="E154" s="32"/>
      <c r="F154" s="32"/>
      <c r="G154" s="32"/>
      <c r="H154" s="32">
        <v>317.8</v>
      </c>
      <c r="I154" s="47">
        <v>317.8</v>
      </c>
      <c r="J154"/>
      <c r="K154"/>
      <c r="Q154"/>
    </row>
    <row r="155" spans="1:17" x14ac:dyDescent="0.35">
      <c r="A155"/>
      <c r="C155" t="s">
        <v>885</v>
      </c>
      <c r="D155" s="32"/>
      <c r="E155" s="32"/>
      <c r="F155" s="32">
        <v>222.8</v>
      </c>
      <c r="G155" s="32"/>
      <c r="H155" s="32"/>
      <c r="I155" s="32">
        <v>222.8</v>
      </c>
      <c r="J155"/>
      <c r="K155"/>
      <c r="Q155"/>
    </row>
    <row r="156" spans="1:17" x14ac:dyDescent="0.35">
      <c r="A156"/>
      <c r="C156" t="s">
        <v>886</v>
      </c>
      <c r="D156" s="32"/>
      <c r="E156" s="32"/>
      <c r="F156" s="32"/>
      <c r="G156" s="32"/>
      <c r="H156" s="32">
        <v>400.69</v>
      </c>
      <c r="I156" s="47">
        <v>400.69</v>
      </c>
      <c r="J156"/>
      <c r="K156"/>
      <c r="Q156"/>
    </row>
    <row r="157" spans="1:17" x14ac:dyDescent="0.35">
      <c r="A157"/>
      <c r="C157" t="s">
        <v>887</v>
      </c>
      <c r="D157" s="32"/>
      <c r="E157" s="32"/>
      <c r="F157" s="32">
        <v>221.92</v>
      </c>
      <c r="G157" s="32"/>
      <c r="H157" s="32">
        <v>-221.92</v>
      </c>
      <c r="I157" s="47">
        <v>0</v>
      </c>
      <c r="J157"/>
      <c r="K157"/>
      <c r="Q157"/>
    </row>
    <row r="158" spans="1:17" x14ac:dyDescent="0.35">
      <c r="A158"/>
      <c r="C158" t="s">
        <v>888</v>
      </c>
      <c r="D158" s="32"/>
      <c r="E158" s="32"/>
      <c r="F158" s="32"/>
      <c r="G158" s="32"/>
      <c r="H158" s="32">
        <v>377.48</v>
      </c>
      <c r="I158" s="47">
        <v>377.48</v>
      </c>
      <c r="J158"/>
      <c r="K158"/>
      <c r="Q158"/>
    </row>
    <row r="159" spans="1:17" x14ac:dyDescent="0.35">
      <c r="A159"/>
      <c r="C159" t="s">
        <v>889</v>
      </c>
      <c r="D159" s="32"/>
      <c r="E159" s="32"/>
      <c r="F159" s="32">
        <v>218.68</v>
      </c>
      <c r="G159" s="32"/>
      <c r="H159" s="32"/>
      <c r="I159" s="47">
        <v>218.68</v>
      </c>
      <c r="J159"/>
      <c r="K159"/>
      <c r="Q159"/>
    </row>
    <row r="160" spans="1:17" x14ac:dyDescent="0.35">
      <c r="A160"/>
      <c r="C160" t="s">
        <v>890</v>
      </c>
      <c r="D160" s="32"/>
      <c r="E160" s="32"/>
      <c r="F160" s="32"/>
      <c r="G160" s="32"/>
      <c r="H160" s="32">
        <v>1049.1600000000001</v>
      </c>
      <c r="I160" s="47">
        <v>1049.1600000000001</v>
      </c>
      <c r="J160"/>
      <c r="K160"/>
      <c r="Q160"/>
    </row>
    <row r="161" spans="1:17" x14ac:dyDescent="0.35">
      <c r="A161"/>
      <c r="C161" t="s">
        <v>891</v>
      </c>
      <c r="D161" s="32"/>
      <c r="E161" s="32"/>
      <c r="F161" s="32">
        <v>218.4</v>
      </c>
      <c r="G161" s="32"/>
      <c r="H161" s="32">
        <v>-218.4</v>
      </c>
      <c r="I161" s="47">
        <v>0</v>
      </c>
      <c r="J161"/>
      <c r="K161"/>
      <c r="Q161"/>
    </row>
    <row r="162" spans="1:17" x14ac:dyDescent="0.35">
      <c r="A162"/>
      <c r="C162" t="s">
        <v>892</v>
      </c>
      <c r="D162" s="32"/>
      <c r="E162" s="32"/>
      <c r="F162" s="32"/>
      <c r="G162" s="32"/>
      <c r="H162" s="32">
        <v>415.35</v>
      </c>
      <c r="I162" s="47">
        <v>415.35</v>
      </c>
      <c r="J162"/>
      <c r="K162"/>
      <c r="Q162"/>
    </row>
    <row r="163" spans="1:17" x14ac:dyDescent="0.35">
      <c r="A163"/>
      <c r="C163" t="s">
        <v>893</v>
      </c>
      <c r="D163" s="32"/>
      <c r="E163" s="32"/>
      <c r="F163" s="32">
        <v>226.54</v>
      </c>
      <c r="G163" s="32"/>
      <c r="H163" s="32"/>
      <c r="I163" s="47">
        <v>226.54</v>
      </c>
      <c r="J163"/>
      <c r="K163"/>
      <c r="Q163"/>
    </row>
    <row r="164" spans="1:17" x14ac:dyDescent="0.35">
      <c r="A164"/>
      <c r="C164" t="s">
        <v>894</v>
      </c>
      <c r="D164" s="32"/>
      <c r="E164" s="32"/>
      <c r="F164" s="32"/>
      <c r="G164" s="32"/>
      <c r="H164" s="32">
        <v>405.72</v>
      </c>
      <c r="I164" s="47">
        <v>405.72</v>
      </c>
      <c r="J164"/>
      <c r="K164"/>
      <c r="Q164"/>
    </row>
    <row r="165" spans="1:17" x14ac:dyDescent="0.35">
      <c r="A165"/>
      <c r="C165" t="s">
        <v>895</v>
      </c>
      <c r="D165" s="32"/>
      <c r="E165" s="32"/>
      <c r="F165" s="32">
        <v>224.99</v>
      </c>
      <c r="G165" s="32"/>
      <c r="H165" s="32"/>
      <c r="I165" s="47">
        <v>224.99</v>
      </c>
      <c r="J165"/>
      <c r="K165"/>
      <c r="Q165"/>
    </row>
    <row r="166" spans="1:17" x14ac:dyDescent="0.35">
      <c r="A166"/>
      <c r="C166" t="s">
        <v>896</v>
      </c>
      <c r="D166" s="32"/>
      <c r="E166" s="32"/>
      <c r="F166" s="32"/>
      <c r="G166" s="32">
        <v>414.75</v>
      </c>
      <c r="H166" s="32"/>
      <c r="I166" s="47">
        <v>414.75</v>
      </c>
      <c r="J166"/>
      <c r="K166"/>
      <c r="Q166"/>
    </row>
    <row r="167" spans="1:17" x14ac:dyDescent="0.35">
      <c r="A167"/>
      <c r="C167" t="s">
        <v>897</v>
      </c>
      <c r="D167" s="32"/>
      <c r="E167" s="32"/>
      <c r="F167" s="32">
        <v>209.58</v>
      </c>
      <c r="G167" s="32"/>
      <c r="H167" s="32"/>
      <c r="I167" s="47">
        <v>209.58</v>
      </c>
      <c r="J167"/>
      <c r="K167"/>
      <c r="Q167"/>
    </row>
    <row r="168" spans="1:17" x14ac:dyDescent="0.35">
      <c r="A168"/>
      <c r="B168" s="7" t="s">
        <v>311</v>
      </c>
      <c r="C168" s="7"/>
      <c r="D168" s="30">
        <v>9774.9500000000007</v>
      </c>
      <c r="E168" s="30">
        <v>9617.1200000000063</v>
      </c>
      <c r="F168" s="30">
        <v>-3428.7800000000007</v>
      </c>
      <c r="G168" s="30">
        <v>-1254.3300000000002</v>
      </c>
      <c r="H168" s="30">
        <v>2596.5899999999974</v>
      </c>
      <c r="I168" s="30">
        <v>17305.550000000007</v>
      </c>
      <c r="J168"/>
      <c r="K168"/>
      <c r="Q168"/>
    </row>
    <row r="169" spans="1:17" x14ac:dyDescent="0.35">
      <c r="A169"/>
      <c r="C169"/>
      <c r="D169"/>
      <c r="E169"/>
      <c r="F169"/>
      <c r="G169"/>
      <c r="H169"/>
      <c r="I169"/>
      <c r="J169"/>
      <c r="K169"/>
      <c r="Q169"/>
    </row>
    <row r="170" spans="1:17" x14ac:dyDescent="0.35">
      <c r="A170"/>
      <c r="C170"/>
      <c r="D170"/>
      <c r="E170"/>
      <c r="F170"/>
      <c r="G170"/>
      <c r="H170"/>
      <c r="I170"/>
      <c r="J170"/>
      <c r="K170"/>
      <c r="Q170"/>
    </row>
    <row r="171" spans="1:17" x14ac:dyDescent="0.35">
      <c r="A171"/>
      <c r="C171"/>
      <c r="D171"/>
      <c r="E171"/>
      <c r="F171"/>
      <c r="G171"/>
      <c r="H171"/>
      <c r="I171"/>
      <c r="J171"/>
      <c r="K171"/>
      <c r="Q171"/>
    </row>
    <row r="172" spans="1:17" x14ac:dyDescent="0.35">
      <c r="A172"/>
      <c r="C172"/>
      <c r="D172"/>
      <c r="E172"/>
      <c r="F172"/>
      <c r="G172"/>
      <c r="H172"/>
      <c r="I172"/>
      <c r="J172"/>
      <c r="K172"/>
      <c r="Q172"/>
    </row>
    <row r="173" spans="1:17" x14ac:dyDescent="0.35">
      <c r="A173"/>
      <c r="C173"/>
      <c r="D173"/>
      <c r="E173"/>
      <c r="F173"/>
      <c r="G173"/>
      <c r="H173"/>
      <c r="I173"/>
      <c r="J173"/>
      <c r="K173"/>
      <c r="Q173"/>
    </row>
    <row r="174" spans="1:17" x14ac:dyDescent="0.35">
      <c r="A174"/>
      <c r="C174"/>
      <c r="D174"/>
      <c r="E174"/>
      <c r="F174"/>
      <c r="G174"/>
      <c r="H174"/>
      <c r="I174"/>
      <c r="J174"/>
      <c r="K174"/>
      <c r="Q174"/>
    </row>
    <row r="175" spans="1:17" x14ac:dyDescent="0.35">
      <c r="A175"/>
      <c r="C175"/>
      <c r="D175"/>
      <c r="E175"/>
      <c r="F175"/>
      <c r="G175"/>
      <c r="H175"/>
      <c r="I175"/>
      <c r="J175"/>
      <c r="K175"/>
      <c r="Q175"/>
    </row>
    <row r="176" spans="1:17" x14ac:dyDescent="0.35">
      <c r="A176"/>
      <c r="C176"/>
      <c r="D176"/>
      <c r="E176"/>
      <c r="F176"/>
      <c r="G176"/>
      <c r="H176"/>
      <c r="I176"/>
      <c r="J176"/>
      <c r="K176"/>
      <c r="Q176"/>
    </row>
    <row r="177" spans="1:17" x14ac:dyDescent="0.35">
      <c r="A177"/>
      <c r="C177"/>
      <c r="D177"/>
      <c r="E177"/>
      <c r="F177"/>
      <c r="G177"/>
      <c r="H177"/>
      <c r="I177"/>
      <c r="J177"/>
      <c r="K177"/>
      <c r="Q177"/>
    </row>
    <row r="178" spans="1:17" x14ac:dyDescent="0.35">
      <c r="A178"/>
      <c r="C178"/>
      <c r="D178"/>
      <c r="E178"/>
      <c r="F178"/>
      <c r="G178"/>
      <c r="H178"/>
      <c r="I178"/>
      <c r="J178"/>
      <c r="K178"/>
      <c r="Q178"/>
    </row>
    <row r="179" spans="1:17" x14ac:dyDescent="0.35">
      <c r="A179"/>
      <c r="C179"/>
      <c r="D179"/>
      <c r="E179"/>
      <c r="F179"/>
      <c r="G179"/>
      <c r="H179"/>
      <c r="I179"/>
      <c r="J179"/>
      <c r="K179"/>
      <c r="Q179"/>
    </row>
    <row r="180" spans="1:17" x14ac:dyDescent="0.35">
      <c r="A180"/>
      <c r="C180"/>
      <c r="D180"/>
      <c r="E180"/>
      <c r="F180"/>
      <c r="G180"/>
      <c r="H180"/>
      <c r="I180"/>
      <c r="J180"/>
      <c r="K180"/>
      <c r="Q180"/>
    </row>
    <row r="181" spans="1:17" x14ac:dyDescent="0.35">
      <c r="A181"/>
      <c r="C181"/>
      <c r="D181"/>
      <c r="E181"/>
      <c r="F181"/>
      <c r="G181"/>
      <c r="H181"/>
      <c r="I181"/>
      <c r="J181"/>
      <c r="K181"/>
      <c r="Q181"/>
    </row>
    <row r="182" spans="1:17" x14ac:dyDescent="0.35">
      <c r="A182"/>
      <c r="C182"/>
      <c r="D182"/>
      <c r="E182"/>
      <c r="F182"/>
      <c r="G182"/>
      <c r="H182"/>
      <c r="I182"/>
      <c r="J182"/>
      <c r="K182"/>
      <c r="Q182"/>
    </row>
    <row r="183" spans="1:17" x14ac:dyDescent="0.35">
      <c r="A183"/>
      <c r="C183"/>
      <c r="D183"/>
      <c r="E183"/>
      <c r="F183"/>
      <c r="G183"/>
      <c r="H183"/>
      <c r="I183"/>
      <c r="J183"/>
      <c r="K183"/>
      <c r="Q183"/>
    </row>
    <row r="184" spans="1:17" x14ac:dyDescent="0.35">
      <c r="A184"/>
      <c r="C184"/>
      <c r="D184"/>
      <c r="E184"/>
      <c r="F184"/>
      <c r="G184"/>
      <c r="H184"/>
      <c r="I184"/>
      <c r="J184"/>
      <c r="K184"/>
      <c r="Q184"/>
    </row>
    <row r="185" spans="1:17" x14ac:dyDescent="0.35">
      <c r="A185"/>
      <c r="C185"/>
      <c r="D185"/>
      <c r="E185"/>
      <c r="F185"/>
      <c r="G185"/>
      <c r="H185"/>
      <c r="I185"/>
      <c r="J185"/>
      <c r="K185"/>
      <c r="Q185"/>
    </row>
    <row r="186" spans="1:17" x14ac:dyDescent="0.35">
      <c r="A186"/>
      <c r="C186"/>
      <c r="D186"/>
      <c r="E186"/>
      <c r="F186"/>
      <c r="G186"/>
      <c r="H186"/>
      <c r="I186"/>
      <c r="J186"/>
      <c r="K186"/>
      <c r="Q186"/>
    </row>
    <row r="187" spans="1:17" x14ac:dyDescent="0.35">
      <c r="A187"/>
      <c r="C187"/>
      <c r="D187"/>
      <c r="E187"/>
      <c r="F187"/>
      <c r="G187"/>
      <c r="H187"/>
      <c r="I187"/>
      <c r="J187"/>
      <c r="K187"/>
      <c r="Q187"/>
    </row>
    <row r="188" spans="1:17" x14ac:dyDescent="0.35">
      <c r="A188"/>
      <c r="C188"/>
      <c r="D188"/>
      <c r="E188"/>
      <c r="F188"/>
      <c r="G188"/>
      <c r="H188"/>
      <c r="I188"/>
      <c r="J188"/>
      <c r="K188"/>
      <c r="Q188"/>
    </row>
    <row r="189" spans="1:17" x14ac:dyDescent="0.35">
      <c r="A189"/>
      <c r="C189"/>
      <c r="D189"/>
      <c r="E189"/>
      <c r="F189"/>
      <c r="G189"/>
      <c r="H189"/>
      <c r="I189"/>
      <c r="J189"/>
      <c r="K189"/>
      <c r="Q189"/>
    </row>
    <row r="190" spans="1:17" x14ac:dyDescent="0.35">
      <c r="A190"/>
      <c r="C190"/>
      <c r="D190"/>
      <c r="E190"/>
      <c r="F190"/>
      <c r="G190"/>
      <c r="H190"/>
      <c r="I190"/>
      <c r="J190"/>
      <c r="K190"/>
      <c r="Q190"/>
    </row>
    <row r="191" spans="1:17" x14ac:dyDescent="0.35">
      <c r="A191"/>
      <c r="C191"/>
      <c r="D191"/>
      <c r="E191"/>
      <c r="F191"/>
      <c r="G191"/>
      <c r="H191"/>
      <c r="I191"/>
      <c r="J191"/>
      <c r="K191"/>
      <c r="Q191"/>
    </row>
    <row r="192" spans="1:17" x14ac:dyDescent="0.35">
      <c r="A192"/>
      <c r="C192"/>
      <c r="D192"/>
      <c r="E192"/>
      <c r="F192"/>
      <c r="G192"/>
      <c r="H192"/>
      <c r="I192"/>
      <c r="J192"/>
      <c r="K192"/>
      <c r="Q192"/>
    </row>
    <row r="193" spans="1:17" x14ac:dyDescent="0.35">
      <c r="A193"/>
      <c r="C193"/>
      <c r="D193"/>
      <c r="E193"/>
      <c r="F193"/>
      <c r="G193"/>
      <c r="H193"/>
      <c r="I193"/>
      <c r="J193"/>
      <c r="K193"/>
      <c r="Q193"/>
    </row>
    <row r="194" spans="1:17" x14ac:dyDescent="0.35">
      <c r="A194"/>
      <c r="C194"/>
      <c r="D194"/>
      <c r="E194"/>
      <c r="F194"/>
      <c r="G194"/>
      <c r="H194"/>
      <c r="I194"/>
      <c r="J194"/>
      <c r="K194"/>
      <c r="Q194"/>
    </row>
    <row r="195" spans="1:17" x14ac:dyDescent="0.35">
      <c r="A195"/>
      <c r="C195"/>
      <c r="D195"/>
      <c r="E195"/>
      <c r="F195"/>
      <c r="G195"/>
      <c r="H195"/>
      <c r="I195"/>
      <c r="J195"/>
      <c r="K195"/>
      <c r="Q195"/>
    </row>
    <row r="196" spans="1:17" x14ac:dyDescent="0.35">
      <c r="A196"/>
      <c r="C196"/>
      <c r="D196"/>
      <c r="E196"/>
      <c r="F196"/>
      <c r="G196"/>
      <c r="H196"/>
      <c r="I196"/>
      <c r="J196"/>
      <c r="K196"/>
      <c r="Q196"/>
    </row>
    <row r="197" spans="1:17" x14ac:dyDescent="0.35">
      <c r="A197"/>
      <c r="C197"/>
      <c r="D197"/>
      <c r="E197"/>
      <c r="F197"/>
      <c r="G197"/>
      <c r="H197"/>
      <c r="I197"/>
      <c r="J197"/>
      <c r="K197"/>
      <c r="Q197"/>
    </row>
    <row r="198" spans="1:17" x14ac:dyDescent="0.35">
      <c r="A198"/>
      <c r="C198"/>
      <c r="D198"/>
      <c r="E198"/>
      <c r="F198"/>
      <c r="G198"/>
      <c r="H198"/>
      <c r="I198"/>
      <c r="J198"/>
      <c r="K198"/>
      <c r="Q198"/>
    </row>
    <row r="199" spans="1:17" x14ac:dyDescent="0.35">
      <c r="A199"/>
      <c r="C199"/>
      <c r="D199"/>
      <c r="E199"/>
      <c r="F199"/>
      <c r="G199"/>
      <c r="H199"/>
      <c r="I199"/>
      <c r="J199"/>
      <c r="K199"/>
      <c r="Q199"/>
    </row>
    <row r="200" spans="1:17" x14ac:dyDescent="0.35">
      <c r="A200"/>
      <c r="C200"/>
      <c r="D200"/>
      <c r="E200"/>
      <c r="F200"/>
      <c r="G200"/>
      <c r="H200"/>
      <c r="I200"/>
      <c r="J200"/>
      <c r="K200"/>
      <c r="Q200"/>
    </row>
    <row r="201" spans="1:17" x14ac:dyDescent="0.35">
      <c r="A201"/>
      <c r="C201"/>
      <c r="D201"/>
      <c r="E201"/>
      <c r="F201"/>
      <c r="G201"/>
      <c r="H201"/>
      <c r="I201"/>
      <c r="J201"/>
      <c r="K201"/>
      <c r="Q201"/>
    </row>
    <row r="202" spans="1:17" x14ac:dyDescent="0.35">
      <c r="A202"/>
      <c r="C202"/>
      <c r="D202"/>
      <c r="E202"/>
      <c r="F202"/>
      <c r="G202"/>
      <c r="H202"/>
      <c r="I202"/>
      <c r="J202"/>
      <c r="K202"/>
      <c r="Q202"/>
    </row>
    <row r="203" spans="1:17" x14ac:dyDescent="0.35">
      <c r="A203"/>
      <c r="C203"/>
      <c r="D203"/>
      <c r="E203"/>
      <c r="F203"/>
      <c r="G203"/>
      <c r="H203"/>
      <c r="I203"/>
      <c r="J203"/>
      <c r="K203"/>
      <c r="Q203"/>
    </row>
    <row r="204" spans="1:17" x14ac:dyDescent="0.35">
      <c r="A204"/>
      <c r="C204"/>
      <c r="D204"/>
      <c r="E204"/>
      <c r="F204"/>
      <c r="G204"/>
      <c r="H204"/>
      <c r="I204"/>
      <c r="J204"/>
      <c r="K204"/>
      <c r="Q204"/>
    </row>
    <row r="205" spans="1:17" x14ac:dyDescent="0.35">
      <c r="A205"/>
      <c r="C205"/>
      <c r="D205"/>
      <c r="E205"/>
      <c r="F205"/>
      <c r="G205"/>
      <c r="H205"/>
      <c r="I205"/>
      <c r="J205"/>
      <c r="K205"/>
      <c r="Q205"/>
    </row>
    <row r="206" spans="1:17" x14ac:dyDescent="0.35">
      <c r="C206"/>
      <c r="D206"/>
      <c r="E206"/>
      <c r="F206"/>
      <c r="G206"/>
      <c r="H206"/>
      <c r="I206"/>
      <c r="J206"/>
      <c r="K206"/>
      <c r="Q206"/>
    </row>
    <row r="207" spans="1:17" x14ac:dyDescent="0.35">
      <c r="C207"/>
      <c r="D207"/>
      <c r="E207"/>
      <c r="F207"/>
      <c r="G207"/>
      <c r="H207"/>
      <c r="I207"/>
      <c r="J207"/>
      <c r="K207"/>
      <c r="Q207"/>
    </row>
    <row r="208" spans="1:17" x14ac:dyDescent="0.35">
      <c r="A208"/>
      <c r="C208"/>
      <c r="D208"/>
      <c r="E208"/>
      <c r="F208"/>
      <c r="G208"/>
      <c r="H208"/>
      <c r="I208"/>
      <c r="J208"/>
      <c r="K208"/>
      <c r="Q208"/>
    </row>
    <row r="209" spans="1:17" x14ac:dyDescent="0.35">
      <c r="A209"/>
      <c r="C209"/>
      <c r="D209"/>
      <c r="E209"/>
      <c r="F209"/>
      <c r="G209"/>
      <c r="H209"/>
      <c r="I209"/>
      <c r="J209"/>
      <c r="K209"/>
      <c r="Q209"/>
    </row>
    <row r="210" spans="1:17" x14ac:dyDescent="0.35">
      <c r="A210"/>
      <c r="C210"/>
      <c r="D210"/>
      <c r="E210"/>
      <c r="F210"/>
      <c r="G210"/>
      <c r="H210"/>
      <c r="I210"/>
      <c r="J210"/>
      <c r="K210"/>
      <c r="Q210"/>
    </row>
    <row r="211" spans="1:17" x14ac:dyDescent="0.35">
      <c r="A211"/>
      <c r="C211"/>
      <c r="D211"/>
      <c r="E211"/>
      <c r="F211"/>
      <c r="G211"/>
      <c r="H211"/>
      <c r="I211"/>
      <c r="J211"/>
      <c r="K211"/>
      <c r="Q211"/>
    </row>
    <row r="212" spans="1:17" x14ac:dyDescent="0.35">
      <c r="A212"/>
      <c r="C212"/>
      <c r="D212"/>
      <c r="E212"/>
      <c r="F212"/>
      <c r="G212"/>
      <c r="H212"/>
      <c r="I212"/>
      <c r="J212"/>
      <c r="K212"/>
      <c r="Q212"/>
    </row>
    <row r="213" spans="1:17" x14ac:dyDescent="0.35">
      <c r="A213"/>
      <c r="C213"/>
      <c r="D213"/>
      <c r="E213"/>
      <c r="F213"/>
      <c r="G213"/>
      <c r="H213"/>
      <c r="I213"/>
      <c r="J213"/>
      <c r="K213"/>
      <c r="Q213"/>
    </row>
    <row r="214" spans="1:17" x14ac:dyDescent="0.35">
      <c r="A214"/>
      <c r="C214"/>
      <c r="D214"/>
      <c r="E214"/>
      <c r="F214"/>
      <c r="G214"/>
      <c r="H214"/>
      <c r="I214"/>
      <c r="J214"/>
      <c r="K214"/>
      <c r="Q214"/>
    </row>
    <row r="215" spans="1:17" x14ac:dyDescent="0.35">
      <c r="A215"/>
      <c r="C215"/>
      <c r="D215"/>
      <c r="E215"/>
      <c r="F215"/>
      <c r="G215"/>
      <c r="H215"/>
      <c r="I215"/>
      <c r="J215"/>
      <c r="K215"/>
      <c r="Q215"/>
    </row>
    <row r="216" spans="1:17" x14ac:dyDescent="0.35">
      <c r="A216"/>
      <c r="C216"/>
      <c r="D216"/>
      <c r="E216"/>
      <c r="F216"/>
      <c r="G216"/>
      <c r="H216"/>
      <c r="I216"/>
      <c r="J216"/>
      <c r="K216"/>
      <c r="Q216"/>
    </row>
    <row r="217" spans="1:17" x14ac:dyDescent="0.35">
      <c r="A217"/>
      <c r="C217"/>
      <c r="D217"/>
      <c r="E217"/>
      <c r="F217"/>
      <c r="G217"/>
      <c r="H217"/>
      <c r="I217"/>
      <c r="J217"/>
      <c r="K217"/>
      <c r="Q217"/>
    </row>
    <row r="218" spans="1:17" x14ac:dyDescent="0.35">
      <c r="A218"/>
      <c r="C218"/>
      <c r="D218"/>
      <c r="E218"/>
      <c r="F218"/>
      <c r="G218"/>
      <c r="H218"/>
      <c r="I218"/>
      <c r="J218"/>
      <c r="K218"/>
      <c r="Q218"/>
    </row>
    <row r="219" spans="1:17" x14ac:dyDescent="0.35">
      <c r="A219"/>
      <c r="C219"/>
      <c r="D219"/>
      <c r="E219"/>
      <c r="F219"/>
      <c r="G219"/>
      <c r="H219"/>
      <c r="I219"/>
      <c r="J219"/>
      <c r="K219"/>
      <c r="Q219"/>
    </row>
    <row r="220" spans="1:17" x14ac:dyDescent="0.35">
      <c r="A220"/>
      <c r="C220"/>
      <c r="D220"/>
      <c r="E220"/>
      <c r="F220"/>
      <c r="G220"/>
      <c r="H220"/>
      <c r="I220"/>
      <c r="J220"/>
      <c r="K220"/>
      <c r="Q220"/>
    </row>
    <row r="221" spans="1:17" x14ac:dyDescent="0.35">
      <c r="A221"/>
      <c r="C221"/>
      <c r="D221"/>
      <c r="E221"/>
      <c r="F221"/>
      <c r="G221"/>
      <c r="H221"/>
      <c r="I221"/>
      <c r="J221"/>
      <c r="K221"/>
      <c r="Q221"/>
    </row>
    <row r="222" spans="1:17" x14ac:dyDescent="0.35">
      <c r="A222"/>
      <c r="C222"/>
      <c r="D222"/>
      <c r="E222"/>
      <c r="F222"/>
      <c r="G222"/>
      <c r="H222"/>
      <c r="I222"/>
      <c r="J222"/>
      <c r="K222"/>
      <c r="Q222"/>
    </row>
    <row r="223" spans="1:17" x14ac:dyDescent="0.35">
      <c r="A223"/>
      <c r="C223"/>
      <c r="D223"/>
      <c r="E223"/>
      <c r="F223"/>
      <c r="G223"/>
      <c r="H223"/>
      <c r="I223"/>
      <c r="J223"/>
      <c r="K223"/>
      <c r="Q223"/>
    </row>
    <row r="224" spans="1:17" x14ac:dyDescent="0.35">
      <c r="A224"/>
      <c r="C224"/>
      <c r="D224"/>
      <c r="E224"/>
      <c r="F224"/>
      <c r="G224"/>
      <c r="H224"/>
      <c r="I224"/>
      <c r="J224"/>
      <c r="K224"/>
      <c r="Q224"/>
    </row>
    <row r="225" spans="1:17" x14ac:dyDescent="0.35">
      <c r="A225"/>
      <c r="C225"/>
      <c r="D225"/>
      <c r="E225"/>
      <c r="F225"/>
      <c r="G225"/>
      <c r="H225"/>
      <c r="I225"/>
      <c r="J225"/>
      <c r="K225"/>
      <c r="Q225"/>
    </row>
    <row r="226" spans="1:17" x14ac:dyDescent="0.35">
      <c r="A226"/>
      <c r="C226"/>
      <c r="D226"/>
      <c r="E226"/>
      <c r="F226"/>
      <c r="G226"/>
      <c r="H226"/>
      <c r="I226"/>
      <c r="J226"/>
      <c r="K226"/>
      <c r="Q226"/>
    </row>
    <row r="227" spans="1:17" x14ac:dyDescent="0.35">
      <c r="A227"/>
      <c r="C227"/>
      <c r="D227"/>
      <c r="E227"/>
      <c r="F227"/>
      <c r="G227"/>
      <c r="H227"/>
      <c r="I227"/>
      <c r="J227"/>
      <c r="K227"/>
      <c r="Q227"/>
    </row>
    <row r="228" spans="1:17" x14ac:dyDescent="0.35">
      <c r="A228"/>
      <c r="C228"/>
      <c r="D228"/>
      <c r="E228"/>
      <c r="F228"/>
      <c r="G228"/>
      <c r="H228"/>
      <c r="I228"/>
      <c r="J228"/>
      <c r="K228"/>
      <c r="Q228"/>
    </row>
    <row r="229" spans="1:17" x14ac:dyDescent="0.35">
      <c r="A229"/>
      <c r="C229"/>
      <c r="D229"/>
      <c r="E229"/>
      <c r="F229"/>
      <c r="G229"/>
      <c r="H229"/>
      <c r="I229"/>
      <c r="J229"/>
      <c r="K229"/>
      <c r="Q229"/>
    </row>
    <row r="230" spans="1:17" x14ac:dyDescent="0.35">
      <c r="A230"/>
      <c r="C230"/>
      <c r="D230"/>
      <c r="E230"/>
      <c r="F230"/>
      <c r="G230"/>
      <c r="H230"/>
      <c r="I230"/>
      <c r="J230"/>
      <c r="K230"/>
      <c r="Q230"/>
    </row>
    <row r="231" spans="1:17" x14ac:dyDescent="0.35">
      <c r="A231"/>
      <c r="C231"/>
      <c r="D231"/>
      <c r="E231"/>
      <c r="F231"/>
      <c r="G231"/>
      <c r="H231"/>
      <c r="I231"/>
      <c r="J231"/>
      <c r="K231"/>
      <c r="Q231"/>
    </row>
    <row r="232" spans="1:17" x14ac:dyDescent="0.35">
      <c r="A232"/>
      <c r="C232"/>
      <c r="D232"/>
      <c r="E232"/>
      <c r="F232"/>
      <c r="G232"/>
      <c r="H232"/>
      <c r="I232"/>
      <c r="J232"/>
      <c r="K232"/>
      <c r="Q232"/>
    </row>
    <row r="233" spans="1:17" x14ac:dyDescent="0.35">
      <c r="A233"/>
      <c r="C233"/>
      <c r="D233"/>
      <c r="E233"/>
      <c r="F233"/>
      <c r="G233"/>
      <c r="H233"/>
      <c r="I233"/>
      <c r="J233"/>
      <c r="K233"/>
      <c r="Q233"/>
    </row>
    <row r="234" spans="1:17" x14ac:dyDescent="0.35">
      <c r="A234"/>
      <c r="C234"/>
      <c r="D234"/>
      <c r="E234"/>
      <c r="F234"/>
      <c r="G234"/>
      <c r="H234"/>
      <c r="I234"/>
      <c r="J234"/>
      <c r="K234"/>
      <c r="Q234"/>
    </row>
    <row r="235" spans="1:17" x14ac:dyDescent="0.35">
      <c r="A235"/>
      <c r="C235"/>
      <c r="D235"/>
      <c r="E235"/>
      <c r="F235"/>
      <c r="G235"/>
      <c r="H235"/>
      <c r="I235"/>
      <c r="J235"/>
      <c r="K235"/>
      <c r="Q235"/>
    </row>
    <row r="236" spans="1:17" x14ac:dyDescent="0.35">
      <c r="A236"/>
      <c r="C236"/>
      <c r="D236"/>
      <c r="E236"/>
      <c r="F236"/>
      <c r="G236"/>
      <c r="H236"/>
      <c r="I236"/>
      <c r="J236"/>
      <c r="K236"/>
      <c r="Q236"/>
    </row>
    <row r="237" spans="1:17" x14ac:dyDescent="0.35">
      <c r="A237"/>
      <c r="C237"/>
      <c r="D237"/>
      <c r="E237"/>
      <c r="F237"/>
      <c r="G237"/>
      <c r="H237"/>
      <c r="I237"/>
      <c r="J237"/>
      <c r="K237"/>
      <c r="Q237"/>
    </row>
    <row r="238" spans="1:17" x14ac:dyDescent="0.35">
      <c r="A238"/>
      <c r="C238"/>
      <c r="D238"/>
      <c r="E238"/>
      <c r="F238"/>
      <c r="G238"/>
      <c r="H238"/>
      <c r="I238"/>
      <c r="J238"/>
      <c r="K238"/>
      <c r="Q238"/>
    </row>
    <row r="239" spans="1:17" x14ac:dyDescent="0.35">
      <c r="A239"/>
      <c r="C239"/>
      <c r="D239"/>
      <c r="E239"/>
      <c r="F239"/>
      <c r="G239"/>
      <c r="H239"/>
      <c r="I239"/>
      <c r="J239"/>
      <c r="K239"/>
      <c r="Q239"/>
    </row>
    <row r="240" spans="1:17" x14ac:dyDescent="0.35">
      <c r="A240"/>
      <c r="C240"/>
      <c r="D240"/>
      <c r="E240"/>
      <c r="F240"/>
      <c r="G240"/>
      <c r="H240"/>
      <c r="I240"/>
      <c r="J240"/>
      <c r="K240"/>
      <c r="Q240"/>
    </row>
    <row r="241" spans="1:17" x14ac:dyDescent="0.35">
      <c r="A241"/>
      <c r="C241"/>
      <c r="D241"/>
      <c r="E241"/>
      <c r="F241"/>
      <c r="G241"/>
      <c r="H241"/>
      <c r="I241"/>
      <c r="J241"/>
      <c r="K241"/>
      <c r="Q241"/>
    </row>
    <row r="242" spans="1:17" x14ac:dyDescent="0.35">
      <c r="A242"/>
      <c r="C242"/>
      <c r="D242"/>
      <c r="E242"/>
      <c r="F242"/>
      <c r="G242"/>
      <c r="H242"/>
      <c r="I242"/>
      <c r="J242"/>
      <c r="K242"/>
      <c r="Q242"/>
    </row>
    <row r="243" spans="1:17" x14ac:dyDescent="0.35">
      <c r="A243"/>
      <c r="C243"/>
      <c r="D243"/>
      <c r="E243"/>
      <c r="F243"/>
      <c r="G243"/>
      <c r="H243"/>
      <c r="I243"/>
      <c r="J243"/>
      <c r="K243"/>
      <c r="Q243"/>
    </row>
    <row r="244" spans="1:17" x14ac:dyDescent="0.35">
      <c r="A244"/>
      <c r="C244"/>
      <c r="D244"/>
      <c r="E244"/>
      <c r="F244"/>
      <c r="G244"/>
      <c r="H244"/>
      <c r="I244"/>
      <c r="J244"/>
      <c r="K244"/>
      <c r="Q244"/>
    </row>
    <row r="245" spans="1:17" x14ac:dyDescent="0.35">
      <c r="A245"/>
      <c r="C245"/>
      <c r="D245"/>
      <c r="E245"/>
      <c r="F245"/>
      <c r="G245"/>
      <c r="H245"/>
      <c r="I245"/>
      <c r="J245"/>
      <c r="K245"/>
      <c r="Q245"/>
    </row>
    <row r="246" spans="1:17" x14ac:dyDescent="0.35">
      <c r="A246"/>
      <c r="C246"/>
      <c r="D246"/>
      <c r="E246"/>
      <c r="F246"/>
      <c r="G246"/>
      <c r="H246"/>
      <c r="I246"/>
      <c r="J246"/>
      <c r="K246"/>
      <c r="Q246"/>
    </row>
    <row r="247" spans="1:17" x14ac:dyDescent="0.35">
      <c r="A247"/>
      <c r="C247"/>
      <c r="D247"/>
      <c r="E247"/>
      <c r="F247"/>
      <c r="G247"/>
      <c r="H247"/>
      <c r="I247"/>
      <c r="J247"/>
      <c r="K247"/>
      <c r="Q247"/>
    </row>
    <row r="248" spans="1:17" x14ac:dyDescent="0.35">
      <c r="A248"/>
      <c r="C248"/>
      <c r="D248"/>
      <c r="E248"/>
      <c r="F248"/>
      <c r="G248"/>
      <c r="H248"/>
      <c r="I248"/>
      <c r="J248"/>
      <c r="K248"/>
      <c r="Q248"/>
    </row>
    <row r="249" spans="1:17" x14ac:dyDescent="0.35">
      <c r="A249"/>
      <c r="C249"/>
      <c r="D249"/>
      <c r="E249"/>
      <c r="F249"/>
      <c r="G249"/>
      <c r="H249"/>
      <c r="I249"/>
      <c r="J249"/>
      <c r="K249"/>
      <c r="Q249"/>
    </row>
    <row r="250" spans="1:17" x14ac:dyDescent="0.35">
      <c r="A250"/>
      <c r="C250"/>
      <c r="D250"/>
      <c r="E250"/>
      <c r="F250"/>
      <c r="G250"/>
      <c r="H250"/>
      <c r="I250"/>
      <c r="J250"/>
      <c r="K250"/>
      <c r="Q250"/>
    </row>
    <row r="251" spans="1:17" x14ac:dyDescent="0.35">
      <c r="A251"/>
      <c r="C251"/>
      <c r="D251"/>
      <c r="E251"/>
      <c r="F251"/>
      <c r="G251"/>
      <c r="H251"/>
      <c r="I251"/>
      <c r="J251"/>
      <c r="K251"/>
      <c r="Q251"/>
    </row>
    <row r="252" spans="1:17" x14ac:dyDescent="0.35">
      <c r="A252"/>
      <c r="C252"/>
      <c r="D252"/>
      <c r="E252"/>
      <c r="F252"/>
      <c r="G252"/>
      <c r="H252"/>
      <c r="I252"/>
      <c r="J252"/>
      <c r="K252"/>
      <c r="Q252"/>
    </row>
    <row r="253" spans="1:17" x14ac:dyDescent="0.35">
      <c r="A253"/>
      <c r="C253"/>
      <c r="D253"/>
      <c r="E253"/>
      <c r="F253"/>
      <c r="G253"/>
      <c r="H253"/>
      <c r="I253"/>
      <c r="J253"/>
      <c r="K253"/>
      <c r="Q253"/>
    </row>
    <row r="254" spans="1:17" x14ac:dyDescent="0.35">
      <c r="A254"/>
      <c r="C254"/>
      <c r="D254"/>
      <c r="E254"/>
      <c r="F254"/>
      <c r="G254"/>
      <c r="H254"/>
      <c r="I254"/>
      <c r="J254"/>
      <c r="K254"/>
      <c r="Q254"/>
    </row>
    <row r="255" spans="1:17" x14ac:dyDescent="0.35">
      <c r="A255"/>
      <c r="C255"/>
      <c r="D255"/>
      <c r="E255"/>
      <c r="F255"/>
      <c r="G255"/>
      <c r="H255"/>
      <c r="I255"/>
      <c r="J255"/>
      <c r="K255"/>
      <c r="Q255"/>
    </row>
    <row r="256" spans="1:17" x14ac:dyDescent="0.35">
      <c r="A256"/>
      <c r="C256"/>
      <c r="D256"/>
      <c r="E256"/>
      <c r="F256"/>
      <c r="G256"/>
      <c r="H256"/>
      <c r="I256"/>
      <c r="J256"/>
      <c r="K256"/>
      <c r="Q256"/>
    </row>
    <row r="257" spans="1:17" x14ac:dyDescent="0.35">
      <c r="A257"/>
      <c r="C257"/>
      <c r="D257"/>
      <c r="E257"/>
      <c r="F257"/>
      <c r="G257"/>
      <c r="H257"/>
      <c r="I257"/>
      <c r="J257"/>
      <c r="K257"/>
      <c r="Q257"/>
    </row>
    <row r="258" spans="1:17" x14ac:dyDescent="0.35">
      <c r="A258"/>
      <c r="C258"/>
      <c r="D258"/>
      <c r="E258"/>
      <c r="F258"/>
      <c r="G258"/>
      <c r="H258"/>
      <c r="I258"/>
      <c r="J258"/>
      <c r="K258"/>
      <c r="Q258"/>
    </row>
    <row r="259" spans="1:17" x14ac:dyDescent="0.35">
      <c r="A259"/>
      <c r="C259"/>
      <c r="D259"/>
      <c r="E259"/>
      <c r="F259"/>
      <c r="G259"/>
      <c r="H259"/>
      <c r="I259"/>
      <c r="J259"/>
      <c r="K259"/>
      <c r="Q259"/>
    </row>
    <row r="260" spans="1:17" x14ac:dyDescent="0.35">
      <c r="A260"/>
      <c r="C260"/>
      <c r="D260"/>
      <c r="E260"/>
      <c r="F260"/>
      <c r="G260"/>
      <c r="H260"/>
      <c r="I260"/>
      <c r="J260"/>
      <c r="K260"/>
      <c r="Q260"/>
    </row>
    <row r="261" spans="1:17" x14ac:dyDescent="0.35">
      <c r="A261"/>
      <c r="C261"/>
      <c r="D261"/>
      <c r="E261"/>
      <c r="F261"/>
      <c r="G261"/>
      <c r="H261"/>
      <c r="I261"/>
      <c r="J261"/>
      <c r="K261"/>
      <c r="Q261"/>
    </row>
    <row r="262" spans="1:17" x14ac:dyDescent="0.35">
      <c r="A262"/>
      <c r="C262"/>
      <c r="D262"/>
      <c r="E262"/>
      <c r="F262"/>
      <c r="G262"/>
      <c r="H262"/>
      <c r="I262"/>
      <c r="J262"/>
      <c r="K262"/>
      <c r="Q262"/>
    </row>
    <row r="263" spans="1:17" x14ac:dyDescent="0.35">
      <c r="A263"/>
      <c r="C263"/>
      <c r="D263"/>
      <c r="E263"/>
      <c r="F263"/>
      <c r="G263"/>
      <c r="H263"/>
      <c r="I263"/>
      <c r="J263"/>
      <c r="K263"/>
      <c r="Q263"/>
    </row>
    <row r="264" spans="1:17" x14ac:dyDescent="0.35">
      <c r="A264"/>
      <c r="C264"/>
      <c r="D264"/>
      <c r="E264"/>
      <c r="F264"/>
      <c r="G264"/>
      <c r="H264"/>
      <c r="I264"/>
      <c r="J264"/>
      <c r="K264"/>
      <c r="Q264"/>
    </row>
    <row r="265" spans="1:17" x14ac:dyDescent="0.35">
      <c r="A265"/>
      <c r="C265"/>
      <c r="D265"/>
      <c r="E265"/>
      <c r="F265"/>
      <c r="G265"/>
      <c r="H265"/>
      <c r="I265"/>
      <c r="J265"/>
      <c r="K265"/>
      <c r="Q265"/>
    </row>
    <row r="266" spans="1:17" x14ac:dyDescent="0.35">
      <c r="A266"/>
      <c r="C266"/>
      <c r="D266"/>
      <c r="E266"/>
      <c r="F266"/>
      <c r="G266"/>
      <c r="H266"/>
      <c r="I266"/>
      <c r="J266"/>
      <c r="K266"/>
      <c r="Q266"/>
    </row>
    <row r="267" spans="1:17" x14ac:dyDescent="0.35">
      <c r="A267"/>
      <c r="C267"/>
      <c r="D267"/>
      <c r="E267"/>
      <c r="F267"/>
      <c r="G267"/>
      <c r="H267"/>
      <c r="I267"/>
      <c r="J267"/>
      <c r="K267"/>
      <c r="Q267"/>
    </row>
    <row r="268" spans="1:17" x14ac:dyDescent="0.35">
      <c r="A268"/>
      <c r="C268"/>
      <c r="D268"/>
      <c r="E268"/>
      <c r="F268"/>
      <c r="G268"/>
      <c r="H268"/>
      <c r="I268"/>
      <c r="J268"/>
      <c r="K268"/>
      <c r="Q268"/>
    </row>
    <row r="269" spans="1:17" x14ac:dyDescent="0.35">
      <c r="A269"/>
      <c r="C269"/>
      <c r="D269"/>
      <c r="E269"/>
      <c r="F269"/>
      <c r="G269"/>
      <c r="H269"/>
      <c r="I269"/>
      <c r="J269"/>
      <c r="K269"/>
      <c r="Q269"/>
    </row>
    <row r="270" spans="1:17" x14ac:dyDescent="0.35">
      <c r="A270"/>
      <c r="C270"/>
      <c r="D270"/>
      <c r="E270"/>
      <c r="F270"/>
      <c r="G270"/>
      <c r="H270"/>
      <c r="I270"/>
      <c r="J270"/>
      <c r="K270"/>
      <c r="Q270"/>
    </row>
    <row r="271" spans="1:17" x14ac:dyDescent="0.35">
      <c r="A271"/>
      <c r="C271"/>
      <c r="D271"/>
      <c r="E271"/>
      <c r="F271"/>
      <c r="G271"/>
      <c r="H271"/>
      <c r="I271"/>
      <c r="J271"/>
      <c r="K271"/>
      <c r="Q271"/>
    </row>
    <row r="272" spans="1:17" x14ac:dyDescent="0.35">
      <c r="A272"/>
      <c r="C272"/>
      <c r="D272"/>
      <c r="E272"/>
      <c r="F272"/>
      <c r="G272"/>
      <c r="H272"/>
      <c r="I272"/>
      <c r="J272"/>
      <c r="K272"/>
      <c r="Q272"/>
    </row>
    <row r="273" spans="1:17" x14ac:dyDescent="0.35">
      <c r="A273"/>
      <c r="C273"/>
      <c r="D273"/>
      <c r="E273"/>
      <c r="F273"/>
      <c r="G273"/>
      <c r="H273"/>
      <c r="I273"/>
      <c r="J273"/>
      <c r="K273"/>
      <c r="Q273"/>
    </row>
    <row r="274" spans="1:17" x14ac:dyDescent="0.35">
      <c r="A274"/>
      <c r="C274"/>
      <c r="D274"/>
      <c r="E274"/>
      <c r="F274"/>
      <c r="G274"/>
      <c r="H274"/>
      <c r="I274"/>
      <c r="J274"/>
      <c r="K274"/>
      <c r="Q274"/>
    </row>
    <row r="275" spans="1:17" x14ac:dyDescent="0.35">
      <c r="A275"/>
      <c r="C275"/>
      <c r="D275"/>
      <c r="E275"/>
      <c r="F275"/>
      <c r="G275"/>
      <c r="H275"/>
      <c r="I275"/>
      <c r="J275"/>
      <c r="K275"/>
      <c r="Q275"/>
    </row>
    <row r="276" spans="1:17" x14ac:dyDescent="0.35">
      <c r="A276"/>
      <c r="C276"/>
      <c r="D276"/>
      <c r="E276"/>
      <c r="F276"/>
      <c r="G276"/>
      <c r="H276"/>
      <c r="I276"/>
      <c r="J276"/>
      <c r="K276"/>
      <c r="Q276"/>
    </row>
    <row r="277" spans="1:17" x14ac:dyDescent="0.35">
      <c r="A277"/>
      <c r="C277"/>
      <c r="D277"/>
      <c r="E277"/>
      <c r="F277"/>
      <c r="G277"/>
      <c r="H277"/>
      <c r="I277"/>
      <c r="J277"/>
      <c r="K277"/>
      <c r="Q277"/>
    </row>
    <row r="278" spans="1:17" x14ac:dyDescent="0.35">
      <c r="A278"/>
      <c r="C278"/>
      <c r="D278"/>
      <c r="E278"/>
      <c r="F278"/>
      <c r="G278"/>
      <c r="H278"/>
      <c r="I278"/>
      <c r="J278"/>
      <c r="K278"/>
      <c r="Q278"/>
    </row>
    <row r="279" spans="1:17" x14ac:dyDescent="0.35">
      <c r="A279"/>
      <c r="C279"/>
      <c r="D279"/>
      <c r="E279"/>
      <c r="F279"/>
      <c r="G279"/>
      <c r="H279"/>
      <c r="I279"/>
      <c r="J279"/>
      <c r="K279"/>
      <c r="Q279"/>
    </row>
    <row r="280" spans="1:17" x14ac:dyDescent="0.35">
      <c r="A280"/>
      <c r="C280"/>
      <c r="D280"/>
      <c r="E280"/>
      <c r="F280"/>
      <c r="G280"/>
      <c r="H280"/>
      <c r="I280"/>
      <c r="J280"/>
      <c r="K280"/>
      <c r="Q280"/>
    </row>
    <row r="281" spans="1:17" x14ac:dyDescent="0.35">
      <c r="A281"/>
      <c r="C281"/>
      <c r="D281"/>
      <c r="E281"/>
      <c r="F281"/>
      <c r="G281"/>
      <c r="H281"/>
      <c r="I281"/>
      <c r="J281"/>
      <c r="K281"/>
      <c r="Q281"/>
    </row>
    <row r="282" spans="1:17" x14ac:dyDescent="0.35">
      <c r="A282"/>
      <c r="C282"/>
      <c r="D282"/>
      <c r="E282"/>
      <c r="F282"/>
      <c r="G282"/>
      <c r="H282"/>
      <c r="I282"/>
      <c r="J282"/>
      <c r="K282"/>
      <c r="Q282"/>
    </row>
    <row r="283" spans="1:17" x14ac:dyDescent="0.35">
      <c r="A283"/>
      <c r="C283"/>
      <c r="D283"/>
      <c r="E283"/>
      <c r="F283"/>
      <c r="G283"/>
      <c r="H283"/>
      <c r="I283"/>
      <c r="J283"/>
      <c r="K283"/>
      <c r="Q283"/>
    </row>
    <row r="284" spans="1:17" x14ac:dyDescent="0.35">
      <c r="A284"/>
      <c r="C284"/>
      <c r="D284"/>
      <c r="E284"/>
      <c r="F284"/>
      <c r="G284"/>
      <c r="H284"/>
      <c r="I284"/>
      <c r="J284"/>
      <c r="K284"/>
      <c r="Q284"/>
    </row>
    <row r="285" spans="1:17" x14ac:dyDescent="0.35">
      <c r="A285"/>
      <c r="C285"/>
      <c r="D285"/>
      <c r="E285"/>
      <c r="F285"/>
      <c r="G285"/>
      <c r="H285"/>
      <c r="I285"/>
      <c r="J285"/>
      <c r="K285"/>
      <c r="Q285"/>
    </row>
    <row r="286" spans="1:17" x14ac:dyDescent="0.35">
      <c r="A286"/>
      <c r="C286"/>
      <c r="D286"/>
      <c r="E286"/>
      <c r="F286"/>
      <c r="G286"/>
      <c r="H286"/>
      <c r="I286"/>
      <c r="J286"/>
      <c r="K286"/>
      <c r="Q286"/>
    </row>
    <row r="287" spans="1:17" x14ac:dyDescent="0.35">
      <c r="A287"/>
      <c r="C287"/>
    </row>
    <row r="288" spans="1:17" x14ac:dyDescent="0.35">
      <c r="A288"/>
      <c r="C288"/>
    </row>
    <row r="289" spans="1:3" x14ac:dyDescent="0.35">
      <c r="A289"/>
      <c r="C289"/>
    </row>
    <row r="290" spans="1:3" x14ac:dyDescent="0.35">
      <c r="A290"/>
      <c r="C290"/>
    </row>
    <row r="291" spans="1:3" x14ac:dyDescent="0.35">
      <c r="A291"/>
      <c r="C291"/>
    </row>
    <row r="292" spans="1:3" x14ac:dyDescent="0.35">
      <c r="A292"/>
      <c r="C292"/>
    </row>
    <row r="293" spans="1:3" x14ac:dyDescent="0.35">
      <c r="A293"/>
      <c r="C293"/>
    </row>
    <row r="294" spans="1:3" x14ac:dyDescent="0.35">
      <c r="A294"/>
      <c r="C294"/>
    </row>
    <row r="295" spans="1:3" x14ac:dyDescent="0.35">
      <c r="A295"/>
      <c r="C295"/>
    </row>
    <row r="296" spans="1:3" x14ac:dyDescent="0.35">
      <c r="A296"/>
      <c r="C296"/>
    </row>
    <row r="297" spans="1:3" x14ac:dyDescent="0.35">
      <c r="A297"/>
      <c r="C297"/>
    </row>
    <row r="298" spans="1:3" x14ac:dyDescent="0.35">
      <c r="A298"/>
      <c r="C298"/>
    </row>
    <row r="299" spans="1:3" x14ac:dyDescent="0.35">
      <c r="A299"/>
      <c r="C299"/>
    </row>
    <row r="300" spans="1:3" x14ac:dyDescent="0.35">
      <c r="A300"/>
      <c r="C300"/>
    </row>
    <row r="301" spans="1:3" x14ac:dyDescent="0.35">
      <c r="A301"/>
      <c r="C301"/>
    </row>
    <row r="302" spans="1:3" x14ac:dyDescent="0.35">
      <c r="A302"/>
      <c r="C302"/>
    </row>
    <row r="303" spans="1:3" x14ac:dyDescent="0.35">
      <c r="A303"/>
      <c r="C303"/>
    </row>
    <row r="304" spans="1:3" x14ac:dyDescent="0.35">
      <c r="A304"/>
      <c r="C304"/>
    </row>
    <row r="305" spans="1:3" x14ac:dyDescent="0.35">
      <c r="A305"/>
      <c r="C305"/>
    </row>
    <row r="306" spans="1:3" x14ac:dyDescent="0.35">
      <c r="A306"/>
      <c r="C306"/>
    </row>
    <row r="307" spans="1:3" x14ac:dyDescent="0.35">
      <c r="A307"/>
      <c r="C307"/>
    </row>
    <row r="308" spans="1:3" x14ac:dyDescent="0.35">
      <c r="A308"/>
      <c r="C308"/>
    </row>
    <row r="309" spans="1:3" x14ac:dyDescent="0.35">
      <c r="A309"/>
      <c r="C309"/>
    </row>
    <row r="310" spans="1:3" x14ac:dyDescent="0.35">
      <c r="A310"/>
      <c r="C310"/>
    </row>
    <row r="311" spans="1:3" x14ac:dyDescent="0.35">
      <c r="A311"/>
      <c r="C311"/>
    </row>
    <row r="312" spans="1:3" x14ac:dyDescent="0.35">
      <c r="A312"/>
      <c r="C312"/>
    </row>
    <row r="313" spans="1:3" x14ac:dyDescent="0.35">
      <c r="A313"/>
      <c r="C313"/>
    </row>
    <row r="314" spans="1:3" x14ac:dyDescent="0.35">
      <c r="A314"/>
      <c r="C314"/>
    </row>
    <row r="315" spans="1:3" x14ac:dyDescent="0.35">
      <c r="A315"/>
      <c r="C315"/>
    </row>
    <row r="316" spans="1:3" x14ac:dyDescent="0.35">
      <c r="A316"/>
      <c r="C316"/>
    </row>
    <row r="317" spans="1:3" x14ac:dyDescent="0.35">
      <c r="A317"/>
      <c r="C317"/>
    </row>
    <row r="318" spans="1:3" x14ac:dyDescent="0.35">
      <c r="A318"/>
      <c r="C318"/>
    </row>
    <row r="319" spans="1:3" x14ac:dyDescent="0.35">
      <c r="A319"/>
      <c r="C319"/>
    </row>
    <row r="320" spans="1:3" x14ac:dyDescent="0.35">
      <c r="A320"/>
      <c r="C320"/>
    </row>
    <row r="321" spans="1:3" x14ac:dyDescent="0.35">
      <c r="A321"/>
      <c r="C321"/>
    </row>
    <row r="322" spans="1:3" x14ac:dyDescent="0.35">
      <c r="A322"/>
      <c r="C322"/>
    </row>
    <row r="323" spans="1:3" x14ac:dyDescent="0.35">
      <c r="A323"/>
      <c r="C323"/>
    </row>
    <row r="324" spans="1:3" x14ac:dyDescent="0.35">
      <c r="A324"/>
      <c r="C324"/>
    </row>
    <row r="325" spans="1:3" x14ac:dyDescent="0.35">
      <c r="A325"/>
      <c r="C325"/>
    </row>
    <row r="326" spans="1:3" x14ac:dyDescent="0.35">
      <c r="A326"/>
      <c r="C326"/>
    </row>
    <row r="327" spans="1:3" x14ac:dyDescent="0.35">
      <c r="A327"/>
      <c r="C327"/>
    </row>
    <row r="328" spans="1:3" x14ac:dyDescent="0.35">
      <c r="A328"/>
      <c r="C328"/>
    </row>
    <row r="329" spans="1:3" x14ac:dyDescent="0.35">
      <c r="A329"/>
      <c r="C329"/>
    </row>
    <row r="330" spans="1:3" x14ac:dyDescent="0.35">
      <c r="A330"/>
      <c r="C330"/>
    </row>
    <row r="331" spans="1:3" x14ac:dyDescent="0.35">
      <c r="A331"/>
      <c r="C331"/>
    </row>
    <row r="332" spans="1:3" x14ac:dyDescent="0.35">
      <c r="A332"/>
      <c r="C332"/>
    </row>
    <row r="333" spans="1:3" x14ac:dyDescent="0.35">
      <c r="A333"/>
      <c r="C333"/>
    </row>
    <row r="334" spans="1:3" x14ac:dyDescent="0.35">
      <c r="A334"/>
      <c r="C334"/>
    </row>
    <row r="335" spans="1:3" x14ac:dyDescent="0.35">
      <c r="A335"/>
      <c r="C335"/>
    </row>
    <row r="336" spans="1:3" x14ac:dyDescent="0.35">
      <c r="A336"/>
      <c r="C336"/>
    </row>
    <row r="337" spans="1:3" x14ac:dyDescent="0.35">
      <c r="A337"/>
      <c r="C337"/>
    </row>
    <row r="338" spans="1:3" x14ac:dyDescent="0.35">
      <c r="A338"/>
      <c r="C338"/>
    </row>
    <row r="339" spans="1:3" x14ac:dyDescent="0.35">
      <c r="A339"/>
      <c r="C339"/>
    </row>
    <row r="340" spans="1:3" x14ac:dyDescent="0.35">
      <c r="A340"/>
      <c r="C340"/>
    </row>
    <row r="341" spans="1:3" x14ac:dyDescent="0.35">
      <c r="A341"/>
      <c r="C341"/>
    </row>
    <row r="342" spans="1:3" x14ac:dyDescent="0.35">
      <c r="A342"/>
      <c r="C342"/>
    </row>
    <row r="343" spans="1:3" x14ac:dyDescent="0.35">
      <c r="A343"/>
      <c r="C343"/>
    </row>
    <row r="344" spans="1:3" x14ac:dyDescent="0.35">
      <c r="A344"/>
      <c r="C344"/>
    </row>
    <row r="345" spans="1:3" x14ac:dyDescent="0.35">
      <c r="A345"/>
      <c r="C345"/>
    </row>
    <row r="346" spans="1:3" x14ac:dyDescent="0.35">
      <c r="A346"/>
      <c r="C346"/>
    </row>
    <row r="347" spans="1:3" x14ac:dyDescent="0.35">
      <c r="A347"/>
      <c r="C347"/>
    </row>
    <row r="348" spans="1:3" x14ac:dyDescent="0.35">
      <c r="A348"/>
      <c r="C348"/>
    </row>
    <row r="349" spans="1:3" x14ac:dyDescent="0.35">
      <c r="A349"/>
      <c r="C349"/>
    </row>
    <row r="350" spans="1:3" x14ac:dyDescent="0.35">
      <c r="A350"/>
      <c r="C350"/>
    </row>
    <row r="351" spans="1:3" x14ac:dyDescent="0.35">
      <c r="A351"/>
      <c r="C351"/>
    </row>
    <row r="352" spans="1:3" x14ac:dyDescent="0.35">
      <c r="A352"/>
      <c r="C352"/>
    </row>
    <row r="353" spans="1:3" x14ac:dyDescent="0.35">
      <c r="A353"/>
      <c r="C353"/>
    </row>
    <row r="354" spans="1:3" x14ac:dyDescent="0.35">
      <c r="A354"/>
      <c r="C354"/>
    </row>
    <row r="355" spans="1:3" x14ac:dyDescent="0.35">
      <c r="A355"/>
      <c r="C355"/>
    </row>
    <row r="356" spans="1:3" x14ac:dyDescent="0.35">
      <c r="A356"/>
      <c r="C356"/>
    </row>
    <row r="357" spans="1:3" x14ac:dyDescent="0.35">
      <c r="A357"/>
      <c r="C357"/>
    </row>
    <row r="358" spans="1:3" x14ac:dyDescent="0.35">
      <c r="A358"/>
      <c r="C358"/>
    </row>
    <row r="359" spans="1:3" x14ac:dyDescent="0.35">
      <c r="A359"/>
      <c r="C359"/>
    </row>
    <row r="360" spans="1:3" x14ac:dyDescent="0.35">
      <c r="A360"/>
      <c r="C360"/>
    </row>
    <row r="361" spans="1:3" x14ac:dyDescent="0.35">
      <c r="A361"/>
      <c r="C361"/>
    </row>
    <row r="362" spans="1:3" x14ac:dyDescent="0.35">
      <c r="A362"/>
      <c r="C362"/>
    </row>
    <row r="363" spans="1:3" x14ac:dyDescent="0.35">
      <c r="A363"/>
      <c r="C363"/>
    </row>
    <row r="364" spans="1:3" x14ac:dyDescent="0.35">
      <c r="A364"/>
      <c r="C364"/>
    </row>
    <row r="365" spans="1:3" x14ac:dyDescent="0.35">
      <c r="A365"/>
      <c r="C365"/>
    </row>
    <row r="366" spans="1:3" x14ac:dyDescent="0.35">
      <c r="A366"/>
      <c r="C366"/>
    </row>
    <row r="367" spans="1:3" x14ac:dyDescent="0.35">
      <c r="A367"/>
      <c r="C367"/>
    </row>
    <row r="368" spans="1:3" x14ac:dyDescent="0.35">
      <c r="A368"/>
      <c r="C368"/>
    </row>
    <row r="369" spans="1:3" x14ac:dyDescent="0.35">
      <c r="A369"/>
      <c r="C369"/>
    </row>
    <row r="370" spans="1:3" x14ac:dyDescent="0.35">
      <c r="A370"/>
      <c r="C370"/>
    </row>
    <row r="371" spans="1:3" x14ac:dyDescent="0.35">
      <c r="A371"/>
      <c r="C371"/>
    </row>
    <row r="372" spans="1:3" x14ac:dyDescent="0.35">
      <c r="A372"/>
      <c r="C372"/>
    </row>
    <row r="373" spans="1:3" x14ac:dyDescent="0.35">
      <c r="A373"/>
      <c r="C373"/>
    </row>
    <row r="374" spans="1:3" x14ac:dyDescent="0.35">
      <c r="A374"/>
      <c r="C374"/>
    </row>
    <row r="375" spans="1:3" x14ac:dyDescent="0.35">
      <c r="A375"/>
      <c r="C375"/>
    </row>
    <row r="376" spans="1:3" x14ac:dyDescent="0.35">
      <c r="A376"/>
      <c r="C376"/>
    </row>
    <row r="377" spans="1:3" x14ac:dyDescent="0.35">
      <c r="A377"/>
      <c r="C377"/>
    </row>
    <row r="378" spans="1:3" x14ac:dyDescent="0.35">
      <c r="A378"/>
      <c r="C378"/>
    </row>
    <row r="379" spans="1:3" x14ac:dyDescent="0.35">
      <c r="A379"/>
      <c r="C379"/>
    </row>
    <row r="380" spans="1:3" x14ac:dyDescent="0.35">
      <c r="A380"/>
      <c r="C380"/>
    </row>
    <row r="381" spans="1:3" x14ac:dyDescent="0.35">
      <c r="A381"/>
      <c r="C381"/>
    </row>
    <row r="382" spans="1:3" x14ac:dyDescent="0.35">
      <c r="A382"/>
      <c r="C382"/>
    </row>
    <row r="383" spans="1:3" x14ac:dyDescent="0.35">
      <c r="A383"/>
      <c r="C383"/>
    </row>
    <row r="384" spans="1:3" x14ac:dyDescent="0.35">
      <c r="A384"/>
      <c r="C384"/>
    </row>
    <row r="385" spans="1:3" x14ac:dyDescent="0.35">
      <c r="A385"/>
      <c r="C385"/>
    </row>
    <row r="386" spans="1:3" x14ac:dyDescent="0.35">
      <c r="A386"/>
      <c r="C386"/>
    </row>
    <row r="387" spans="1:3" x14ac:dyDescent="0.35">
      <c r="A387"/>
      <c r="C387"/>
    </row>
    <row r="388" spans="1:3" x14ac:dyDescent="0.35">
      <c r="A388"/>
      <c r="C388"/>
    </row>
    <row r="389" spans="1:3" x14ac:dyDescent="0.35">
      <c r="A389"/>
      <c r="C389"/>
    </row>
    <row r="390" spans="1:3" x14ac:dyDescent="0.35">
      <c r="A390"/>
      <c r="C390"/>
    </row>
    <row r="391" spans="1:3" x14ac:dyDescent="0.35">
      <c r="A391"/>
      <c r="C391"/>
    </row>
    <row r="392" spans="1:3" x14ac:dyDescent="0.35">
      <c r="A392"/>
      <c r="C392"/>
    </row>
    <row r="393" spans="1:3" x14ac:dyDescent="0.35">
      <c r="A393"/>
      <c r="C393"/>
    </row>
    <row r="394" spans="1:3" x14ac:dyDescent="0.35">
      <c r="A394"/>
      <c r="C394"/>
    </row>
    <row r="395" spans="1:3" x14ac:dyDescent="0.35">
      <c r="A395"/>
      <c r="C395"/>
    </row>
    <row r="396" spans="1:3" x14ac:dyDescent="0.35">
      <c r="A396"/>
      <c r="C396"/>
    </row>
    <row r="397" spans="1:3" x14ac:dyDescent="0.35">
      <c r="A397"/>
      <c r="C397"/>
    </row>
    <row r="398" spans="1:3" x14ac:dyDescent="0.35">
      <c r="A398"/>
      <c r="C398"/>
    </row>
    <row r="399" spans="1:3" x14ac:dyDescent="0.35">
      <c r="A399"/>
      <c r="C399"/>
    </row>
    <row r="400" spans="1:3" x14ac:dyDescent="0.35">
      <c r="A400"/>
      <c r="C400"/>
    </row>
    <row r="401" spans="1:3" x14ac:dyDescent="0.35">
      <c r="A401"/>
      <c r="C401"/>
    </row>
    <row r="402" spans="1:3" x14ac:dyDescent="0.35">
      <c r="A402"/>
      <c r="C402"/>
    </row>
    <row r="403" spans="1:3" x14ac:dyDescent="0.35">
      <c r="A403"/>
      <c r="C403"/>
    </row>
    <row r="404" spans="1:3" x14ac:dyDescent="0.35">
      <c r="A404"/>
      <c r="C404"/>
    </row>
    <row r="405" spans="1:3" x14ac:dyDescent="0.35">
      <c r="A405"/>
      <c r="C405"/>
    </row>
    <row r="406" spans="1:3" x14ac:dyDescent="0.35">
      <c r="A406"/>
      <c r="C406"/>
    </row>
    <row r="407" spans="1:3" x14ac:dyDescent="0.35">
      <c r="A407"/>
      <c r="C407"/>
    </row>
    <row r="408" spans="1:3" x14ac:dyDescent="0.35">
      <c r="A408"/>
      <c r="C408"/>
    </row>
    <row r="409" spans="1:3" x14ac:dyDescent="0.35">
      <c r="A409"/>
      <c r="C409"/>
    </row>
    <row r="410" spans="1:3" x14ac:dyDescent="0.35">
      <c r="A410"/>
      <c r="C410"/>
    </row>
    <row r="411" spans="1:3" x14ac:dyDescent="0.35">
      <c r="A411"/>
      <c r="C411"/>
    </row>
    <row r="412" spans="1:3" x14ac:dyDescent="0.35">
      <c r="A412"/>
      <c r="C412"/>
    </row>
    <row r="413" spans="1:3" x14ac:dyDescent="0.35">
      <c r="A413"/>
      <c r="C413"/>
    </row>
    <row r="414" spans="1:3" x14ac:dyDescent="0.35">
      <c r="A414"/>
      <c r="C414"/>
    </row>
    <row r="415" spans="1:3" x14ac:dyDescent="0.35">
      <c r="A415"/>
      <c r="C415"/>
    </row>
    <row r="416" spans="1:3" x14ac:dyDescent="0.35">
      <c r="A416"/>
      <c r="C416"/>
    </row>
    <row r="417" spans="1:3" x14ac:dyDescent="0.35">
      <c r="A417"/>
      <c r="C417"/>
    </row>
    <row r="418" spans="1:3" x14ac:dyDescent="0.35">
      <c r="A418"/>
      <c r="C418"/>
    </row>
    <row r="419" spans="1:3" x14ac:dyDescent="0.35">
      <c r="A419"/>
      <c r="C419"/>
    </row>
    <row r="420" spans="1:3" x14ac:dyDescent="0.35">
      <c r="A420"/>
      <c r="C420"/>
    </row>
    <row r="421" spans="1:3" x14ac:dyDescent="0.35">
      <c r="A421"/>
      <c r="C421"/>
    </row>
    <row r="422" spans="1:3" x14ac:dyDescent="0.35">
      <c r="A422"/>
      <c r="C422"/>
    </row>
    <row r="423" spans="1:3" x14ac:dyDescent="0.35">
      <c r="A423"/>
      <c r="C423"/>
    </row>
    <row r="424" spans="1:3" x14ac:dyDescent="0.35">
      <c r="A424"/>
      <c r="C424"/>
    </row>
    <row r="425" spans="1:3" x14ac:dyDescent="0.35">
      <c r="A425"/>
      <c r="C425"/>
    </row>
    <row r="426" spans="1:3" x14ac:dyDescent="0.35">
      <c r="A426"/>
      <c r="C426"/>
    </row>
    <row r="427" spans="1:3" x14ac:dyDescent="0.35">
      <c r="A427"/>
      <c r="C427"/>
    </row>
    <row r="428" spans="1:3" x14ac:dyDescent="0.35">
      <c r="A428"/>
      <c r="C428"/>
    </row>
    <row r="429" spans="1:3" x14ac:dyDescent="0.35">
      <c r="A429"/>
      <c r="C429"/>
    </row>
    <row r="430" spans="1:3" x14ac:dyDescent="0.35">
      <c r="A430"/>
      <c r="C430"/>
    </row>
    <row r="431" spans="1:3" x14ac:dyDescent="0.35">
      <c r="A431"/>
      <c r="C431"/>
    </row>
    <row r="432" spans="1:3" x14ac:dyDescent="0.35">
      <c r="A432"/>
      <c r="C432"/>
    </row>
    <row r="433" spans="1:3" x14ac:dyDescent="0.35">
      <c r="A433"/>
      <c r="C433"/>
    </row>
    <row r="434" spans="1:3" x14ac:dyDescent="0.35">
      <c r="A434"/>
      <c r="C434"/>
    </row>
    <row r="435" spans="1:3" x14ac:dyDescent="0.35">
      <c r="A435"/>
      <c r="C435"/>
    </row>
    <row r="436" spans="1:3" x14ac:dyDescent="0.35">
      <c r="A436"/>
      <c r="C436"/>
    </row>
    <row r="437" spans="1:3" x14ac:dyDescent="0.35">
      <c r="A437"/>
      <c r="C437"/>
    </row>
    <row r="438" spans="1:3" x14ac:dyDescent="0.35">
      <c r="A438"/>
      <c r="C438"/>
    </row>
    <row r="439" spans="1:3" x14ac:dyDescent="0.35">
      <c r="A439"/>
      <c r="C439"/>
    </row>
    <row r="440" spans="1:3" x14ac:dyDescent="0.35">
      <c r="A440"/>
      <c r="C440"/>
    </row>
    <row r="441" spans="1:3" x14ac:dyDescent="0.35">
      <c r="A441"/>
      <c r="C441"/>
    </row>
    <row r="442" spans="1:3" x14ac:dyDescent="0.35">
      <c r="A442"/>
      <c r="C442"/>
    </row>
    <row r="443" spans="1:3" x14ac:dyDescent="0.35">
      <c r="A443"/>
      <c r="C443"/>
    </row>
    <row r="444" spans="1:3" x14ac:dyDescent="0.35">
      <c r="A444"/>
      <c r="C444"/>
    </row>
    <row r="445" spans="1:3" x14ac:dyDescent="0.35">
      <c r="A445"/>
      <c r="C445"/>
    </row>
    <row r="446" spans="1:3" x14ac:dyDescent="0.35">
      <c r="A446"/>
      <c r="C446"/>
    </row>
    <row r="447" spans="1:3" x14ac:dyDescent="0.35">
      <c r="A447"/>
      <c r="C447"/>
    </row>
    <row r="448" spans="1:3" x14ac:dyDescent="0.35">
      <c r="A448"/>
      <c r="C448"/>
    </row>
    <row r="449" spans="1:3" x14ac:dyDescent="0.35">
      <c r="A449"/>
      <c r="C449"/>
    </row>
    <row r="450" spans="1:3" x14ac:dyDescent="0.35">
      <c r="A450"/>
      <c r="C450"/>
    </row>
    <row r="451" spans="1:3" x14ac:dyDescent="0.35">
      <c r="A451"/>
      <c r="C451"/>
    </row>
    <row r="452" spans="1:3" x14ac:dyDescent="0.35">
      <c r="A452"/>
      <c r="C452"/>
    </row>
    <row r="453" spans="1:3" x14ac:dyDescent="0.35">
      <c r="A453"/>
      <c r="C453"/>
    </row>
    <row r="454" spans="1:3" x14ac:dyDescent="0.35">
      <c r="A454"/>
      <c r="C454"/>
    </row>
    <row r="455" spans="1:3" x14ac:dyDescent="0.35">
      <c r="A455"/>
      <c r="C455"/>
    </row>
    <row r="456" spans="1:3" x14ac:dyDescent="0.35">
      <c r="A456"/>
      <c r="C456"/>
    </row>
    <row r="457" spans="1:3" x14ac:dyDescent="0.35">
      <c r="A457"/>
      <c r="C457"/>
    </row>
    <row r="458" spans="1:3" x14ac:dyDescent="0.35">
      <c r="A458"/>
      <c r="C458"/>
    </row>
    <row r="459" spans="1:3" x14ac:dyDescent="0.35">
      <c r="A459"/>
      <c r="C459"/>
    </row>
    <row r="460" spans="1:3" x14ac:dyDescent="0.35">
      <c r="A460"/>
      <c r="C460"/>
    </row>
    <row r="461" spans="1:3" x14ac:dyDescent="0.35">
      <c r="A461"/>
      <c r="C461"/>
    </row>
    <row r="462" spans="1:3" x14ac:dyDescent="0.35">
      <c r="A462"/>
      <c r="C462"/>
    </row>
    <row r="463" spans="1:3" x14ac:dyDescent="0.35">
      <c r="A463"/>
      <c r="C463"/>
    </row>
    <row r="464" spans="1:3" x14ac:dyDescent="0.35">
      <c r="A464"/>
      <c r="C464"/>
    </row>
    <row r="465" spans="1:3" x14ac:dyDescent="0.35">
      <c r="A465"/>
      <c r="C465"/>
    </row>
    <row r="466" spans="1:3" x14ac:dyDescent="0.35">
      <c r="A466"/>
      <c r="C466"/>
    </row>
    <row r="467" spans="1:3" x14ac:dyDescent="0.35">
      <c r="A467"/>
      <c r="C467"/>
    </row>
    <row r="468" spans="1:3" x14ac:dyDescent="0.35">
      <c r="A468"/>
      <c r="C468"/>
    </row>
    <row r="469" spans="1:3" x14ac:dyDescent="0.35">
      <c r="A469"/>
      <c r="C469"/>
    </row>
    <row r="470" spans="1:3" x14ac:dyDescent="0.35">
      <c r="A470"/>
      <c r="C470"/>
    </row>
    <row r="471" spans="1:3" x14ac:dyDescent="0.35">
      <c r="A471"/>
      <c r="C471"/>
    </row>
    <row r="472" spans="1:3" x14ac:dyDescent="0.35">
      <c r="A472"/>
      <c r="C472"/>
    </row>
    <row r="473" spans="1:3" x14ac:dyDescent="0.35">
      <c r="A473"/>
      <c r="C473"/>
    </row>
    <row r="474" spans="1:3" x14ac:dyDescent="0.35">
      <c r="A474"/>
      <c r="C474"/>
    </row>
    <row r="475" spans="1:3" x14ac:dyDescent="0.35">
      <c r="A475"/>
      <c r="C475"/>
    </row>
    <row r="476" spans="1:3" x14ac:dyDescent="0.35">
      <c r="A476"/>
      <c r="C476"/>
    </row>
    <row r="477" spans="1:3" x14ac:dyDescent="0.35">
      <c r="A477"/>
      <c r="C477"/>
    </row>
    <row r="478" spans="1:3" x14ac:dyDescent="0.35">
      <c r="A478"/>
      <c r="C478"/>
    </row>
    <row r="479" spans="1:3" x14ac:dyDescent="0.35">
      <c r="A479"/>
      <c r="C479"/>
    </row>
    <row r="480" spans="1:3" x14ac:dyDescent="0.35">
      <c r="A480"/>
      <c r="C480"/>
    </row>
    <row r="481" spans="1:3" x14ac:dyDescent="0.35">
      <c r="A481"/>
      <c r="C481"/>
    </row>
    <row r="482" spans="1:3" x14ac:dyDescent="0.35">
      <c r="A482"/>
      <c r="C482"/>
    </row>
    <row r="483" spans="1:3" x14ac:dyDescent="0.35">
      <c r="A483"/>
      <c r="C483"/>
    </row>
    <row r="484" spans="1:3" x14ac:dyDescent="0.35">
      <c r="A484"/>
      <c r="C484"/>
    </row>
    <row r="485" spans="1:3" x14ac:dyDescent="0.35">
      <c r="A485"/>
      <c r="C485"/>
    </row>
    <row r="486" spans="1:3" x14ac:dyDescent="0.35">
      <c r="A486"/>
      <c r="C486"/>
    </row>
    <row r="487" spans="1:3" x14ac:dyDescent="0.35">
      <c r="A487"/>
      <c r="C487"/>
    </row>
    <row r="488" spans="1:3" x14ac:dyDescent="0.35">
      <c r="A488"/>
      <c r="C488"/>
    </row>
    <row r="489" spans="1:3" x14ac:dyDescent="0.35">
      <c r="A489"/>
      <c r="C489"/>
    </row>
    <row r="490" spans="1:3" x14ac:dyDescent="0.35">
      <c r="A490"/>
      <c r="C490"/>
    </row>
    <row r="491" spans="1:3" x14ac:dyDescent="0.35">
      <c r="A491"/>
      <c r="C491"/>
    </row>
    <row r="492" spans="1:3" x14ac:dyDescent="0.35">
      <c r="A492"/>
      <c r="C492"/>
    </row>
    <row r="493" spans="1:3" x14ac:dyDescent="0.35">
      <c r="A493"/>
      <c r="C493"/>
    </row>
    <row r="494" spans="1:3" x14ac:dyDescent="0.35">
      <c r="A494"/>
      <c r="C494"/>
    </row>
    <row r="495" spans="1:3" x14ac:dyDescent="0.35">
      <c r="A495"/>
      <c r="C495"/>
    </row>
    <row r="496" spans="1:3" x14ac:dyDescent="0.35">
      <c r="A496"/>
      <c r="C496"/>
    </row>
    <row r="497" spans="1:3" x14ac:dyDescent="0.35">
      <c r="A497"/>
      <c r="C497"/>
    </row>
    <row r="498" spans="1:3" x14ac:dyDescent="0.35">
      <c r="A498"/>
      <c r="C498"/>
    </row>
    <row r="499" spans="1:3" x14ac:dyDescent="0.35">
      <c r="A499"/>
      <c r="C499"/>
    </row>
    <row r="500" spans="1:3" x14ac:dyDescent="0.35">
      <c r="A500"/>
      <c r="C500"/>
    </row>
    <row r="501" spans="1:3" x14ac:dyDescent="0.35">
      <c r="A501"/>
      <c r="C501"/>
    </row>
    <row r="502" spans="1:3" x14ac:dyDescent="0.35">
      <c r="A502"/>
      <c r="C502"/>
    </row>
    <row r="503" spans="1:3" x14ac:dyDescent="0.35">
      <c r="A503"/>
      <c r="C503"/>
    </row>
    <row r="504" spans="1:3" x14ac:dyDescent="0.35">
      <c r="A504"/>
      <c r="C504"/>
    </row>
    <row r="505" spans="1:3" x14ac:dyDescent="0.35">
      <c r="A505"/>
      <c r="C505"/>
    </row>
    <row r="506" spans="1:3" x14ac:dyDescent="0.35">
      <c r="A506"/>
      <c r="C506"/>
    </row>
    <row r="507" spans="1:3" x14ac:dyDescent="0.35">
      <c r="A507"/>
      <c r="C507"/>
    </row>
    <row r="508" spans="1:3" x14ac:dyDescent="0.35">
      <c r="A508"/>
      <c r="C508"/>
    </row>
    <row r="509" spans="1:3" x14ac:dyDescent="0.35">
      <c r="A509"/>
      <c r="C509"/>
    </row>
    <row r="510" spans="1:3" x14ac:dyDescent="0.35">
      <c r="A510"/>
      <c r="C510"/>
    </row>
    <row r="511" spans="1:3" x14ac:dyDescent="0.35">
      <c r="A511"/>
      <c r="C511"/>
    </row>
    <row r="512" spans="1:3" x14ac:dyDescent="0.35">
      <c r="A512"/>
      <c r="C512"/>
    </row>
    <row r="513" spans="1:3" x14ac:dyDescent="0.35">
      <c r="A513"/>
      <c r="C513"/>
    </row>
    <row r="514" spans="1:3" x14ac:dyDescent="0.35">
      <c r="A514"/>
      <c r="C514"/>
    </row>
    <row r="515" spans="1:3" x14ac:dyDescent="0.35">
      <c r="A515"/>
      <c r="C515"/>
    </row>
    <row r="516" spans="1:3" x14ac:dyDescent="0.35">
      <c r="A516"/>
      <c r="C516"/>
    </row>
    <row r="517" spans="1:3" x14ac:dyDescent="0.35">
      <c r="A517"/>
      <c r="C517"/>
    </row>
    <row r="518" spans="1:3" x14ac:dyDescent="0.35">
      <c r="A518"/>
      <c r="C518"/>
    </row>
    <row r="519" spans="1:3" x14ac:dyDescent="0.35">
      <c r="A519"/>
      <c r="C519"/>
    </row>
    <row r="520" spans="1:3" x14ac:dyDescent="0.35">
      <c r="A520"/>
      <c r="C520"/>
    </row>
    <row r="521" spans="1:3" x14ac:dyDescent="0.35">
      <c r="A521"/>
      <c r="C521"/>
    </row>
    <row r="522" spans="1:3" x14ac:dyDescent="0.35">
      <c r="A522"/>
      <c r="C522"/>
    </row>
    <row r="523" spans="1:3" x14ac:dyDescent="0.35">
      <c r="A523"/>
      <c r="C523"/>
    </row>
    <row r="524" spans="1:3" x14ac:dyDescent="0.35">
      <c r="A524"/>
      <c r="C524"/>
    </row>
    <row r="525" spans="1:3" x14ac:dyDescent="0.35">
      <c r="A525"/>
      <c r="C525"/>
    </row>
    <row r="526" spans="1:3" x14ac:dyDescent="0.35">
      <c r="A526"/>
      <c r="C526"/>
    </row>
    <row r="527" spans="1:3" x14ac:dyDescent="0.35">
      <c r="A527"/>
      <c r="C527"/>
    </row>
    <row r="528" spans="1:3" x14ac:dyDescent="0.35">
      <c r="A528"/>
      <c r="C528"/>
    </row>
    <row r="529" spans="1:3" x14ac:dyDescent="0.35">
      <c r="A529"/>
      <c r="C529"/>
    </row>
    <row r="530" spans="1:3" x14ac:dyDescent="0.35">
      <c r="A530"/>
      <c r="C530"/>
    </row>
    <row r="531" spans="1:3" x14ac:dyDescent="0.35">
      <c r="A531"/>
      <c r="C531"/>
    </row>
    <row r="532" spans="1:3" x14ac:dyDescent="0.35">
      <c r="A532"/>
      <c r="C532"/>
    </row>
    <row r="533" spans="1:3" x14ac:dyDescent="0.35">
      <c r="A533"/>
      <c r="C533"/>
    </row>
    <row r="534" spans="1:3" x14ac:dyDescent="0.35">
      <c r="A534"/>
      <c r="C534"/>
    </row>
    <row r="535" spans="1:3" x14ac:dyDescent="0.35">
      <c r="A535"/>
      <c r="C535"/>
    </row>
    <row r="536" spans="1:3" x14ac:dyDescent="0.35">
      <c r="A536"/>
      <c r="C536"/>
    </row>
    <row r="537" spans="1:3" x14ac:dyDescent="0.35">
      <c r="A537"/>
      <c r="C537"/>
    </row>
    <row r="538" spans="1:3" x14ac:dyDescent="0.35">
      <c r="A538"/>
      <c r="C538"/>
    </row>
    <row r="539" spans="1:3" x14ac:dyDescent="0.35">
      <c r="A539"/>
      <c r="C539"/>
    </row>
    <row r="540" spans="1:3" x14ac:dyDescent="0.35">
      <c r="A540"/>
      <c r="C540"/>
    </row>
    <row r="541" spans="1:3" x14ac:dyDescent="0.35">
      <c r="A541"/>
      <c r="C541"/>
    </row>
    <row r="542" spans="1:3" x14ac:dyDescent="0.35">
      <c r="A542"/>
      <c r="C542"/>
    </row>
    <row r="543" spans="1:3" x14ac:dyDescent="0.35">
      <c r="A543"/>
      <c r="C543"/>
    </row>
    <row r="544" spans="1:3" x14ac:dyDescent="0.35">
      <c r="A544"/>
      <c r="C544"/>
    </row>
    <row r="545" spans="1:3" x14ac:dyDescent="0.35">
      <c r="A545"/>
      <c r="C545"/>
    </row>
    <row r="546" spans="1:3" x14ac:dyDescent="0.35">
      <c r="A546"/>
      <c r="C546"/>
    </row>
    <row r="547" spans="1:3" x14ac:dyDescent="0.35">
      <c r="A547"/>
      <c r="C547"/>
    </row>
    <row r="548" spans="1:3" x14ac:dyDescent="0.35">
      <c r="A548"/>
      <c r="C548"/>
    </row>
    <row r="549" spans="1:3" x14ac:dyDescent="0.35">
      <c r="A549"/>
      <c r="C549"/>
    </row>
    <row r="550" spans="1:3" x14ac:dyDescent="0.35">
      <c r="A550"/>
      <c r="C550"/>
    </row>
    <row r="551" spans="1:3" x14ac:dyDescent="0.35">
      <c r="A551"/>
      <c r="C551"/>
    </row>
    <row r="552" spans="1:3" x14ac:dyDescent="0.35">
      <c r="A552"/>
      <c r="C552"/>
    </row>
    <row r="553" spans="1:3" x14ac:dyDescent="0.35">
      <c r="A553"/>
      <c r="C553"/>
    </row>
    <row r="554" spans="1:3" x14ac:dyDescent="0.35">
      <c r="A554"/>
      <c r="C554"/>
    </row>
    <row r="555" spans="1:3" x14ac:dyDescent="0.35">
      <c r="A555"/>
      <c r="C555"/>
    </row>
    <row r="556" spans="1:3" x14ac:dyDescent="0.35">
      <c r="A556"/>
      <c r="C556"/>
    </row>
    <row r="557" spans="1:3" x14ac:dyDescent="0.35">
      <c r="A557"/>
      <c r="C557"/>
    </row>
    <row r="558" spans="1:3" x14ac:dyDescent="0.35">
      <c r="A558"/>
      <c r="C558"/>
    </row>
    <row r="559" spans="1:3" x14ac:dyDescent="0.35">
      <c r="A559"/>
      <c r="C559"/>
    </row>
    <row r="560" spans="1:3" x14ac:dyDescent="0.35">
      <c r="A560"/>
      <c r="C560"/>
    </row>
    <row r="561" spans="1:3" x14ac:dyDescent="0.35">
      <c r="A561"/>
      <c r="C561"/>
    </row>
    <row r="562" spans="1:3" x14ac:dyDescent="0.35">
      <c r="A562"/>
      <c r="C562"/>
    </row>
    <row r="563" spans="1:3" x14ac:dyDescent="0.35">
      <c r="A563"/>
      <c r="C563"/>
    </row>
    <row r="564" spans="1:3" x14ac:dyDescent="0.35">
      <c r="A564"/>
      <c r="C564"/>
    </row>
    <row r="565" spans="1:3" x14ac:dyDescent="0.35">
      <c r="A565"/>
      <c r="C565"/>
    </row>
    <row r="566" spans="1:3" x14ac:dyDescent="0.35">
      <c r="A566"/>
      <c r="C566"/>
    </row>
    <row r="567" spans="1:3" x14ac:dyDescent="0.35">
      <c r="A567"/>
      <c r="C567"/>
    </row>
    <row r="568" spans="1:3" x14ac:dyDescent="0.35">
      <c r="A568"/>
      <c r="C568"/>
    </row>
    <row r="569" spans="1:3" x14ac:dyDescent="0.35">
      <c r="A569"/>
      <c r="C569"/>
    </row>
    <row r="570" spans="1:3" x14ac:dyDescent="0.35">
      <c r="A570"/>
      <c r="C570"/>
    </row>
    <row r="571" spans="1:3" x14ac:dyDescent="0.35">
      <c r="A571"/>
      <c r="C571"/>
    </row>
    <row r="572" spans="1:3" x14ac:dyDescent="0.35">
      <c r="A572"/>
      <c r="C572"/>
    </row>
    <row r="573" spans="1:3" x14ac:dyDescent="0.35">
      <c r="A573"/>
      <c r="C573"/>
    </row>
    <row r="574" spans="1:3" x14ac:dyDescent="0.35">
      <c r="A574"/>
      <c r="C574"/>
    </row>
    <row r="575" spans="1:3" x14ac:dyDescent="0.35">
      <c r="A575"/>
      <c r="C575"/>
    </row>
    <row r="576" spans="1:3" x14ac:dyDescent="0.35">
      <c r="A576"/>
      <c r="C576"/>
    </row>
    <row r="577" spans="1:3" x14ac:dyDescent="0.35">
      <c r="A577"/>
      <c r="C577"/>
    </row>
    <row r="578" spans="1:3" x14ac:dyDescent="0.35">
      <c r="A578"/>
      <c r="C578"/>
    </row>
    <row r="579" spans="1:3" x14ac:dyDescent="0.35">
      <c r="A579"/>
      <c r="C579"/>
    </row>
    <row r="580" spans="1:3" x14ac:dyDescent="0.35">
      <c r="A580"/>
      <c r="C580"/>
    </row>
    <row r="581" spans="1:3" x14ac:dyDescent="0.35">
      <c r="A581"/>
      <c r="C581"/>
    </row>
    <row r="582" spans="1:3" x14ac:dyDescent="0.35">
      <c r="A582"/>
      <c r="C582"/>
    </row>
    <row r="583" spans="1:3" x14ac:dyDescent="0.35">
      <c r="A583"/>
      <c r="C583"/>
    </row>
    <row r="584" spans="1:3" x14ac:dyDescent="0.35">
      <c r="A584"/>
      <c r="C584"/>
    </row>
    <row r="585" spans="1:3" x14ac:dyDescent="0.35">
      <c r="A585"/>
      <c r="C585"/>
    </row>
    <row r="586" spans="1:3" x14ac:dyDescent="0.35">
      <c r="A586"/>
      <c r="C586"/>
    </row>
    <row r="587" spans="1:3" x14ac:dyDescent="0.35">
      <c r="A587"/>
      <c r="C587"/>
    </row>
    <row r="588" spans="1:3" x14ac:dyDescent="0.35">
      <c r="A588"/>
      <c r="C588"/>
    </row>
    <row r="589" spans="1:3" x14ac:dyDescent="0.35">
      <c r="A589"/>
      <c r="C589"/>
    </row>
    <row r="590" spans="1:3" x14ac:dyDescent="0.35">
      <c r="A590"/>
      <c r="C590"/>
    </row>
    <row r="591" spans="1:3" x14ac:dyDescent="0.35">
      <c r="A591"/>
      <c r="C591"/>
    </row>
    <row r="592" spans="1:3" x14ac:dyDescent="0.35">
      <c r="A592"/>
      <c r="C592"/>
    </row>
    <row r="593" spans="1:3" x14ac:dyDescent="0.35">
      <c r="A593"/>
      <c r="C593"/>
    </row>
    <row r="594" spans="1:3" x14ac:dyDescent="0.35">
      <c r="A594"/>
      <c r="C594"/>
    </row>
    <row r="595" spans="1:3" x14ac:dyDescent="0.35">
      <c r="A595"/>
      <c r="C595"/>
    </row>
    <row r="596" spans="1:3" x14ac:dyDescent="0.35">
      <c r="A596"/>
      <c r="C596"/>
    </row>
    <row r="597" spans="1:3" x14ac:dyDescent="0.35">
      <c r="A597"/>
      <c r="C597"/>
    </row>
    <row r="598" spans="1:3" x14ac:dyDescent="0.35">
      <c r="A598"/>
      <c r="C598"/>
    </row>
    <row r="599" spans="1:3" x14ac:dyDescent="0.35">
      <c r="A599"/>
      <c r="C599"/>
    </row>
    <row r="600" spans="1:3" x14ac:dyDescent="0.35">
      <c r="A600"/>
      <c r="C600"/>
    </row>
    <row r="601" spans="1:3" x14ac:dyDescent="0.35">
      <c r="A601"/>
      <c r="C601"/>
    </row>
    <row r="602" spans="1:3" x14ac:dyDescent="0.35">
      <c r="A602"/>
      <c r="C602"/>
    </row>
    <row r="603" spans="1:3" x14ac:dyDescent="0.35">
      <c r="A603"/>
      <c r="C603"/>
    </row>
    <row r="604" spans="1:3" x14ac:dyDescent="0.35">
      <c r="A604"/>
      <c r="C604"/>
    </row>
    <row r="605" spans="1:3" x14ac:dyDescent="0.35">
      <c r="A605"/>
      <c r="C605"/>
    </row>
    <row r="606" spans="1:3" x14ac:dyDescent="0.35">
      <c r="A606"/>
      <c r="C606"/>
    </row>
    <row r="607" spans="1:3" x14ac:dyDescent="0.35">
      <c r="A607"/>
      <c r="C607"/>
    </row>
    <row r="608" spans="1:3" x14ac:dyDescent="0.35">
      <c r="A608"/>
      <c r="C608"/>
    </row>
    <row r="609" spans="1:3" x14ac:dyDescent="0.35">
      <c r="A609"/>
      <c r="C609"/>
    </row>
    <row r="610" spans="1:3" x14ac:dyDescent="0.35">
      <c r="A610"/>
      <c r="C610"/>
    </row>
    <row r="611" spans="1:3" x14ac:dyDescent="0.35">
      <c r="A611"/>
      <c r="C611"/>
    </row>
    <row r="612" spans="1:3" x14ac:dyDescent="0.35">
      <c r="A612"/>
      <c r="C612"/>
    </row>
    <row r="613" spans="1:3" x14ac:dyDescent="0.35">
      <c r="A613"/>
      <c r="C613"/>
    </row>
    <row r="614" spans="1:3" x14ac:dyDescent="0.35">
      <c r="A614"/>
      <c r="C614"/>
    </row>
    <row r="615" spans="1:3" x14ac:dyDescent="0.35">
      <c r="A615"/>
      <c r="C615"/>
    </row>
    <row r="616" spans="1:3" x14ac:dyDescent="0.35">
      <c r="A616"/>
      <c r="C616"/>
    </row>
    <row r="617" spans="1:3" x14ac:dyDescent="0.35">
      <c r="A617"/>
      <c r="C617"/>
    </row>
    <row r="618" spans="1:3" x14ac:dyDescent="0.35">
      <c r="A618"/>
      <c r="C618"/>
    </row>
    <row r="619" spans="1:3" x14ac:dyDescent="0.35">
      <c r="A619"/>
      <c r="C619"/>
    </row>
    <row r="620" spans="1:3" x14ac:dyDescent="0.35">
      <c r="A620"/>
      <c r="C620"/>
    </row>
    <row r="621" spans="1:3" x14ac:dyDescent="0.35">
      <c r="A621"/>
      <c r="C621"/>
    </row>
    <row r="622" spans="1:3" x14ac:dyDescent="0.35">
      <c r="A622"/>
      <c r="C622"/>
    </row>
    <row r="623" spans="1:3" x14ac:dyDescent="0.35">
      <c r="A623"/>
      <c r="C623"/>
    </row>
    <row r="624" spans="1:3" x14ac:dyDescent="0.35">
      <c r="A624"/>
      <c r="C624"/>
    </row>
    <row r="625" spans="1:3" x14ac:dyDescent="0.35">
      <c r="A625"/>
      <c r="C625"/>
    </row>
    <row r="626" spans="1:3" x14ac:dyDescent="0.35">
      <c r="A626"/>
      <c r="C626"/>
    </row>
    <row r="627" spans="1:3" x14ac:dyDescent="0.35">
      <c r="A627"/>
      <c r="C627"/>
    </row>
    <row r="628" spans="1:3" x14ac:dyDescent="0.35">
      <c r="A628"/>
      <c r="C628"/>
    </row>
    <row r="629" spans="1:3" x14ac:dyDescent="0.35">
      <c r="A629"/>
      <c r="C629"/>
    </row>
    <row r="630" spans="1:3" x14ac:dyDescent="0.35">
      <c r="A630"/>
      <c r="C630"/>
    </row>
    <row r="631" spans="1:3" x14ac:dyDescent="0.35">
      <c r="A631"/>
      <c r="C631"/>
    </row>
    <row r="632" spans="1:3" x14ac:dyDescent="0.35">
      <c r="A632"/>
      <c r="C632"/>
    </row>
    <row r="633" spans="1:3" x14ac:dyDescent="0.35">
      <c r="A633"/>
      <c r="C633"/>
    </row>
    <row r="634" spans="1:3" x14ac:dyDescent="0.35">
      <c r="A634"/>
      <c r="C634"/>
    </row>
    <row r="635" spans="1:3" x14ac:dyDescent="0.35">
      <c r="A635"/>
      <c r="C635"/>
    </row>
    <row r="636" spans="1:3" x14ac:dyDescent="0.35">
      <c r="A636"/>
      <c r="C636"/>
    </row>
    <row r="637" spans="1:3" x14ac:dyDescent="0.35">
      <c r="A637"/>
      <c r="C637"/>
    </row>
    <row r="638" spans="1:3" x14ac:dyDescent="0.35">
      <c r="A638"/>
      <c r="C638"/>
    </row>
    <row r="639" spans="1:3" x14ac:dyDescent="0.35">
      <c r="A639"/>
      <c r="C639"/>
    </row>
    <row r="640" spans="1:3" x14ac:dyDescent="0.35">
      <c r="A640"/>
      <c r="C640"/>
    </row>
    <row r="641" spans="1:3" x14ac:dyDescent="0.35">
      <c r="A641"/>
      <c r="C641"/>
    </row>
    <row r="642" spans="1:3" x14ac:dyDescent="0.35">
      <c r="A642"/>
      <c r="C642"/>
    </row>
    <row r="643" spans="1:3" x14ac:dyDescent="0.35">
      <c r="A643"/>
      <c r="C643"/>
    </row>
    <row r="644" spans="1:3" x14ac:dyDescent="0.35">
      <c r="A644"/>
      <c r="C644"/>
    </row>
    <row r="645" spans="1:3" x14ac:dyDescent="0.35">
      <c r="A645"/>
      <c r="C645"/>
    </row>
    <row r="646" spans="1:3" x14ac:dyDescent="0.35">
      <c r="A646"/>
      <c r="C646"/>
    </row>
    <row r="647" spans="1:3" x14ac:dyDescent="0.35">
      <c r="A647"/>
      <c r="C647"/>
    </row>
    <row r="648" spans="1:3" x14ac:dyDescent="0.35">
      <c r="A648"/>
      <c r="C648"/>
    </row>
    <row r="649" spans="1:3" x14ac:dyDescent="0.35">
      <c r="A649"/>
      <c r="C649"/>
    </row>
    <row r="650" spans="1:3" x14ac:dyDescent="0.35">
      <c r="A650"/>
      <c r="C650"/>
    </row>
    <row r="651" spans="1:3" x14ac:dyDescent="0.35">
      <c r="A651"/>
      <c r="C651"/>
    </row>
    <row r="652" spans="1:3" x14ac:dyDescent="0.35">
      <c r="A652"/>
      <c r="C652"/>
    </row>
    <row r="653" spans="1:3" x14ac:dyDescent="0.35">
      <c r="A653"/>
      <c r="C653"/>
    </row>
    <row r="654" spans="1:3" x14ac:dyDescent="0.35">
      <c r="A654"/>
      <c r="C654"/>
    </row>
    <row r="655" spans="1:3" x14ac:dyDescent="0.35">
      <c r="A655"/>
      <c r="C655"/>
    </row>
    <row r="656" spans="1:3" x14ac:dyDescent="0.35">
      <c r="A656"/>
      <c r="C656"/>
    </row>
    <row r="657" spans="1:3" x14ac:dyDescent="0.35">
      <c r="A657"/>
      <c r="C657"/>
    </row>
    <row r="658" spans="1:3" x14ac:dyDescent="0.35">
      <c r="A658"/>
      <c r="C658"/>
    </row>
    <row r="659" spans="1:3" x14ac:dyDescent="0.35">
      <c r="A659"/>
      <c r="C659"/>
    </row>
    <row r="660" spans="1:3" x14ac:dyDescent="0.35">
      <c r="A660"/>
      <c r="C660"/>
    </row>
    <row r="661" spans="1:3" x14ac:dyDescent="0.35">
      <c r="A661"/>
      <c r="C661"/>
    </row>
    <row r="662" spans="1:3" x14ac:dyDescent="0.35">
      <c r="A662"/>
      <c r="C662"/>
    </row>
    <row r="663" spans="1:3" x14ac:dyDescent="0.35">
      <c r="A663"/>
      <c r="C663"/>
    </row>
    <row r="664" spans="1:3" x14ac:dyDescent="0.35">
      <c r="A664"/>
      <c r="C664"/>
    </row>
    <row r="665" spans="1:3" x14ac:dyDescent="0.35">
      <c r="A665"/>
      <c r="C665"/>
    </row>
    <row r="666" spans="1:3" x14ac:dyDescent="0.35">
      <c r="A666"/>
      <c r="C666"/>
    </row>
    <row r="667" spans="1:3" x14ac:dyDescent="0.35">
      <c r="A667"/>
      <c r="C667"/>
    </row>
    <row r="668" spans="1:3" x14ac:dyDescent="0.35">
      <c r="A668"/>
      <c r="C668"/>
    </row>
    <row r="669" spans="1:3" x14ac:dyDescent="0.35">
      <c r="A669"/>
      <c r="C669"/>
    </row>
    <row r="670" spans="1:3" x14ac:dyDescent="0.35">
      <c r="A670"/>
      <c r="C670"/>
    </row>
    <row r="671" spans="1:3" x14ac:dyDescent="0.35">
      <c r="A671"/>
      <c r="C671"/>
    </row>
    <row r="672" spans="1:3" x14ac:dyDescent="0.35">
      <c r="A672"/>
      <c r="C672"/>
    </row>
    <row r="673" spans="1:3" x14ac:dyDescent="0.35">
      <c r="A673"/>
      <c r="C673"/>
    </row>
    <row r="674" spans="1:3" x14ac:dyDescent="0.35">
      <c r="A674"/>
      <c r="C674"/>
    </row>
    <row r="675" spans="1:3" x14ac:dyDescent="0.35">
      <c r="A675"/>
      <c r="C675"/>
    </row>
    <row r="676" spans="1:3" x14ac:dyDescent="0.35">
      <c r="A676"/>
      <c r="C676"/>
    </row>
    <row r="677" spans="1:3" x14ac:dyDescent="0.35">
      <c r="A677"/>
      <c r="C677"/>
    </row>
    <row r="678" spans="1:3" x14ac:dyDescent="0.35">
      <c r="A678"/>
      <c r="C678"/>
    </row>
    <row r="679" spans="1:3" x14ac:dyDescent="0.35">
      <c r="A679"/>
      <c r="C679"/>
    </row>
    <row r="680" spans="1:3" x14ac:dyDescent="0.35">
      <c r="A680"/>
      <c r="C680"/>
    </row>
    <row r="681" spans="1:3" x14ac:dyDescent="0.35">
      <c r="A681"/>
      <c r="C681"/>
    </row>
    <row r="682" spans="1:3" x14ac:dyDescent="0.35">
      <c r="A682"/>
      <c r="C682"/>
    </row>
    <row r="683" spans="1:3" x14ac:dyDescent="0.35">
      <c r="A683"/>
      <c r="C683"/>
    </row>
    <row r="684" spans="1:3" x14ac:dyDescent="0.35">
      <c r="A684"/>
      <c r="C684"/>
    </row>
    <row r="685" spans="1:3" x14ac:dyDescent="0.35">
      <c r="A685"/>
      <c r="C685"/>
    </row>
    <row r="686" spans="1:3" x14ac:dyDescent="0.35">
      <c r="A686"/>
      <c r="C686"/>
    </row>
    <row r="687" spans="1:3" x14ac:dyDescent="0.35">
      <c r="A687"/>
      <c r="C687"/>
    </row>
    <row r="688" spans="1:3" x14ac:dyDescent="0.35">
      <c r="A688"/>
      <c r="C688"/>
    </row>
    <row r="689" spans="1:3" x14ac:dyDescent="0.35">
      <c r="A689"/>
      <c r="C689"/>
    </row>
    <row r="690" spans="1:3" x14ac:dyDescent="0.35">
      <c r="A690"/>
      <c r="C690"/>
    </row>
    <row r="691" spans="1:3" x14ac:dyDescent="0.35">
      <c r="A691"/>
      <c r="C691"/>
    </row>
    <row r="692" spans="1:3" x14ac:dyDescent="0.35">
      <c r="A692"/>
      <c r="C692"/>
    </row>
    <row r="693" spans="1:3" x14ac:dyDescent="0.35">
      <c r="A693"/>
      <c r="C693"/>
    </row>
    <row r="694" spans="1:3" x14ac:dyDescent="0.35">
      <c r="A694"/>
      <c r="C694"/>
    </row>
    <row r="695" spans="1:3" x14ac:dyDescent="0.35">
      <c r="A695"/>
      <c r="C695"/>
    </row>
    <row r="696" spans="1:3" x14ac:dyDescent="0.35">
      <c r="A696"/>
      <c r="C696"/>
    </row>
    <row r="697" spans="1:3" x14ac:dyDescent="0.35">
      <c r="A697"/>
      <c r="C697"/>
    </row>
    <row r="698" spans="1:3" x14ac:dyDescent="0.35">
      <c r="A698"/>
      <c r="C698"/>
    </row>
    <row r="699" spans="1:3" x14ac:dyDescent="0.35">
      <c r="A699"/>
      <c r="C699"/>
    </row>
    <row r="700" spans="1:3" x14ac:dyDescent="0.35">
      <c r="A700"/>
      <c r="C700"/>
    </row>
    <row r="701" spans="1:3" x14ac:dyDescent="0.35">
      <c r="A701"/>
      <c r="C701"/>
    </row>
    <row r="702" spans="1:3" x14ac:dyDescent="0.35">
      <c r="A702"/>
      <c r="C702"/>
    </row>
    <row r="703" spans="1:3" x14ac:dyDescent="0.35">
      <c r="A703"/>
      <c r="C703"/>
    </row>
    <row r="704" spans="1:3" x14ac:dyDescent="0.35">
      <c r="A704"/>
      <c r="C704"/>
    </row>
    <row r="705" spans="1:3" x14ac:dyDescent="0.35">
      <c r="A705"/>
      <c r="C705"/>
    </row>
    <row r="706" spans="1:3" x14ac:dyDescent="0.35">
      <c r="A706"/>
      <c r="C706"/>
    </row>
    <row r="707" spans="1:3" x14ac:dyDescent="0.35">
      <c r="A707"/>
      <c r="C707"/>
    </row>
    <row r="708" spans="1:3" x14ac:dyDescent="0.35">
      <c r="A708"/>
      <c r="C708"/>
    </row>
    <row r="709" spans="1:3" x14ac:dyDescent="0.35">
      <c r="A709"/>
      <c r="C709"/>
    </row>
    <row r="710" spans="1:3" x14ac:dyDescent="0.35">
      <c r="A710"/>
      <c r="C710"/>
    </row>
    <row r="711" spans="1:3" x14ac:dyDescent="0.35">
      <c r="A711"/>
      <c r="C711"/>
    </row>
    <row r="712" spans="1:3" x14ac:dyDescent="0.35">
      <c r="A712"/>
      <c r="C712"/>
    </row>
    <row r="713" spans="1:3" x14ac:dyDescent="0.35">
      <c r="A713"/>
      <c r="C713"/>
    </row>
    <row r="714" spans="1:3" x14ac:dyDescent="0.35">
      <c r="A714"/>
      <c r="C714"/>
    </row>
    <row r="715" spans="1:3" x14ac:dyDescent="0.35">
      <c r="A715"/>
      <c r="C715"/>
    </row>
    <row r="716" spans="1:3" x14ac:dyDescent="0.35">
      <c r="A716"/>
      <c r="C716"/>
    </row>
    <row r="717" spans="1:3" x14ac:dyDescent="0.35">
      <c r="A717"/>
      <c r="C717"/>
    </row>
    <row r="718" spans="1:3" x14ac:dyDescent="0.35">
      <c r="A718"/>
      <c r="C718"/>
    </row>
    <row r="719" spans="1:3" x14ac:dyDescent="0.35">
      <c r="A719"/>
      <c r="C719"/>
    </row>
    <row r="720" spans="1:3" x14ac:dyDescent="0.35">
      <c r="A720"/>
      <c r="C720"/>
    </row>
    <row r="721" spans="1:3" x14ac:dyDescent="0.35">
      <c r="A721"/>
      <c r="C721"/>
    </row>
    <row r="722" spans="1:3" x14ac:dyDescent="0.35">
      <c r="A722"/>
      <c r="C722"/>
    </row>
    <row r="723" spans="1:3" x14ac:dyDescent="0.35">
      <c r="A723"/>
      <c r="C723"/>
    </row>
    <row r="724" spans="1:3" x14ac:dyDescent="0.35">
      <c r="A724"/>
      <c r="C724"/>
    </row>
    <row r="725" spans="1:3" x14ac:dyDescent="0.35">
      <c r="A725"/>
      <c r="C725"/>
    </row>
    <row r="726" spans="1:3" x14ac:dyDescent="0.35">
      <c r="A726"/>
      <c r="C726"/>
    </row>
    <row r="727" spans="1:3" x14ac:dyDescent="0.35">
      <c r="A727"/>
      <c r="C727"/>
    </row>
    <row r="728" spans="1:3" x14ac:dyDescent="0.35">
      <c r="A728"/>
      <c r="C728"/>
    </row>
    <row r="729" spans="1:3" x14ac:dyDescent="0.35">
      <c r="A729"/>
      <c r="C729"/>
    </row>
    <row r="730" spans="1:3" x14ac:dyDescent="0.35">
      <c r="A730"/>
      <c r="C730"/>
    </row>
    <row r="731" spans="1:3" x14ac:dyDescent="0.35">
      <c r="A731"/>
      <c r="C731"/>
    </row>
    <row r="732" spans="1:3" x14ac:dyDescent="0.35">
      <c r="A732"/>
      <c r="C732"/>
    </row>
    <row r="733" spans="1:3" x14ac:dyDescent="0.35">
      <c r="A733"/>
      <c r="C733"/>
    </row>
    <row r="734" spans="1:3" x14ac:dyDescent="0.35">
      <c r="A734"/>
      <c r="C734"/>
    </row>
    <row r="735" spans="1:3" x14ac:dyDescent="0.35">
      <c r="A735"/>
      <c r="C735"/>
    </row>
    <row r="736" spans="1:3" x14ac:dyDescent="0.35">
      <c r="A736"/>
      <c r="C736"/>
    </row>
    <row r="737" spans="1:3" x14ac:dyDescent="0.35">
      <c r="A737"/>
      <c r="C737"/>
    </row>
    <row r="738" spans="1:3" x14ac:dyDescent="0.35">
      <c r="A738"/>
      <c r="C738"/>
    </row>
    <row r="739" spans="1:3" x14ac:dyDescent="0.35">
      <c r="A739"/>
      <c r="C739"/>
    </row>
    <row r="740" spans="1:3" x14ac:dyDescent="0.35">
      <c r="A740"/>
      <c r="C740"/>
    </row>
    <row r="741" spans="1:3" x14ac:dyDescent="0.35">
      <c r="A741"/>
      <c r="C741"/>
    </row>
    <row r="742" spans="1:3" x14ac:dyDescent="0.35">
      <c r="A742"/>
      <c r="C742"/>
    </row>
    <row r="743" spans="1:3" x14ac:dyDescent="0.35">
      <c r="A743"/>
      <c r="C743"/>
    </row>
    <row r="744" spans="1:3" x14ac:dyDescent="0.35">
      <c r="A744"/>
      <c r="C744"/>
    </row>
    <row r="745" spans="1:3" x14ac:dyDescent="0.35">
      <c r="A745"/>
      <c r="C745"/>
    </row>
    <row r="746" spans="1:3" x14ac:dyDescent="0.35">
      <c r="A746"/>
      <c r="C746"/>
    </row>
    <row r="747" spans="1:3" x14ac:dyDescent="0.35">
      <c r="A747"/>
      <c r="C747"/>
    </row>
    <row r="748" spans="1:3" x14ac:dyDescent="0.35">
      <c r="A748"/>
      <c r="C748"/>
    </row>
    <row r="749" spans="1:3" x14ac:dyDescent="0.35">
      <c r="A749"/>
      <c r="C749"/>
    </row>
    <row r="750" spans="1:3" x14ac:dyDescent="0.35">
      <c r="A750"/>
      <c r="C750"/>
    </row>
    <row r="751" spans="1:3" x14ac:dyDescent="0.35">
      <c r="A751"/>
      <c r="C751"/>
    </row>
    <row r="752" spans="1:3" x14ac:dyDescent="0.35">
      <c r="A752"/>
      <c r="C752"/>
    </row>
    <row r="753" spans="1:3" x14ac:dyDescent="0.35">
      <c r="A753"/>
      <c r="C753"/>
    </row>
    <row r="754" spans="1:3" x14ac:dyDescent="0.35">
      <c r="A754"/>
      <c r="C754"/>
    </row>
    <row r="755" spans="1:3" x14ac:dyDescent="0.35">
      <c r="A755"/>
      <c r="C755"/>
    </row>
    <row r="756" spans="1:3" x14ac:dyDescent="0.35">
      <c r="A756"/>
      <c r="C756"/>
    </row>
    <row r="757" spans="1:3" x14ac:dyDescent="0.35">
      <c r="A757"/>
      <c r="C757"/>
    </row>
    <row r="758" spans="1:3" x14ac:dyDescent="0.35">
      <c r="A758"/>
      <c r="C758"/>
    </row>
    <row r="759" spans="1:3" x14ac:dyDescent="0.35">
      <c r="A759"/>
      <c r="C759"/>
    </row>
    <row r="760" spans="1:3" x14ac:dyDescent="0.35">
      <c r="A760"/>
      <c r="C760"/>
    </row>
    <row r="761" spans="1:3" x14ac:dyDescent="0.35">
      <c r="A761"/>
      <c r="C761"/>
    </row>
    <row r="762" spans="1:3" x14ac:dyDescent="0.35">
      <c r="A762"/>
      <c r="C762"/>
    </row>
    <row r="763" spans="1:3" x14ac:dyDescent="0.35">
      <c r="A763"/>
      <c r="C763"/>
    </row>
    <row r="764" spans="1:3" x14ac:dyDescent="0.35">
      <c r="A764"/>
      <c r="C764"/>
    </row>
    <row r="765" spans="1:3" x14ac:dyDescent="0.35">
      <c r="A765"/>
      <c r="C765"/>
    </row>
    <row r="766" spans="1:3" x14ac:dyDescent="0.35">
      <c r="A766"/>
      <c r="C766"/>
    </row>
    <row r="767" spans="1:3" x14ac:dyDescent="0.35">
      <c r="A767"/>
      <c r="C767"/>
    </row>
    <row r="768" spans="1:3" x14ac:dyDescent="0.35">
      <c r="A768"/>
      <c r="C768"/>
    </row>
    <row r="769" spans="1:3" x14ac:dyDescent="0.35">
      <c r="A769"/>
      <c r="C769"/>
    </row>
    <row r="770" spans="1:3" x14ac:dyDescent="0.35">
      <c r="A770"/>
      <c r="C770"/>
    </row>
    <row r="771" spans="1:3" x14ac:dyDescent="0.35">
      <c r="A771"/>
      <c r="C771"/>
    </row>
    <row r="772" spans="1:3" x14ac:dyDescent="0.35">
      <c r="A772"/>
      <c r="C772"/>
    </row>
    <row r="773" spans="1:3" x14ac:dyDescent="0.35">
      <c r="A773"/>
      <c r="C773"/>
    </row>
    <row r="774" spans="1:3" x14ac:dyDescent="0.35">
      <c r="A774"/>
      <c r="C774"/>
    </row>
    <row r="775" spans="1:3" x14ac:dyDescent="0.35">
      <c r="A775"/>
      <c r="C775"/>
    </row>
    <row r="776" spans="1:3" x14ac:dyDescent="0.35">
      <c r="A776"/>
      <c r="C776"/>
    </row>
    <row r="777" spans="1:3" x14ac:dyDescent="0.35">
      <c r="A777"/>
      <c r="C777"/>
    </row>
    <row r="778" spans="1:3" x14ac:dyDescent="0.35">
      <c r="A778"/>
      <c r="C778"/>
    </row>
    <row r="779" spans="1:3" x14ac:dyDescent="0.35">
      <c r="A779"/>
      <c r="C779"/>
    </row>
    <row r="780" spans="1:3" x14ac:dyDescent="0.35">
      <c r="A780"/>
      <c r="C780"/>
    </row>
    <row r="781" spans="1:3" x14ac:dyDescent="0.35">
      <c r="A781"/>
      <c r="C781"/>
    </row>
    <row r="782" spans="1:3" x14ac:dyDescent="0.35">
      <c r="A782"/>
      <c r="C782"/>
    </row>
    <row r="783" spans="1:3" x14ac:dyDescent="0.35">
      <c r="A783"/>
      <c r="C783"/>
    </row>
    <row r="784" spans="1:3" x14ac:dyDescent="0.35">
      <c r="A784"/>
      <c r="C784"/>
    </row>
    <row r="785" spans="1:3" x14ac:dyDescent="0.35">
      <c r="A785"/>
      <c r="C785"/>
    </row>
    <row r="786" spans="1:3" x14ac:dyDescent="0.35">
      <c r="A786"/>
      <c r="C786"/>
    </row>
    <row r="787" spans="1:3" x14ac:dyDescent="0.35">
      <c r="A787"/>
      <c r="C787"/>
    </row>
    <row r="788" spans="1:3" x14ac:dyDescent="0.35">
      <c r="A788"/>
      <c r="C788"/>
    </row>
    <row r="789" spans="1:3" x14ac:dyDescent="0.35">
      <c r="A789"/>
      <c r="C789"/>
    </row>
    <row r="790" spans="1:3" x14ac:dyDescent="0.35">
      <c r="A790"/>
      <c r="C790"/>
    </row>
    <row r="791" spans="1:3" x14ac:dyDescent="0.35">
      <c r="A791"/>
      <c r="C791"/>
    </row>
    <row r="792" spans="1:3" x14ac:dyDescent="0.35">
      <c r="A792"/>
      <c r="C792"/>
    </row>
    <row r="793" spans="1:3" x14ac:dyDescent="0.35">
      <c r="A793"/>
      <c r="C793"/>
    </row>
    <row r="794" spans="1:3" x14ac:dyDescent="0.35">
      <c r="A794"/>
      <c r="C794"/>
    </row>
    <row r="795" spans="1:3" x14ac:dyDescent="0.35">
      <c r="A795"/>
      <c r="C795"/>
    </row>
    <row r="796" spans="1:3" x14ac:dyDescent="0.35">
      <c r="A796"/>
      <c r="C796"/>
    </row>
    <row r="797" spans="1:3" x14ac:dyDescent="0.35">
      <c r="A797"/>
      <c r="C797"/>
    </row>
    <row r="798" spans="1:3" x14ac:dyDescent="0.35">
      <c r="A798"/>
      <c r="C798"/>
    </row>
    <row r="799" spans="1:3" x14ac:dyDescent="0.35">
      <c r="A799"/>
      <c r="C799"/>
    </row>
    <row r="800" spans="1:3" x14ac:dyDescent="0.35">
      <c r="A800"/>
      <c r="C800"/>
    </row>
    <row r="801" spans="1:3" x14ac:dyDescent="0.35">
      <c r="A801"/>
      <c r="C801"/>
    </row>
    <row r="802" spans="1:3" x14ac:dyDescent="0.35">
      <c r="A802"/>
      <c r="C802"/>
    </row>
    <row r="803" spans="1:3" x14ac:dyDescent="0.35">
      <c r="A803"/>
      <c r="C803"/>
    </row>
    <row r="804" spans="1:3" x14ac:dyDescent="0.35">
      <c r="A804"/>
      <c r="C804"/>
    </row>
    <row r="805" spans="1:3" x14ac:dyDescent="0.35">
      <c r="A805"/>
      <c r="C805"/>
    </row>
    <row r="806" spans="1:3" x14ac:dyDescent="0.35">
      <c r="A806"/>
      <c r="C806"/>
    </row>
    <row r="807" spans="1:3" x14ac:dyDescent="0.35">
      <c r="A807"/>
      <c r="C807"/>
    </row>
    <row r="808" spans="1:3" x14ac:dyDescent="0.35">
      <c r="A808"/>
      <c r="C808"/>
    </row>
    <row r="809" spans="1:3" x14ac:dyDescent="0.35">
      <c r="A809"/>
      <c r="C809"/>
    </row>
    <row r="810" spans="1:3" x14ac:dyDescent="0.35">
      <c r="A810"/>
      <c r="C810"/>
    </row>
    <row r="811" spans="1:3" x14ac:dyDescent="0.35">
      <c r="A811"/>
      <c r="C811"/>
    </row>
    <row r="812" spans="1:3" x14ac:dyDescent="0.35">
      <c r="A812"/>
      <c r="C812"/>
    </row>
    <row r="813" spans="1:3" x14ac:dyDescent="0.35">
      <c r="A813"/>
      <c r="C813"/>
    </row>
    <row r="814" spans="1:3" x14ac:dyDescent="0.35">
      <c r="A814"/>
      <c r="C814"/>
    </row>
    <row r="815" spans="1:3" x14ac:dyDescent="0.35">
      <c r="A815"/>
      <c r="C815"/>
    </row>
    <row r="816" spans="1:3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  <row r="1033" spans="1:1" x14ac:dyDescent="0.35">
      <c r="A1033"/>
    </row>
    <row r="1034" spans="1:1" x14ac:dyDescent="0.35">
      <c r="A1034"/>
    </row>
    <row r="1035" spans="1:1" x14ac:dyDescent="0.35">
      <c r="A1035"/>
    </row>
    <row r="1036" spans="1:1" x14ac:dyDescent="0.35">
      <c r="A1036"/>
    </row>
    <row r="1037" spans="1:1" x14ac:dyDescent="0.35">
      <c r="A1037"/>
    </row>
    <row r="1038" spans="1:1" x14ac:dyDescent="0.35">
      <c r="A1038"/>
    </row>
    <row r="1039" spans="1:1" x14ac:dyDescent="0.35">
      <c r="A1039"/>
    </row>
    <row r="1040" spans="1:1" x14ac:dyDescent="0.35">
      <c r="A1040"/>
    </row>
    <row r="1041" spans="1:1" x14ac:dyDescent="0.35">
      <c r="A1041"/>
    </row>
    <row r="1042" spans="1:1" x14ac:dyDescent="0.35">
      <c r="A1042"/>
    </row>
    <row r="1043" spans="1:1" x14ac:dyDescent="0.35">
      <c r="A1043"/>
    </row>
    <row r="1044" spans="1:1" x14ac:dyDescent="0.35">
      <c r="A1044"/>
    </row>
    <row r="1045" spans="1:1" x14ac:dyDescent="0.35">
      <c r="A1045"/>
    </row>
    <row r="1046" spans="1:1" x14ac:dyDescent="0.35">
      <c r="A1046"/>
    </row>
    <row r="1047" spans="1:1" x14ac:dyDescent="0.35">
      <c r="A1047"/>
    </row>
    <row r="1048" spans="1:1" x14ac:dyDescent="0.35">
      <c r="A1048"/>
    </row>
    <row r="1049" spans="1:1" x14ac:dyDescent="0.35">
      <c r="A1049"/>
    </row>
    <row r="1050" spans="1:1" x14ac:dyDescent="0.35">
      <c r="A1050"/>
    </row>
    <row r="1051" spans="1:1" x14ac:dyDescent="0.35">
      <c r="A1051"/>
    </row>
    <row r="1052" spans="1:1" x14ac:dyDescent="0.35">
      <c r="A1052"/>
    </row>
    <row r="1053" spans="1:1" x14ac:dyDescent="0.35">
      <c r="A1053"/>
    </row>
    <row r="1054" spans="1:1" x14ac:dyDescent="0.35">
      <c r="A1054"/>
    </row>
    <row r="1055" spans="1:1" x14ac:dyDescent="0.35">
      <c r="A1055"/>
    </row>
    <row r="1056" spans="1:1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828-B31C-4F92-A42E-DCE38BDA5D55}">
  <dimension ref="A1:K754"/>
  <sheetViews>
    <sheetView workbookViewId="0">
      <selection activeCell="F12" sqref="F12"/>
    </sheetView>
  </sheetViews>
  <sheetFormatPr defaultRowHeight="14.5" x14ac:dyDescent="0.35"/>
  <cols>
    <col min="1" max="1" width="38.453125" bestFit="1" customWidth="1"/>
    <col min="2" max="2" width="11.453125" bestFit="1" customWidth="1"/>
    <col min="3" max="3" width="12.54296875" bestFit="1" customWidth="1"/>
    <col min="4" max="4" width="7" bestFit="1" customWidth="1"/>
    <col min="5" max="5" width="6.81640625" bestFit="1" customWidth="1"/>
    <col min="6" max="6" width="10.7265625" bestFit="1" customWidth="1"/>
    <col min="8" max="8" width="9.81640625" bestFit="1" customWidth="1"/>
    <col min="10" max="10" width="10.453125" bestFit="1" customWidth="1"/>
    <col min="11" max="11" width="12" bestFit="1" customWidth="1"/>
  </cols>
  <sheetData>
    <row r="1" spans="1:1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1" t="s">
        <v>99</v>
      </c>
      <c r="J1" s="1" t="s">
        <v>309</v>
      </c>
      <c r="K1" s="15">
        <f>XIRR(H2:H754,F2:F754)</f>
        <v>2.9802322387695314E-9</v>
      </c>
    </row>
    <row r="2" spans="1:11" x14ac:dyDescent="0.35">
      <c r="A2" t="s">
        <v>304</v>
      </c>
      <c r="B2" t="s">
        <v>15</v>
      </c>
      <c r="C2" t="s">
        <v>12</v>
      </c>
      <c r="D2">
        <v>112414</v>
      </c>
      <c r="E2" s="4"/>
      <c r="F2" s="7">
        <v>41967</v>
      </c>
      <c r="G2" t="s">
        <v>92</v>
      </c>
      <c r="H2">
        <v>-326.21999999999997</v>
      </c>
    </row>
    <row r="3" spans="1:11" x14ac:dyDescent="0.35">
      <c r="A3" t="s">
        <v>304</v>
      </c>
      <c r="B3" t="s">
        <v>16</v>
      </c>
      <c r="C3" t="s">
        <v>12</v>
      </c>
      <c r="D3">
        <v>112414</v>
      </c>
      <c r="E3" s="4"/>
      <c r="F3" s="7">
        <v>41967</v>
      </c>
      <c r="G3" t="s">
        <v>92</v>
      </c>
      <c r="H3">
        <v>-325.95999999999998</v>
      </c>
    </row>
    <row r="4" spans="1:11" x14ac:dyDescent="0.35">
      <c r="A4" t="s">
        <v>304</v>
      </c>
      <c r="B4" t="s">
        <v>17</v>
      </c>
      <c r="C4" t="s">
        <v>12</v>
      </c>
      <c r="D4">
        <v>112414</v>
      </c>
      <c r="E4" s="4"/>
      <c r="F4" s="7">
        <v>41967</v>
      </c>
      <c r="G4" t="s">
        <v>92</v>
      </c>
      <c r="H4">
        <v>-326.10999999999996</v>
      </c>
    </row>
    <row r="5" spans="1:11" x14ac:dyDescent="0.35">
      <c r="A5" t="s">
        <v>304</v>
      </c>
      <c r="B5" t="s">
        <v>18</v>
      </c>
      <c r="C5" t="s">
        <v>12</v>
      </c>
      <c r="D5">
        <v>112414</v>
      </c>
      <c r="E5" s="4"/>
      <c r="F5" s="7">
        <v>41967</v>
      </c>
      <c r="G5" t="s">
        <v>92</v>
      </c>
      <c r="H5">
        <v>-326.41999999999996</v>
      </c>
      <c r="J5" t="e">
        <f>XIRR(K9:K12,J9:J12)</f>
        <v>#NUM!</v>
      </c>
    </row>
    <row r="6" spans="1:11" x14ac:dyDescent="0.35">
      <c r="A6" t="s">
        <v>304</v>
      </c>
      <c r="B6" t="s">
        <v>19</v>
      </c>
      <c r="C6" t="s">
        <v>12</v>
      </c>
      <c r="D6">
        <v>112414</v>
      </c>
      <c r="E6" s="4"/>
      <c r="F6" s="7">
        <v>41967</v>
      </c>
      <c r="G6" t="s">
        <v>92</v>
      </c>
      <c r="H6">
        <v>-326.14999999999998</v>
      </c>
    </row>
    <row r="7" spans="1:11" x14ac:dyDescent="0.35">
      <c r="A7" t="s">
        <v>304</v>
      </c>
      <c r="B7" t="s">
        <v>20</v>
      </c>
      <c r="C7" t="s">
        <v>12</v>
      </c>
      <c r="D7">
        <v>112414</v>
      </c>
      <c r="E7" s="4"/>
      <c r="F7" s="7">
        <v>41967</v>
      </c>
      <c r="G7" t="s">
        <v>92</v>
      </c>
      <c r="H7">
        <v>-326.14</v>
      </c>
    </row>
    <row r="8" spans="1:11" x14ac:dyDescent="0.35">
      <c r="A8" t="s">
        <v>304</v>
      </c>
      <c r="B8" t="s">
        <v>21</v>
      </c>
      <c r="C8" t="s">
        <v>12</v>
      </c>
      <c r="D8">
        <v>112414</v>
      </c>
      <c r="E8" s="4"/>
      <c r="F8" s="7">
        <v>41967</v>
      </c>
      <c r="G8" t="s">
        <v>92</v>
      </c>
      <c r="H8">
        <v>-326.22999999999996</v>
      </c>
    </row>
    <row r="9" spans="1:11" x14ac:dyDescent="0.35">
      <c r="A9" t="s">
        <v>304</v>
      </c>
      <c r="B9" t="s">
        <v>22</v>
      </c>
      <c r="C9" t="s">
        <v>12</v>
      </c>
      <c r="D9">
        <v>112414</v>
      </c>
      <c r="E9" s="4"/>
      <c r="F9" s="7">
        <v>41967</v>
      </c>
      <c r="G9" t="s">
        <v>92</v>
      </c>
      <c r="H9">
        <v>-326.34999999999997</v>
      </c>
      <c r="J9" s="7"/>
    </row>
    <row r="10" spans="1:11" x14ac:dyDescent="0.35">
      <c r="A10" t="s">
        <v>304</v>
      </c>
      <c r="B10" t="s">
        <v>23</v>
      </c>
      <c r="C10" t="s">
        <v>12</v>
      </c>
      <c r="D10">
        <v>112414</v>
      </c>
      <c r="E10" s="4"/>
      <c r="F10" s="7">
        <v>41967</v>
      </c>
      <c r="G10" t="s">
        <v>92</v>
      </c>
      <c r="H10">
        <v>-326.10999999999996</v>
      </c>
      <c r="J10" s="7"/>
    </row>
    <row r="11" spans="1:11" x14ac:dyDescent="0.35">
      <c r="A11" t="s">
        <v>304</v>
      </c>
      <c r="B11" t="s">
        <v>24</v>
      </c>
      <c r="C11" t="s">
        <v>12</v>
      </c>
      <c r="D11">
        <v>112414</v>
      </c>
      <c r="E11" s="4"/>
      <c r="F11" s="7">
        <v>41967</v>
      </c>
      <c r="G11" t="s">
        <v>92</v>
      </c>
      <c r="H11">
        <v>-326.19</v>
      </c>
      <c r="J11" s="7"/>
    </row>
    <row r="12" spans="1:11" x14ac:dyDescent="0.35">
      <c r="A12" t="s">
        <v>304</v>
      </c>
      <c r="B12" t="s">
        <v>25</v>
      </c>
      <c r="C12" t="s">
        <v>12</v>
      </c>
      <c r="D12">
        <v>112414</v>
      </c>
      <c r="E12" s="4"/>
      <c r="F12" s="7">
        <v>41967</v>
      </c>
      <c r="G12" t="s">
        <v>92</v>
      </c>
      <c r="H12">
        <v>-325.70999999999998</v>
      </c>
      <c r="J12" s="7"/>
    </row>
    <row r="13" spans="1:11" x14ac:dyDescent="0.35">
      <c r="A13" t="s">
        <v>304</v>
      </c>
      <c r="B13" t="s">
        <v>26</v>
      </c>
      <c r="C13" t="s">
        <v>12</v>
      </c>
      <c r="D13">
        <v>112414</v>
      </c>
      <c r="E13" s="4"/>
      <c r="F13" s="7">
        <v>41967</v>
      </c>
      <c r="G13" t="s">
        <v>92</v>
      </c>
      <c r="H13">
        <v>-326.2</v>
      </c>
    </row>
    <row r="14" spans="1:11" x14ac:dyDescent="0.35">
      <c r="A14" t="s">
        <v>304</v>
      </c>
      <c r="B14" t="s">
        <v>27</v>
      </c>
      <c r="C14" t="s">
        <v>12</v>
      </c>
      <c r="D14">
        <v>112414</v>
      </c>
      <c r="E14" s="4"/>
      <c r="F14" s="7">
        <v>41967</v>
      </c>
      <c r="G14" t="s">
        <v>92</v>
      </c>
      <c r="H14">
        <v>-325.93</v>
      </c>
    </row>
    <row r="15" spans="1:11" x14ac:dyDescent="0.35">
      <c r="A15" t="s">
        <v>304</v>
      </c>
      <c r="B15" t="s">
        <v>28</v>
      </c>
      <c r="C15" t="s">
        <v>12</v>
      </c>
      <c r="D15">
        <v>112414</v>
      </c>
      <c r="E15" s="4"/>
      <c r="F15" s="7">
        <v>41967</v>
      </c>
      <c r="G15" t="s">
        <v>92</v>
      </c>
      <c r="H15">
        <v>-326.43</v>
      </c>
    </row>
    <row r="16" spans="1:11" x14ac:dyDescent="0.35">
      <c r="A16" t="s">
        <v>304</v>
      </c>
      <c r="B16" t="s">
        <v>29</v>
      </c>
      <c r="C16" t="s">
        <v>12</v>
      </c>
      <c r="D16">
        <v>112414</v>
      </c>
      <c r="E16" s="4"/>
      <c r="F16" s="7">
        <v>41967</v>
      </c>
      <c r="G16" t="s">
        <v>92</v>
      </c>
      <c r="H16">
        <v>-326.53999999999996</v>
      </c>
    </row>
    <row r="17" spans="1:8" x14ac:dyDescent="0.35">
      <c r="A17" t="s">
        <v>304</v>
      </c>
      <c r="B17" t="s">
        <v>30</v>
      </c>
      <c r="C17" t="s">
        <v>12</v>
      </c>
      <c r="D17">
        <v>112414</v>
      </c>
      <c r="E17" s="4"/>
      <c r="F17" s="7">
        <v>41967</v>
      </c>
      <c r="G17" t="s">
        <v>92</v>
      </c>
      <c r="H17">
        <v>-326.14999999999998</v>
      </c>
    </row>
    <row r="18" spans="1:8" x14ac:dyDescent="0.35">
      <c r="A18" t="s">
        <v>304</v>
      </c>
      <c r="B18" t="s">
        <v>31</v>
      </c>
      <c r="C18" t="s">
        <v>12</v>
      </c>
      <c r="D18">
        <v>112414</v>
      </c>
      <c r="E18" s="4"/>
      <c r="F18" s="7">
        <v>41967</v>
      </c>
      <c r="G18" t="s">
        <v>92</v>
      </c>
      <c r="H18">
        <v>-326.2</v>
      </c>
    </row>
    <row r="19" spans="1:8" x14ac:dyDescent="0.35">
      <c r="A19" t="s">
        <v>304</v>
      </c>
      <c r="B19" t="s">
        <v>32</v>
      </c>
      <c r="C19" t="s">
        <v>12</v>
      </c>
      <c r="D19">
        <v>112414</v>
      </c>
      <c r="E19" s="4"/>
      <c r="F19" s="7">
        <v>41967</v>
      </c>
      <c r="G19" t="s">
        <v>92</v>
      </c>
      <c r="H19">
        <v>-326.16999999999996</v>
      </c>
    </row>
    <row r="20" spans="1:8" x14ac:dyDescent="0.35">
      <c r="A20" t="s">
        <v>304</v>
      </c>
      <c r="B20" t="s">
        <v>33</v>
      </c>
      <c r="C20" t="s">
        <v>12</v>
      </c>
      <c r="D20">
        <v>112414</v>
      </c>
      <c r="E20" s="4"/>
      <c r="F20" s="7">
        <v>41967</v>
      </c>
      <c r="G20" t="s">
        <v>92</v>
      </c>
      <c r="H20">
        <v>-326.35999999999996</v>
      </c>
    </row>
    <row r="21" spans="1:8" x14ac:dyDescent="0.35">
      <c r="A21" t="s">
        <v>304</v>
      </c>
      <c r="B21" t="s">
        <v>34</v>
      </c>
      <c r="C21" t="s">
        <v>12</v>
      </c>
      <c r="D21">
        <v>112414</v>
      </c>
      <c r="E21" s="4"/>
      <c r="F21" s="7">
        <v>41967</v>
      </c>
      <c r="G21" t="s">
        <v>92</v>
      </c>
      <c r="H21">
        <v>-326.14999999999998</v>
      </c>
    </row>
    <row r="22" spans="1:8" x14ac:dyDescent="0.35">
      <c r="A22" t="s">
        <v>304</v>
      </c>
      <c r="B22" t="s">
        <v>35</v>
      </c>
      <c r="C22" t="s">
        <v>12</v>
      </c>
      <c r="D22">
        <v>112414</v>
      </c>
      <c r="E22" s="4"/>
      <c r="F22" s="7">
        <v>41967</v>
      </c>
      <c r="G22" t="s">
        <v>92</v>
      </c>
      <c r="H22">
        <v>-326.14999999999998</v>
      </c>
    </row>
    <row r="23" spans="1:8" x14ac:dyDescent="0.35">
      <c r="A23" t="s">
        <v>304</v>
      </c>
      <c r="B23" t="s">
        <v>36</v>
      </c>
      <c r="C23" t="s">
        <v>12</v>
      </c>
      <c r="D23">
        <v>112414</v>
      </c>
      <c r="E23" s="4"/>
      <c r="F23" s="7">
        <v>41967</v>
      </c>
      <c r="G23" t="s">
        <v>92</v>
      </c>
      <c r="H23">
        <v>-326.12</v>
      </c>
    </row>
    <row r="24" spans="1:8" x14ac:dyDescent="0.35">
      <c r="A24" t="s">
        <v>304</v>
      </c>
      <c r="B24" t="s">
        <v>37</v>
      </c>
      <c r="C24" t="s">
        <v>12</v>
      </c>
      <c r="D24">
        <v>112414</v>
      </c>
      <c r="E24" s="4"/>
      <c r="F24" s="7">
        <v>41967</v>
      </c>
      <c r="G24" t="s">
        <v>92</v>
      </c>
      <c r="H24">
        <v>-326.18</v>
      </c>
    </row>
    <row r="25" spans="1:8" x14ac:dyDescent="0.35">
      <c r="A25" t="s">
        <v>304</v>
      </c>
      <c r="B25" t="s">
        <v>38</v>
      </c>
      <c r="C25" t="s">
        <v>12</v>
      </c>
      <c r="D25">
        <v>112414</v>
      </c>
      <c r="E25" s="4"/>
      <c r="F25" s="7">
        <v>41967</v>
      </c>
      <c r="G25" t="s">
        <v>92</v>
      </c>
      <c r="H25">
        <v>-325.96999999999997</v>
      </c>
    </row>
    <row r="26" spans="1:8" x14ac:dyDescent="0.35">
      <c r="A26" t="s">
        <v>304</v>
      </c>
      <c r="B26" t="s">
        <v>39</v>
      </c>
      <c r="C26" t="s">
        <v>12</v>
      </c>
      <c r="D26">
        <v>112414</v>
      </c>
      <c r="E26" s="4"/>
      <c r="F26" s="7">
        <v>41967</v>
      </c>
      <c r="G26" t="s">
        <v>92</v>
      </c>
      <c r="H26">
        <v>-326.08999999999997</v>
      </c>
    </row>
    <row r="27" spans="1:8" x14ac:dyDescent="0.35">
      <c r="A27" t="s">
        <v>304</v>
      </c>
      <c r="B27" t="s">
        <v>40</v>
      </c>
      <c r="C27" t="s">
        <v>12</v>
      </c>
      <c r="D27">
        <v>112414</v>
      </c>
      <c r="E27" s="4"/>
      <c r="F27" s="7">
        <v>41967</v>
      </c>
      <c r="G27" t="s">
        <v>92</v>
      </c>
      <c r="H27">
        <v>-326.16999999999996</v>
      </c>
    </row>
    <row r="28" spans="1:8" x14ac:dyDescent="0.35">
      <c r="A28" t="s">
        <v>304</v>
      </c>
      <c r="B28" t="s">
        <v>41</v>
      </c>
      <c r="C28" t="s">
        <v>12</v>
      </c>
      <c r="D28">
        <v>112414</v>
      </c>
      <c r="E28" s="4"/>
      <c r="F28" s="7">
        <v>41967</v>
      </c>
      <c r="G28" t="s">
        <v>92</v>
      </c>
      <c r="H28">
        <v>-326.09999999999997</v>
      </c>
    </row>
    <row r="29" spans="1:8" x14ac:dyDescent="0.35">
      <c r="A29" t="s">
        <v>304</v>
      </c>
      <c r="B29" t="s">
        <v>42</v>
      </c>
      <c r="C29" t="s">
        <v>12</v>
      </c>
      <c r="D29">
        <v>112414</v>
      </c>
      <c r="E29" s="4"/>
      <c r="F29" s="7">
        <v>41967</v>
      </c>
      <c r="G29" t="s">
        <v>92</v>
      </c>
      <c r="H29">
        <v>-326.41999999999996</v>
      </c>
    </row>
    <row r="30" spans="1:8" x14ac:dyDescent="0.35">
      <c r="A30" t="s">
        <v>304</v>
      </c>
      <c r="B30" t="s">
        <v>43</v>
      </c>
      <c r="C30" t="s">
        <v>12</v>
      </c>
      <c r="D30">
        <v>112414</v>
      </c>
      <c r="E30" s="4"/>
      <c r="F30" s="7">
        <v>41967</v>
      </c>
      <c r="G30" t="s">
        <v>92</v>
      </c>
      <c r="H30">
        <v>-325.72999999999996</v>
      </c>
    </row>
    <row r="31" spans="1:8" x14ac:dyDescent="0.35">
      <c r="A31" t="s">
        <v>304</v>
      </c>
      <c r="B31" t="s">
        <v>44</v>
      </c>
      <c r="C31" t="s">
        <v>12</v>
      </c>
      <c r="D31">
        <v>112414</v>
      </c>
      <c r="E31" s="4"/>
      <c r="F31" s="7">
        <v>41967</v>
      </c>
      <c r="G31" t="s">
        <v>92</v>
      </c>
      <c r="H31">
        <v>-326.25</v>
      </c>
    </row>
    <row r="32" spans="1:8" x14ac:dyDescent="0.35">
      <c r="A32" t="s">
        <v>301</v>
      </c>
      <c r="B32" t="s">
        <v>33</v>
      </c>
      <c r="C32" t="s">
        <v>12</v>
      </c>
      <c r="D32">
        <v>112414</v>
      </c>
      <c r="E32" s="4"/>
      <c r="F32" s="7">
        <v>41985</v>
      </c>
      <c r="G32" t="s">
        <v>92</v>
      </c>
      <c r="H32">
        <v>6.22</v>
      </c>
    </row>
    <row r="33" spans="1:8" x14ac:dyDescent="0.35">
      <c r="A33" t="s">
        <v>301</v>
      </c>
      <c r="B33" t="s">
        <v>25</v>
      </c>
      <c r="C33" t="s">
        <v>12</v>
      </c>
      <c r="D33">
        <v>112414</v>
      </c>
      <c r="E33" s="4"/>
      <c r="F33" s="7">
        <v>41988</v>
      </c>
      <c r="G33" t="s">
        <v>92</v>
      </c>
      <c r="H33">
        <v>1.48</v>
      </c>
    </row>
    <row r="34" spans="1:8" x14ac:dyDescent="0.35">
      <c r="A34" t="s">
        <v>301</v>
      </c>
      <c r="B34" t="s">
        <v>16</v>
      </c>
      <c r="C34" t="s">
        <v>12</v>
      </c>
      <c r="D34">
        <v>112414</v>
      </c>
      <c r="E34" s="4"/>
      <c r="F34" s="7">
        <v>41997</v>
      </c>
      <c r="G34" t="s">
        <v>92</v>
      </c>
      <c r="H34">
        <v>3.8</v>
      </c>
    </row>
    <row r="35" spans="1:8" x14ac:dyDescent="0.35">
      <c r="A35" t="s">
        <v>301</v>
      </c>
      <c r="B35" t="s">
        <v>21</v>
      </c>
      <c r="C35" t="s">
        <v>12</v>
      </c>
      <c r="D35">
        <v>112414</v>
      </c>
      <c r="E35" s="4"/>
      <c r="F35" s="7">
        <v>42002</v>
      </c>
      <c r="G35" t="s">
        <v>92</v>
      </c>
      <c r="H35">
        <v>2.94</v>
      </c>
    </row>
    <row r="36" spans="1:8" x14ac:dyDescent="0.35">
      <c r="A36" t="s">
        <v>301</v>
      </c>
      <c r="B36" t="s">
        <v>43</v>
      </c>
      <c r="C36" t="s">
        <v>12</v>
      </c>
      <c r="D36">
        <v>112414</v>
      </c>
      <c r="E36" s="4"/>
      <c r="F36" s="7">
        <v>42006</v>
      </c>
      <c r="G36" t="s">
        <v>92</v>
      </c>
      <c r="H36">
        <v>1.45</v>
      </c>
    </row>
    <row r="37" spans="1:8" x14ac:dyDescent="0.35">
      <c r="A37" t="s">
        <v>301</v>
      </c>
      <c r="B37" t="s">
        <v>22</v>
      </c>
      <c r="C37" t="s">
        <v>12</v>
      </c>
      <c r="D37">
        <v>112414</v>
      </c>
      <c r="E37" s="4"/>
      <c r="F37" s="7">
        <v>42025</v>
      </c>
      <c r="G37" t="s">
        <v>92</v>
      </c>
      <c r="H37">
        <v>2.29</v>
      </c>
    </row>
    <row r="38" spans="1:8" x14ac:dyDescent="0.35">
      <c r="A38" t="s">
        <v>301</v>
      </c>
      <c r="B38" t="s">
        <v>27</v>
      </c>
      <c r="C38" t="s">
        <v>12</v>
      </c>
      <c r="D38">
        <v>112414</v>
      </c>
      <c r="E38" s="4"/>
      <c r="F38" s="7">
        <v>42032</v>
      </c>
      <c r="G38" t="s">
        <v>92</v>
      </c>
      <c r="H38">
        <v>1.3</v>
      </c>
    </row>
    <row r="39" spans="1:8" x14ac:dyDescent="0.35">
      <c r="A39" t="s">
        <v>301</v>
      </c>
      <c r="B39" t="s">
        <v>34</v>
      </c>
      <c r="C39" t="s">
        <v>12</v>
      </c>
      <c r="D39">
        <v>112414</v>
      </c>
      <c r="E39" s="4"/>
      <c r="F39" s="7">
        <v>42048</v>
      </c>
      <c r="G39" t="s">
        <v>92</v>
      </c>
      <c r="H39">
        <v>4.08</v>
      </c>
    </row>
    <row r="40" spans="1:8" x14ac:dyDescent="0.35">
      <c r="A40" t="s">
        <v>304</v>
      </c>
      <c r="B40" t="s">
        <v>15</v>
      </c>
      <c r="C40" t="s">
        <v>12</v>
      </c>
      <c r="D40">
        <v>22115</v>
      </c>
      <c r="E40" s="4"/>
      <c r="F40" s="7">
        <v>42056</v>
      </c>
      <c r="G40" t="s">
        <v>92</v>
      </c>
      <c r="H40">
        <v>-340.35</v>
      </c>
    </row>
    <row r="41" spans="1:8" x14ac:dyDescent="0.35">
      <c r="A41" t="s">
        <v>304</v>
      </c>
      <c r="B41" t="s">
        <v>17</v>
      </c>
      <c r="C41" t="s">
        <v>12</v>
      </c>
      <c r="D41">
        <v>22115</v>
      </c>
      <c r="E41" s="4"/>
      <c r="F41" s="7">
        <v>42056</v>
      </c>
      <c r="G41" t="s">
        <v>92</v>
      </c>
      <c r="H41">
        <v>-341.90000000000003</v>
      </c>
    </row>
    <row r="42" spans="1:8" x14ac:dyDescent="0.35">
      <c r="A42" t="s">
        <v>304</v>
      </c>
      <c r="B42" t="s">
        <v>45</v>
      </c>
      <c r="C42" t="s">
        <v>12</v>
      </c>
      <c r="D42">
        <v>22115</v>
      </c>
      <c r="E42" s="4"/>
      <c r="F42" s="7">
        <v>42056</v>
      </c>
      <c r="G42" t="s">
        <v>92</v>
      </c>
      <c r="H42">
        <v>-339</v>
      </c>
    </row>
    <row r="43" spans="1:8" x14ac:dyDescent="0.35">
      <c r="A43" t="s">
        <v>304</v>
      </c>
      <c r="B43" t="s">
        <v>20</v>
      </c>
      <c r="C43" t="s">
        <v>12</v>
      </c>
      <c r="D43">
        <v>22115</v>
      </c>
      <c r="E43" s="4"/>
      <c r="F43" s="7">
        <v>42056</v>
      </c>
      <c r="G43" t="s">
        <v>92</v>
      </c>
      <c r="H43">
        <v>-339.15000000000003</v>
      </c>
    </row>
    <row r="44" spans="1:8" x14ac:dyDescent="0.35">
      <c r="A44" t="s">
        <v>304</v>
      </c>
      <c r="B44" t="s">
        <v>46</v>
      </c>
      <c r="C44" t="s">
        <v>12</v>
      </c>
      <c r="D44">
        <v>22115</v>
      </c>
      <c r="E44" s="4"/>
      <c r="F44" s="7">
        <v>42056</v>
      </c>
      <c r="G44" t="s">
        <v>92</v>
      </c>
      <c r="H44">
        <v>-344.01</v>
      </c>
    </row>
    <row r="45" spans="1:8" x14ac:dyDescent="0.35">
      <c r="A45" t="s">
        <v>304</v>
      </c>
      <c r="B45" t="s">
        <v>47</v>
      </c>
      <c r="C45" t="s">
        <v>12</v>
      </c>
      <c r="D45">
        <v>22115</v>
      </c>
      <c r="E45" s="4"/>
      <c r="F45" s="7">
        <v>42056</v>
      </c>
      <c r="G45" t="s">
        <v>92</v>
      </c>
      <c r="H45">
        <v>-340.55</v>
      </c>
    </row>
    <row r="46" spans="1:8" x14ac:dyDescent="0.35">
      <c r="A46" t="s">
        <v>304</v>
      </c>
      <c r="B46" t="s">
        <v>48</v>
      </c>
      <c r="C46" t="s">
        <v>12</v>
      </c>
      <c r="D46">
        <v>22115</v>
      </c>
      <c r="E46" s="4"/>
      <c r="F46" s="7">
        <v>42056</v>
      </c>
      <c r="G46" t="s">
        <v>92</v>
      </c>
      <c r="H46">
        <v>-341.66</v>
      </c>
    </row>
    <row r="47" spans="1:8" x14ac:dyDescent="0.35">
      <c r="A47" t="s">
        <v>304</v>
      </c>
      <c r="B47" t="s">
        <v>26</v>
      </c>
      <c r="C47" t="s">
        <v>12</v>
      </c>
      <c r="D47">
        <v>22115</v>
      </c>
      <c r="E47" s="4"/>
      <c r="F47" s="7">
        <v>42056</v>
      </c>
      <c r="G47" t="s">
        <v>92</v>
      </c>
      <c r="H47">
        <v>-342.48</v>
      </c>
    </row>
    <row r="48" spans="1:8" x14ac:dyDescent="0.35">
      <c r="A48" t="s">
        <v>304</v>
      </c>
      <c r="B48" t="s">
        <v>27</v>
      </c>
      <c r="C48" t="s">
        <v>12</v>
      </c>
      <c r="D48">
        <v>22115</v>
      </c>
      <c r="E48" s="4"/>
      <c r="F48" s="7">
        <v>42056</v>
      </c>
      <c r="G48" t="s">
        <v>92</v>
      </c>
      <c r="H48">
        <v>-340.34000000000003</v>
      </c>
    </row>
    <row r="49" spans="1:8" x14ac:dyDescent="0.35">
      <c r="A49" t="s">
        <v>304</v>
      </c>
      <c r="B49" t="s">
        <v>28</v>
      </c>
      <c r="C49" t="s">
        <v>12</v>
      </c>
      <c r="D49">
        <v>22115</v>
      </c>
      <c r="E49" s="4"/>
      <c r="F49" s="7">
        <v>42056</v>
      </c>
      <c r="G49" t="s">
        <v>92</v>
      </c>
      <c r="H49">
        <v>-339.24</v>
      </c>
    </row>
    <row r="50" spans="1:8" x14ac:dyDescent="0.35">
      <c r="A50" t="s">
        <v>304</v>
      </c>
      <c r="B50" t="s">
        <v>29</v>
      </c>
      <c r="C50" t="s">
        <v>12</v>
      </c>
      <c r="D50">
        <v>22115</v>
      </c>
      <c r="E50" s="4"/>
      <c r="F50" s="7">
        <v>42056</v>
      </c>
      <c r="G50" t="s">
        <v>92</v>
      </c>
      <c r="H50">
        <v>-341</v>
      </c>
    </row>
    <row r="51" spans="1:8" x14ac:dyDescent="0.35">
      <c r="A51" t="s">
        <v>304</v>
      </c>
      <c r="B51" t="s">
        <v>30</v>
      </c>
      <c r="C51" t="s">
        <v>12</v>
      </c>
      <c r="D51">
        <v>22115</v>
      </c>
      <c r="E51" s="4"/>
      <c r="F51" s="7">
        <v>42056</v>
      </c>
      <c r="G51" t="s">
        <v>92</v>
      </c>
      <c r="H51">
        <v>-340.55</v>
      </c>
    </row>
    <row r="52" spans="1:8" x14ac:dyDescent="0.35">
      <c r="A52" t="s">
        <v>304</v>
      </c>
      <c r="B52" t="s">
        <v>31</v>
      </c>
      <c r="C52" t="s">
        <v>12</v>
      </c>
      <c r="D52">
        <v>22115</v>
      </c>
      <c r="E52" s="4"/>
      <c r="F52" s="7">
        <v>42056</v>
      </c>
      <c r="G52" t="s">
        <v>92</v>
      </c>
      <c r="H52">
        <v>-341.25</v>
      </c>
    </row>
    <row r="53" spans="1:8" x14ac:dyDescent="0.35">
      <c r="A53" t="s">
        <v>304</v>
      </c>
      <c r="B53" t="s">
        <v>32</v>
      </c>
      <c r="C53" t="s">
        <v>12</v>
      </c>
      <c r="D53">
        <v>22115</v>
      </c>
      <c r="E53" s="4"/>
      <c r="F53" s="7">
        <v>42056</v>
      </c>
      <c r="G53" t="s">
        <v>92</v>
      </c>
      <c r="H53">
        <v>-337.56</v>
      </c>
    </row>
    <row r="54" spans="1:8" x14ac:dyDescent="0.35">
      <c r="A54" t="s">
        <v>304</v>
      </c>
      <c r="B54" t="s">
        <v>49</v>
      </c>
      <c r="C54" t="s">
        <v>12</v>
      </c>
      <c r="D54">
        <v>22115</v>
      </c>
      <c r="E54" s="4"/>
      <c r="F54" s="7">
        <v>42056</v>
      </c>
      <c r="G54" t="s">
        <v>92</v>
      </c>
      <c r="H54">
        <v>-341</v>
      </c>
    </row>
    <row r="55" spans="1:8" x14ac:dyDescent="0.35">
      <c r="A55" t="s">
        <v>304</v>
      </c>
      <c r="B55" t="s">
        <v>50</v>
      </c>
      <c r="C55" t="s">
        <v>12</v>
      </c>
      <c r="D55">
        <v>22115</v>
      </c>
      <c r="E55" s="4"/>
      <c r="F55" s="7">
        <v>42056</v>
      </c>
      <c r="G55" t="s">
        <v>92</v>
      </c>
      <c r="H55">
        <v>-342.35</v>
      </c>
    </row>
    <row r="56" spans="1:8" x14ac:dyDescent="0.35">
      <c r="A56" t="s">
        <v>304</v>
      </c>
      <c r="B56" t="s">
        <v>51</v>
      </c>
      <c r="C56" t="s">
        <v>12</v>
      </c>
      <c r="D56">
        <v>22115</v>
      </c>
      <c r="E56" s="4"/>
      <c r="F56" s="7">
        <v>42056</v>
      </c>
      <c r="G56" t="s">
        <v>92</v>
      </c>
      <c r="H56">
        <v>-337.5</v>
      </c>
    </row>
    <row r="57" spans="1:8" x14ac:dyDescent="0.35">
      <c r="A57" t="s">
        <v>304</v>
      </c>
      <c r="B57" t="s">
        <v>33</v>
      </c>
      <c r="C57" t="s">
        <v>12</v>
      </c>
      <c r="D57">
        <v>22115</v>
      </c>
      <c r="E57" s="4"/>
      <c r="F57" s="7">
        <v>42056</v>
      </c>
      <c r="G57" t="s">
        <v>92</v>
      </c>
      <c r="H57">
        <v>-342.53000000000003</v>
      </c>
    </row>
    <row r="58" spans="1:8" x14ac:dyDescent="0.35">
      <c r="A58" t="s">
        <v>304</v>
      </c>
      <c r="B58" t="s">
        <v>34</v>
      </c>
      <c r="C58" t="s">
        <v>12</v>
      </c>
      <c r="D58">
        <v>22115</v>
      </c>
      <c r="E58" s="4"/>
      <c r="F58" s="7">
        <v>42056</v>
      </c>
      <c r="G58" t="s">
        <v>92</v>
      </c>
      <c r="H58">
        <v>-340.5</v>
      </c>
    </row>
    <row r="59" spans="1:8" x14ac:dyDescent="0.35">
      <c r="A59" t="s">
        <v>304</v>
      </c>
      <c r="B59" t="s">
        <v>35</v>
      </c>
      <c r="C59" t="s">
        <v>12</v>
      </c>
      <c r="D59">
        <v>22115</v>
      </c>
      <c r="E59" s="4"/>
      <c r="F59" s="7">
        <v>42056</v>
      </c>
      <c r="G59" t="s">
        <v>92</v>
      </c>
      <c r="H59">
        <v>-338.87</v>
      </c>
    </row>
    <row r="60" spans="1:8" x14ac:dyDescent="0.35">
      <c r="A60" t="s">
        <v>304</v>
      </c>
      <c r="B60" t="s">
        <v>52</v>
      </c>
      <c r="C60" t="s">
        <v>12</v>
      </c>
      <c r="D60">
        <v>22115</v>
      </c>
      <c r="E60" s="4"/>
      <c r="F60" s="7">
        <v>42056</v>
      </c>
      <c r="G60" t="s">
        <v>92</v>
      </c>
      <c r="H60">
        <v>-342.81</v>
      </c>
    </row>
    <row r="61" spans="1:8" x14ac:dyDescent="0.35">
      <c r="A61" t="s">
        <v>304</v>
      </c>
      <c r="B61" t="s">
        <v>37</v>
      </c>
      <c r="C61" t="s">
        <v>12</v>
      </c>
      <c r="D61">
        <v>22115</v>
      </c>
      <c r="E61" s="4"/>
      <c r="F61" s="7">
        <v>42056</v>
      </c>
      <c r="G61" t="s">
        <v>92</v>
      </c>
      <c r="H61">
        <v>-340.79</v>
      </c>
    </row>
    <row r="62" spans="1:8" x14ac:dyDescent="0.35">
      <c r="A62" t="s">
        <v>304</v>
      </c>
      <c r="B62" t="s">
        <v>38</v>
      </c>
      <c r="C62" t="s">
        <v>12</v>
      </c>
      <c r="D62">
        <v>22115</v>
      </c>
      <c r="E62" s="4"/>
      <c r="F62" s="7">
        <v>42056</v>
      </c>
      <c r="G62" t="s">
        <v>92</v>
      </c>
      <c r="H62">
        <v>-340.63</v>
      </c>
    </row>
    <row r="63" spans="1:8" x14ac:dyDescent="0.35">
      <c r="A63" t="s">
        <v>304</v>
      </c>
      <c r="B63" t="s">
        <v>53</v>
      </c>
      <c r="C63" t="s">
        <v>12</v>
      </c>
      <c r="D63">
        <v>22115</v>
      </c>
      <c r="E63" s="4"/>
      <c r="F63" s="7">
        <v>42056</v>
      </c>
      <c r="G63" t="s">
        <v>92</v>
      </c>
      <c r="H63">
        <v>-339.96000000000004</v>
      </c>
    </row>
    <row r="64" spans="1:8" x14ac:dyDescent="0.35">
      <c r="A64" t="s">
        <v>304</v>
      </c>
      <c r="B64" t="s">
        <v>40</v>
      </c>
      <c r="C64" t="s">
        <v>12</v>
      </c>
      <c r="D64">
        <v>22115</v>
      </c>
      <c r="E64" s="4"/>
      <c r="F64" s="7">
        <v>42056</v>
      </c>
      <c r="G64" t="s">
        <v>92</v>
      </c>
      <c r="H64">
        <v>-342.22</v>
      </c>
    </row>
    <row r="65" spans="1:8" x14ac:dyDescent="0.35">
      <c r="A65" t="s">
        <v>304</v>
      </c>
      <c r="B65" t="s">
        <v>42</v>
      </c>
      <c r="C65" t="s">
        <v>12</v>
      </c>
      <c r="D65">
        <v>22115</v>
      </c>
      <c r="E65" s="4"/>
      <c r="F65" s="7">
        <v>42056</v>
      </c>
      <c r="G65" t="s">
        <v>92</v>
      </c>
      <c r="H65">
        <v>-339.02000000000004</v>
      </c>
    </row>
    <row r="66" spans="1:8" x14ac:dyDescent="0.35">
      <c r="A66" t="s">
        <v>304</v>
      </c>
      <c r="B66" t="s">
        <v>44</v>
      </c>
      <c r="C66" t="s">
        <v>12</v>
      </c>
      <c r="D66">
        <v>22115</v>
      </c>
      <c r="E66" s="4"/>
      <c r="F66" s="7">
        <v>42056</v>
      </c>
      <c r="G66" t="s">
        <v>92</v>
      </c>
      <c r="H66">
        <v>-339.19</v>
      </c>
    </row>
    <row r="67" spans="1:8" x14ac:dyDescent="0.35">
      <c r="A67" t="s">
        <v>304</v>
      </c>
      <c r="B67" t="s">
        <v>54</v>
      </c>
      <c r="C67" t="s">
        <v>12</v>
      </c>
      <c r="D67">
        <v>22115</v>
      </c>
      <c r="E67" s="4"/>
      <c r="F67" s="7">
        <v>42056</v>
      </c>
      <c r="G67" t="s">
        <v>92</v>
      </c>
      <c r="H67">
        <v>-342.65000000000003</v>
      </c>
    </row>
    <row r="68" spans="1:8" x14ac:dyDescent="0.35">
      <c r="A68" t="s">
        <v>301</v>
      </c>
      <c r="B68" t="s">
        <v>44</v>
      </c>
      <c r="C68" t="s">
        <v>12</v>
      </c>
      <c r="D68">
        <v>112414</v>
      </c>
      <c r="E68" s="4"/>
      <c r="F68" s="7">
        <v>42062</v>
      </c>
      <c r="G68" t="s">
        <v>92</v>
      </c>
      <c r="H68">
        <v>3.15</v>
      </c>
    </row>
    <row r="69" spans="1:8" x14ac:dyDescent="0.35">
      <c r="A69" t="s">
        <v>301</v>
      </c>
      <c r="B69" t="s">
        <v>24</v>
      </c>
      <c r="C69" t="s">
        <v>12</v>
      </c>
      <c r="D69">
        <v>112414</v>
      </c>
      <c r="E69" s="4"/>
      <c r="F69" s="7">
        <v>42065</v>
      </c>
      <c r="G69" t="s">
        <v>92</v>
      </c>
      <c r="H69">
        <v>1.66</v>
      </c>
    </row>
    <row r="70" spans="1:8" x14ac:dyDescent="0.35">
      <c r="A70" t="s">
        <v>301</v>
      </c>
      <c r="B70" t="s">
        <v>33</v>
      </c>
      <c r="C70" t="s">
        <v>12</v>
      </c>
      <c r="D70">
        <v>22115</v>
      </c>
      <c r="E70" s="4"/>
      <c r="F70" s="7">
        <v>42075</v>
      </c>
      <c r="G70" t="s">
        <v>92</v>
      </c>
      <c r="H70">
        <v>7.44</v>
      </c>
    </row>
    <row r="71" spans="1:8" x14ac:dyDescent="0.35">
      <c r="A71" t="s">
        <v>301</v>
      </c>
      <c r="B71" t="s">
        <v>28</v>
      </c>
      <c r="C71" t="s">
        <v>12</v>
      </c>
      <c r="D71">
        <v>112414</v>
      </c>
      <c r="E71" s="4"/>
      <c r="F71" s="7">
        <v>42075</v>
      </c>
      <c r="G71" t="s">
        <v>92</v>
      </c>
      <c r="H71">
        <v>2.75</v>
      </c>
    </row>
    <row r="72" spans="1:8" x14ac:dyDescent="0.35">
      <c r="A72" t="s">
        <v>301</v>
      </c>
      <c r="B72" t="s">
        <v>33</v>
      </c>
      <c r="C72" t="s">
        <v>12</v>
      </c>
      <c r="D72">
        <v>112414</v>
      </c>
      <c r="E72" s="4"/>
      <c r="F72" s="7">
        <v>42075</v>
      </c>
      <c r="G72" t="s">
        <v>92</v>
      </c>
      <c r="H72">
        <v>6.22</v>
      </c>
    </row>
    <row r="73" spans="1:8" x14ac:dyDescent="0.35">
      <c r="A73" t="s">
        <v>301</v>
      </c>
      <c r="B73" t="s">
        <v>25</v>
      </c>
      <c r="C73" t="s">
        <v>12</v>
      </c>
      <c r="D73">
        <v>22115</v>
      </c>
      <c r="E73" s="4"/>
      <c r="F73" s="7">
        <v>42079</v>
      </c>
      <c r="G73" t="s">
        <v>92</v>
      </c>
      <c r="H73">
        <v>0</v>
      </c>
    </row>
    <row r="74" spans="1:8" x14ac:dyDescent="0.35">
      <c r="A74" t="s">
        <v>301</v>
      </c>
      <c r="B74" t="s">
        <v>25</v>
      </c>
      <c r="C74" t="s">
        <v>12</v>
      </c>
      <c r="D74">
        <v>112414</v>
      </c>
      <c r="E74" s="4"/>
      <c r="F74" s="7">
        <v>42079</v>
      </c>
      <c r="G74" t="s">
        <v>92</v>
      </c>
      <c r="H74">
        <v>1.48</v>
      </c>
    </row>
    <row r="75" spans="1:8" x14ac:dyDescent="0.35">
      <c r="A75" t="s">
        <v>294</v>
      </c>
      <c r="B75" t="s">
        <v>29</v>
      </c>
      <c r="C75" t="s">
        <v>12</v>
      </c>
      <c r="D75">
        <v>22115</v>
      </c>
      <c r="E75" s="4"/>
      <c r="F75" s="7">
        <v>42087</v>
      </c>
      <c r="G75" t="s">
        <v>92</v>
      </c>
      <c r="H75">
        <v>-0.02</v>
      </c>
    </row>
    <row r="76" spans="1:8" x14ac:dyDescent="0.35">
      <c r="A76" t="s">
        <v>294</v>
      </c>
      <c r="B76" t="s">
        <v>29</v>
      </c>
      <c r="C76" t="s">
        <v>12</v>
      </c>
      <c r="D76">
        <v>112414</v>
      </c>
      <c r="E76" s="4"/>
      <c r="F76" s="7">
        <v>42087</v>
      </c>
      <c r="G76" t="s">
        <v>92</v>
      </c>
      <c r="H76">
        <v>-0.02</v>
      </c>
    </row>
    <row r="77" spans="1:8" x14ac:dyDescent="0.35">
      <c r="A77" t="s">
        <v>295</v>
      </c>
      <c r="B77" t="s">
        <v>32</v>
      </c>
      <c r="C77" t="s">
        <v>12</v>
      </c>
      <c r="D77">
        <v>22115</v>
      </c>
      <c r="E77" s="4"/>
      <c r="F77" s="7">
        <v>42087</v>
      </c>
      <c r="G77" t="s">
        <v>92</v>
      </c>
      <c r="H77">
        <v>-7.05</v>
      </c>
    </row>
    <row r="78" spans="1:8" x14ac:dyDescent="0.35">
      <c r="A78" t="s">
        <v>295</v>
      </c>
      <c r="B78" t="s">
        <v>32</v>
      </c>
      <c r="C78" t="s">
        <v>12</v>
      </c>
      <c r="D78">
        <v>112414</v>
      </c>
      <c r="E78" s="4"/>
      <c r="F78" s="7">
        <v>42087</v>
      </c>
      <c r="G78" t="s">
        <v>92</v>
      </c>
      <c r="H78">
        <v>-6.39</v>
      </c>
    </row>
    <row r="79" spans="1:8" x14ac:dyDescent="0.35">
      <c r="A79" t="s">
        <v>301</v>
      </c>
      <c r="B79" t="s">
        <v>26</v>
      </c>
      <c r="C79" t="s">
        <v>12</v>
      </c>
      <c r="D79">
        <v>22115</v>
      </c>
      <c r="E79" s="4"/>
      <c r="F79" s="7">
        <v>42087</v>
      </c>
      <c r="G79" t="s">
        <v>92</v>
      </c>
      <c r="H79">
        <v>3.3000000000000003</v>
      </c>
    </row>
    <row r="80" spans="1:8" x14ac:dyDescent="0.35">
      <c r="A80" t="s">
        <v>301</v>
      </c>
      <c r="B80" t="s">
        <v>29</v>
      </c>
      <c r="C80" t="s">
        <v>12</v>
      </c>
      <c r="D80">
        <v>22115</v>
      </c>
      <c r="E80" s="4"/>
      <c r="F80" s="7">
        <v>42087</v>
      </c>
      <c r="G80" t="s">
        <v>92</v>
      </c>
      <c r="H80">
        <v>19.779999999999998</v>
      </c>
    </row>
    <row r="81" spans="1:8" x14ac:dyDescent="0.35">
      <c r="A81" t="s">
        <v>301</v>
      </c>
      <c r="B81" t="s">
        <v>53</v>
      </c>
      <c r="C81" t="s">
        <v>12</v>
      </c>
      <c r="D81">
        <v>22115</v>
      </c>
      <c r="E81" s="4"/>
      <c r="F81" s="7">
        <v>42087</v>
      </c>
      <c r="G81" t="s">
        <v>92</v>
      </c>
      <c r="H81">
        <v>1.7</v>
      </c>
    </row>
    <row r="82" spans="1:8" x14ac:dyDescent="0.35">
      <c r="A82" t="s">
        <v>301</v>
      </c>
      <c r="B82" t="s">
        <v>26</v>
      </c>
      <c r="C82" t="s">
        <v>12</v>
      </c>
      <c r="D82">
        <v>112414</v>
      </c>
      <c r="E82" s="4"/>
      <c r="F82" s="7">
        <v>42087</v>
      </c>
      <c r="G82" t="s">
        <v>92</v>
      </c>
      <c r="H82">
        <v>3.1</v>
      </c>
    </row>
    <row r="83" spans="1:8" x14ac:dyDescent="0.35">
      <c r="A83" t="s">
        <v>301</v>
      </c>
      <c r="B83" t="s">
        <v>29</v>
      </c>
      <c r="C83" t="s">
        <v>12</v>
      </c>
      <c r="D83">
        <v>112414</v>
      </c>
      <c r="E83" s="4"/>
      <c r="F83" s="7">
        <v>42087</v>
      </c>
      <c r="G83" t="s">
        <v>92</v>
      </c>
      <c r="H83">
        <v>18.84</v>
      </c>
    </row>
    <row r="84" spans="1:8" x14ac:dyDescent="0.35">
      <c r="A84" t="s">
        <v>301</v>
      </c>
      <c r="B84" t="s">
        <v>53</v>
      </c>
      <c r="C84" t="s">
        <v>12</v>
      </c>
      <c r="D84">
        <v>112414</v>
      </c>
      <c r="E84" s="4"/>
      <c r="F84" s="7">
        <v>42087</v>
      </c>
      <c r="G84" t="s">
        <v>92</v>
      </c>
      <c r="H84">
        <v>0</v>
      </c>
    </row>
    <row r="85" spans="1:8" x14ac:dyDescent="0.35">
      <c r="A85" t="s">
        <v>301</v>
      </c>
      <c r="B85" t="s">
        <v>32</v>
      </c>
      <c r="C85" t="s">
        <v>12</v>
      </c>
      <c r="D85">
        <v>22115</v>
      </c>
      <c r="E85" s="4"/>
      <c r="F85" s="7">
        <v>42090</v>
      </c>
      <c r="G85" t="s">
        <v>92</v>
      </c>
      <c r="H85">
        <v>29.58</v>
      </c>
    </row>
    <row r="86" spans="1:8" x14ac:dyDescent="0.35">
      <c r="A86" t="s">
        <v>301</v>
      </c>
      <c r="B86" t="s">
        <v>32</v>
      </c>
      <c r="C86" t="s">
        <v>12</v>
      </c>
      <c r="D86">
        <v>112414</v>
      </c>
      <c r="E86" s="4"/>
      <c r="F86" s="7">
        <v>42090</v>
      </c>
      <c r="G86" t="s">
        <v>92</v>
      </c>
      <c r="H86">
        <v>26.78</v>
      </c>
    </row>
    <row r="87" spans="1:8" x14ac:dyDescent="0.35">
      <c r="A87" t="s">
        <v>301</v>
      </c>
      <c r="B87" t="s">
        <v>21</v>
      </c>
      <c r="C87" t="s">
        <v>12</v>
      </c>
      <c r="D87">
        <v>22115</v>
      </c>
      <c r="E87" s="4"/>
      <c r="F87" s="7">
        <v>42093</v>
      </c>
      <c r="G87" t="s">
        <v>92</v>
      </c>
      <c r="H87">
        <v>0</v>
      </c>
    </row>
    <row r="88" spans="1:8" x14ac:dyDescent="0.35">
      <c r="A88" t="s">
        <v>301</v>
      </c>
      <c r="B88" t="s">
        <v>38</v>
      </c>
      <c r="C88" t="s">
        <v>12</v>
      </c>
      <c r="D88">
        <v>22115</v>
      </c>
      <c r="E88" s="4"/>
      <c r="F88" s="7">
        <v>42093</v>
      </c>
      <c r="G88" t="s">
        <v>92</v>
      </c>
      <c r="H88">
        <v>2.2599999999999998</v>
      </c>
    </row>
    <row r="89" spans="1:8" x14ac:dyDescent="0.35">
      <c r="A89" t="s">
        <v>301</v>
      </c>
      <c r="B89" t="s">
        <v>21</v>
      </c>
      <c r="C89" t="s">
        <v>12</v>
      </c>
      <c r="D89">
        <v>112414</v>
      </c>
      <c r="E89" s="4"/>
      <c r="F89" s="7">
        <v>42093</v>
      </c>
      <c r="G89" t="s">
        <v>92</v>
      </c>
      <c r="H89">
        <v>2.94</v>
      </c>
    </row>
    <row r="90" spans="1:8" x14ac:dyDescent="0.35">
      <c r="A90" t="s">
        <v>301</v>
      </c>
      <c r="B90" t="s">
        <v>38</v>
      </c>
      <c r="C90" t="s">
        <v>12</v>
      </c>
      <c r="D90">
        <v>112414</v>
      </c>
      <c r="E90" s="4"/>
      <c r="F90" s="7">
        <v>42093</v>
      </c>
      <c r="G90" t="s">
        <v>92</v>
      </c>
      <c r="H90">
        <v>2.5</v>
      </c>
    </row>
    <row r="91" spans="1:8" x14ac:dyDescent="0.35">
      <c r="A91" t="s">
        <v>301</v>
      </c>
      <c r="B91" t="s">
        <v>43</v>
      </c>
      <c r="C91" t="s">
        <v>12</v>
      </c>
      <c r="D91">
        <v>22115</v>
      </c>
      <c r="E91" s="4"/>
      <c r="F91" s="7">
        <v>42095</v>
      </c>
      <c r="G91" t="s">
        <v>92</v>
      </c>
      <c r="H91">
        <v>0</v>
      </c>
    </row>
    <row r="92" spans="1:8" x14ac:dyDescent="0.35">
      <c r="A92" t="s">
        <v>301</v>
      </c>
      <c r="B92" t="s">
        <v>43</v>
      </c>
      <c r="C92" t="s">
        <v>12</v>
      </c>
      <c r="D92">
        <v>112414</v>
      </c>
      <c r="E92" s="4"/>
      <c r="F92" s="7">
        <v>42095</v>
      </c>
      <c r="G92" t="s">
        <v>92</v>
      </c>
      <c r="H92">
        <v>1.45</v>
      </c>
    </row>
    <row r="93" spans="1:8" x14ac:dyDescent="0.35">
      <c r="A93" t="s">
        <v>301</v>
      </c>
      <c r="B93" t="s">
        <v>48</v>
      </c>
      <c r="C93" t="s">
        <v>12</v>
      </c>
      <c r="D93">
        <v>22115</v>
      </c>
      <c r="E93" s="4"/>
      <c r="F93" s="7">
        <v>42096</v>
      </c>
      <c r="G93" t="s">
        <v>92</v>
      </c>
      <c r="H93">
        <v>1.21</v>
      </c>
    </row>
    <row r="94" spans="1:8" x14ac:dyDescent="0.35">
      <c r="A94" t="s">
        <v>301</v>
      </c>
      <c r="B94" t="s">
        <v>48</v>
      </c>
      <c r="C94" t="s">
        <v>12</v>
      </c>
      <c r="D94">
        <v>112414</v>
      </c>
      <c r="E94" s="4"/>
      <c r="F94" s="7">
        <v>42096</v>
      </c>
      <c r="G94" t="s">
        <v>92</v>
      </c>
      <c r="H94">
        <v>0</v>
      </c>
    </row>
    <row r="95" spans="1:8" x14ac:dyDescent="0.35">
      <c r="A95" t="s">
        <v>301</v>
      </c>
      <c r="B95" t="s">
        <v>22</v>
      </c>
      <c r="C95" t="s">
        <v>12</v>
      </c>
      <c r="D95">
        <v>22115</v>
      </c>
      <c r="E95" s="4"/>
      <c r="F95" s="7">
        <v>42116</v>
      </c>
      <c r="G95" t="s">
        <v>92</v>
      </c>
      <c r="H95">
        <v>0</v>
      </c>
    </row>
    <row r="96" spans="1:8" x14ac:dyDescent="0.35">
      <c r="A96" t="s">
        <v>301</v>
      </c>
      <c r="B96" t="s">
        <v>22</v>
      </c>
      <c r="C96" t="s">
        <v>12</v>
      </c>
      <c r="D96">
        <v>112414</v>
      </c>
      <c r="E96" s="4"/>
      <c r="F96" s="7">
        <v>42116</v>
      </c>
      <c r="G96" t="s">
        <v>92</v>
      </c>
      <c r="H96">
        <v>2.5299999999999998</v>
      </c>
    </row>
    <row r="97" spans="1:8" x14ac:dyDescent="0.35">
      <c r="A97" t="s">
        <v>301</v>
      </c>
      <c r="B97" t="s">
        <v>27</v>
      </c>
      <c r="C97" t="s">
        <v>12</v>
      </c>
      <c r="D97">
        <v>22115</v>
      </c>
      <c r="E97" s="4"/>
      <c r="F97" s="7">
        <v>42123</v>
      </c>
      <c r="G97" t="s">
        <v>92</v>
      </c>
      <c r="H97">
        <v>1.26</v>
      </c>
    </row>
    <row r="98" spans="1:8" x14ac:dyDescent="0.35">
      <c r="A98" t="s">
        <v>301</v>
      </c>
      <c r="B98" t="s">
        <v>27</v>
      </c>
      <c r="C98" t="s">
        <v>12</v>
      </c>
      <c r="D98">
        <v>112414</v>
      </c>
      <c r="E98" s="4"/>
      <c r="F98" s="7">
        <v>42123</v>
      </c>
      <c r="G98" t="s">
        <v>92</v>
      </c>
      <c r="H98">
        <v>1.3</v>
      </c>
    </row>
    <row r="99" spans="1:8" x14ac:dyDescent="0.35">
      <c r="A99" t="s">
        <v>301</v>
      </c>
      <c r="B99" t="s">
        <v>44</v>
      </c>
      <c r="C99" t="s">
        <v>12</v>
      </c>
      <c r="D99">
        <v>22115</v>
      </c>
      <c r="E99" s="4"/>
      <c r="F99" s="7">
        <v>42144</v>
      </c>
      <c r="G99" t="s">
        <v>92</v>
      </c>
      <c r="H99">
        <v>3.35</v>
      </c>
    </row>
    <row r="100" spans="1:8" x14ac:dyDescent="0.35">
      <c r="A100" t="s">
        <v>301</v>
      </c>
      <c r="B100" t="s">
        <v>44</v>
      </c>
      <c r="C100" t="s">
        <v>12</v>
      </c>
      <c r="D100">
        <v>112414</v>
      </c>
      <c r="E100" s="4"/>
      <c r="F100" s="7">
        <v>42144</v>
      </c>
      <c r="G100" t="s">
        <v>92</v>
      </c>
      <c r="H100">
        <v>3.15</v>
      </c>
    </row>
    <row r="101" spans="1:8" x14ac:dyDescent="0.35">
      <c r="A101" t="s">
        <v>301</v>
      </c>
      <c r="B101" t="s">
        <v>34</v>
      </c>
      <c r="C101" t="s">
        <v>12</v>
      </c>
      <c r="D101">
        <v>22115</v>
      </c>
      <c r="E101" s="4"/>
      <c r="F101" s="7">
        <v>42146</v>
      </c>
      <c r="G101" t="s">
        <v>92</v>
      </c>
      <c r="H101">
        <v>3.99</v>
      </c>
    </row>
    <row r="102" spans="1:8" x14ac:dyDescent="0.35">
      <c r="A102" t="s">
        <v>301</v>
      </c>
      <c r="B102" t="s">
        <v>34</v>
      </c>
      <c r="C102" t="s">
        <v>12</v>
      </c>
      <c r="D102">
        <v>112414</v>
      </c>
      <c r="E102" s="4"/>
      <c r="F102" s="7">
        <v>42146</v>
      </c>
      <c r="G102" t="s">
        <v>92</v>
      </c>
      <c r="H102">
        <v>4.32</v>
      </c>
    </row>
    <row r="103" spans="1:8" x14ac:dyDescent="0.35">
      <c r="A103" t="s">
        <v>304</v>
      </c>
      <c r="B103" t="s">
        <v>17</v>
      </c>
      <c r="C103" t="s">
        <v>12</v>
      </c>
      <c r="D103">
        <v>52815</v>
      </c>
      <c r="E103" s="4"/>
      <c r="F103" s="7">
        <v>42152</v>
      </c>
      <c r="G103" t="s">
        <v>92</v>
      </c>
      <c r="H103">
        <v>-338.21</v>
      </c>
    </row>
    <row r="104" spans="1:8" x14ac:dyDescent="0.35">
      <c r="A104" t="s">
        <v>304</v>
      </c>
      <c r="B104" t="s">
        <v>55</v>
      </c>
      <c r="C104" t="s">
        <v>12</v>
      </c>
      <c r="D104">
        <v>52815</v>
      </c>
      <c r="E104" s="4"/>
      <c r="F104" s="7">
        <v>42152</v>
      </c>
      <c r="G104" t="s">
        <v>92</v>
      </c>
      <c r="H104">
        <v>-337.15000000000003</v>
      </c>
    </row>
    <row r="105" spans="1:8" x14ac:dyDescent="0.35">
      <c r="A105" t="s">
        <v>304</v>
      </c>
      <c r="B105" t="s">
        <v>56</v>
      </c>
      <c r="C105" t="s">
        <v>12</v>
      </c>
      <c r="D105">
        <v>52815</v>
      </c>
      <c r="E105" s="4"/>
      <c r="F105" s="7">
        <v>42152</v>
      </c>
      <c r="G105" t="s">
        <v>92</v>
      </c>
      <c r="H105">
        <v>-338.98999999999995</v>
      </c>
    </row>
    <row r="106" spans="1:8" x14ac:dyDescent="0.35">
      <c r="A106" t="s">
        <v>304</v>
      </c>
      <c r="B106" t="s">
        <v>22</v>
      </c>
      <c r="C106" t="s">
        <v>12</v>
      </c>
      <c r="D106">
        <v>52815</v>
      </c>
      <c r="E106" s="4"/>
      <c r="F106" s="7">
        <v>42152</v>
      </c>
      <c r="G106" t="s">
        <v>92</v>
      </c>
      <c r="H106">
        <v>-337.40999999999997</v>
      </c>
    </row>
    <row r="107" spans="1:8" x14ac:dyDescent="0.35">
      <c r="A107" t="s">
        <v>304</v>
      </c>
      <c r="B107" t="s">
        <v>23</v>
      </c>
      <c r="C107" t="s">
        <v>12</v>
      </c>
      <c r="D107">
        <v>52815</v>
      </c>
      <c r="E107" s="4"/>
      <c r="F107" s="7">
        <v>42152</v>
      </c>
      <c r="G107" t="s">
        <v>92</v>
      </c>
      <c r="H107">
        <v>-339.49</v>
      </c>
    </row>
    <row r="108" spans="1:8" x14ac:dyDescent="0.35">
      <c r="A108" t="s">
        <v>304</v>
      </c>
      <c r="B108" t="s">
        <v>24</v>
      </c>
      <c r="C108" t="s">
        <v>12</v>
      </c>
      <c r="D108">
        <v>52815</v>
      </c>
      <c r="E108" s="4"/>
      <c r="F108" s="7">
        <v>42152</v>
      </c>
      <c r="G108" t="s">
        <v>92</v>
      </c>
      <c r="H108">
        <v>-338.31</v>
      </c>
    </row>
    <row r="109" spans="1:8" x14ac:dyDescent="0.35">
      <c r="A109" t="s">
        <v>304</v>
      </c>
      <c r="B109" t="s">
        <v>46</v>
      </c>
      <c r="C109" t="s">
        <v>12</v>
      </c>
      <c r="D109">
        <v>52815</v>
      </c>
      <c r="E109" s="4"/>
      <c r="F109" s="7">
        <v>42152</v>
      </c>
      <c r="G109" t="s">
        <v>92</v>
      </c>
      <c r="H109">
        <v>-340.05</v>
      </c>
    </row>
    <row r="110" spans="1:8" x14ac:dyDescent="0.35">
      <c r="A110" t="s">
        <v>304</v>
      </c>
      <c r="B110" t="s">
        <v>47</v>
      </c>
      <c r="C110" t="s">
        <v>12</v>
      </c>
      <c r="D110">
        <v>52815</v>
      </c>
      <c r="E110" s="4"/>
      <c r="F110" s="7">
        <v>42152</v>
      </c>
      <c r="G110" t="s">
        <v>92</v>
      </c>
      <c r="H110">
        <v>-340.15</v>
      </c>
    </row>
    <row r="111" spans="1:8" x14ac:dyDescent="0.35">
      <c r="A111" t="s">
        <v>304</v>
      </c>
      <c r="B111" t="s">
        <v>57</v>
      </c>
      <c r="C111" t="s">
        <v>12</v>
      </c>
      <c r="D111">
        <v>52815</v>
      </c>
      <c r="E111" s="4"/>
      <c r="F111" s="7">
        <v>42152</v>
      </c>
      <c r="G111" t="s">
        <v>92</v>
      </c>
      <c r="H111">
        <v>-339.78999999999996</v>
      </c>
    </row>
    <row r="112" spans="1:8" x14ac:dyDescent="0.35">
      <c r="A112" t="s">
        <v>304</v>
      </c>
      <c r="B112" t="s">
        <v>26</v>
      </c>
      <c r="C112" t="s">
        <v>12</v>
      </c>
      <c r="D112">
        <v>52815</v>
      </c>
      <c r="E112" s="4"/>
      <c r="F112" s="7">
        <v>42152</v>
      </c>
      <c r="G112" t="s">
        <v>92</v>
      </c>
      <c r="H112">
        <v>-337.95</v>
      </c>
    </row>
    <row r="113" spans="1:8" x14ac:dyDescent="0.35">
      <c r="A113" t="s">
        <v>304</v>
      </c>
      <c r="B113" t="s">
        <v>58</v>
      </c>
      <c r="C113" t="s">
        <v>12</v>
      </c>
      <c r="D113">
        <v>52815</v>
      </c>
      <c r="E113" s="4"/>
      <c r="F113" s="7">
        <v>42152</v>
      </c>
      <c r="G113" t="s">
        <v>92</v>
      </c>
      <c r="H113">
        <v>-337.59999999999997</v>
      </c>
    </row>
    <row r="114" spans="1:8" x14ac:dyDescent="0.35">
      <c r="A114" t="s">
        <v>304</v>
      </c>
      <c r="B114" t="s">
        <v>27</v>
      </c>
      <c r="C114" t="s">
        <v>12</v>
      </c>
      <c r="D114">
        <v>52815</v>
      </c>
      <c r="E114" s="4"/>
      <c r="F114" s="7">
        <v>42152</v>
      </c>
      <c r="G114" t="s">
        <v>92</v>
      </c>
      <c r="H114">
        <v>-337.68</v>
      </c>
    </row>
    <row r="115" spans="1:8" x14ac:dyDescent="0.35">
      <c r="A115" t="s">
        <v>304</v>
      </c>
      <c r="B115" t="s">
        <v>28</v>
      </c>
      <c r="C115" t="s">
        <v>12</v>
      </c>
      <c r="D115">
        <v>52815</v>
      </c>
      <c r="E115" s="4"/>
      <c r="F115" s="7">
        <v>42152</v>
      </c>
      <c r="G115" t="s">
        <v>92</v>
      </c>
      <c r="H115">
        <v>-339.20000000000005</v>
      </c>
    </row>
    <row r="116" spans="1:8" x14ac:dyDescent="0.35">
      <c r="A116" t="s">
        <v>304</v>
      </c>
      <c r="B116" t="s">
        <v>59</v>
      </c>
      <c r="C116" t="s">
        <v>12</v>
      </c>
      <c r="D116">
        <v>52815</v>
      </c>
      <c r="E116" s="4"/>
      <c r="F116" s="7">
        <v>42152</v>
      </c>
      <c r="G116" t="s">
        <v>92</v>
      </c>
      <c r="H116">
        <v>-339</v>
      </c>
    </row>
    <row r="117" spans="1:8" x14ac:dyDescent="0.35">
      <c r="A117" t="s">
        <v>304</v>
      </c>
      <c r="B117" t="s">
        <v>60</v>
      </c>
      <c r="C117" t="s">
        <v>12</v>
      </c>
      <c r="D117">
        <v>52815</v>
      </c>
      <c r="E117" s="4"/>
      <c r="F117" s="7">
        <v>42152</v>
      </c>
      <c r="G117" t="s">
        <v>92</v>
      </c>
      <c r="H117">
        <v>-338.76</v>
      </c>
    </row>
    <row r="118" spans="1:8" x14ac:dyDescent="0.35">
      <c r="A118" t="s">
        <v>304</v>
      </c>
      <c r="B118" t="s">
        <v>30</v>
      </c>
      <c r="C118" t="s">
        <v>12</v>
      </c>
      <c r="D118">
        <v>52815</v>
      </c>
      <c r="E118" s="4"/>
      <c r="F118" s="7">
        <v>42152</v>
      </c>
      <c r="G118" t="s">
        <v>92</v>
      </c>
      <c r="H118">
        <v>-332.41999999999996</v>
      </c>
    </row>
    <row r="119" spans="1:8" x14ac:dyDescent="0.35">
      <c r="A119" t="s">
        <v>304</v>
      </c>
      <c r="B119" t="s">
        <v>31</v>
      </c>
      <c r="C119" t="s">
        <v>12</v>
      </c>
      <c r="D119">
        <v>52815</v>
      </c>
      <c r="E119" s="4"/>
      <c r="F119" s="7">
        <v>42152</v>
      </c>
      <c r="G119" t="s">
        <v>92</v>
      </c>
      <c r="H119">
        <v>-338.66</v>
      </c>
    </row>
    <row r="120" spans="1:8" x14ac:dyDescent="0.35">
      <c r="A120" t="s">
        <v>304</v>
      </c>
      <c r="B120" t="s">
        <v>49</v>
      </c>
      <c r="C120" t="s">
        <v>12</v>
      </c>
      <c r="D120">
        <v>52815</v>
      </c>
      <c r="E120" s="4"/>
      <c r="F120" s="7">
        <v>42152</v>
      </c>
      <c r="G120" t="s">
        <v>92</v>
      </c>
      <c r="H120">
        <v>-338.15000000000003</v>
      </c>
    </row>
    <row r="121" spans="1:8" x14ac:dyDescent="0.35">
      <c r="A121" t="s">
        <v>304</v>
      </c>
      <c r="B121" t="s">
        <v>50</v>
      </c>
      <c r="C121" t="s">
        <v>12</v>
      </c>
      <c r="D121">
        <v>52815</v>
      </c>
      <c r="E121" s="4"/>
      <c r="F121" s="7">
        <v>42152</v>
      </c>
      <c r="G121" t="s">
        <v>92</v>
      </c>
      <c r="H121">
        <v>-338.02</v>
      </c>
    </row>
    <row r="122" spans="1:8" x14ac:dyDescent="0.35">
      <c r="A122" t="s">
        <v>304</v>
      </c>
      <c r="B122" t="s">
        <v>61</v>
      </c>
      <c r="C122" t="s">
        <v>12</v>
      </c>
      <c r="D122">
        <v>52815</v>
      </c>
      <c r="E122" s="4"/>
      <c r="F122" s="7">
        <v>42152</v>
      </c>
      <c r="G122" t="s">
        <v>92</v>
      </c>
      <c r="H122">
        <v>-337.97999999999996</v>
      </c>
    </row>
    <row r="123" spans="1:8" x14ac:dyDescent="0.35">
      <c r="A123" t="s">
        <v>304</v>
      </c>
      <c r="B123" t="s">
        <v>62</v>
      </c>
      <c r="C123" t="s">
        <v>12</v>
      </c>
      <c r="D123">
        <v>52815</v>
      </c>
      <c r="E123" s="4"/>
      <c r="F123" s="7">
        <v>42152</v>
      </c>
      <c r="G123" t="s">
        <v>92</v>
      </c>
      <c r="H123">
        <v>-336.4</v>
      </c>
    </row>
    <row r="124" spans="1:8" x14ac:dyDescent="0.35">
      <c r="A124" t="s">
        <v>304</v>
      </c>
      <c r="B124" t="s">
        <v>51</v>
      </c>
      <c r="C124" t="s">
        <v>12</v>
      </c>
      <c r="D124">
        <v>52815</v>
      </c>
      <c r="E124" s="4"/>
      <c r="F124" s="7">
        <v>42152</v>
      </c>
      <c r="G124" t="s">
        <v>92</v>
      </c>
      <c r="H124">
        <v>-339.65</v>
      </c>
    </row>
    <row r="125" spans="1:8" x14ac:dyDescent="0.35">
      <c r="A125" t="s">
        <v>304</v>
      </c>
      <c r="B125" t="s">
        <v>63</v>
      </c>
      <c r="C125" t="s">
        <v>12</v>
      </c>
      <c r="D125">
        <v>52815</v>
      </c>
      <c r="E125" s="4"/>
      <c r="F125" s="7">
        <v>42152</v>
      </c>
      <c r="G125" t="s">
        <v>92</v>
      </c>
      <c r="H125">
        <v>-336.16999999999996</v>
      </c>
    </row>
    <row r="126" spans="1:8" x14ac:dyDescent="0.35">
      <c r="A126" t="s">
        <v>304</v>
      </c>
      <c r="B126" t="s">
        <v>33</v>
      </c>
      <c r="C126" t="s">
        <v>12</v>
      </c>
      <c r="D126">
        <v>52815</v>
      </c>
      <c r="E126" s="4"/>
      <c r="F126" s="7">
        <v>42152</v>
      </c>
      <c r="G126" t="s">
        <v>92</v>
      </c>
      <c r="H126">
        <v>-337.72999999999996</v>
      </c>
    </row>
    <row r="127" spans="1:8" x14ac:dyDescent="0.35">
      <c r="A127" t="s">
        <v>304</v>
      </c>
      <c r="B127" t="s">
        <v>52</v>
      </c>
      <c r="C127" t="s">
        <v>12</v>
      </c>
      <c r="D127">
        <v>52815</v>
      </c>
      <c r="E127" s="4"/>
      <c r="F127" s="7">
        <v>42152</v>
      </c>
      <c r="G127" t="s">
        <v>92</v>
      </c>
      <c r="H127">
        <v>-337.96</v>
      </c>
    </row>
    <row r="128" spans="1:8" x14ac:dyDescent="0.35">
      <c r="A128" t="s">
        <v>304</v>
      </c>
      <c r="B128" t="s">
        <v>37</v>
      </c>
      <c r="C128" t="s">
        <v>12</v>
      </c>
      <c r="D128">
        <v>52815</v>
      </c>
      <c r="E128" s="4"/>
      <c r="F128" s="7">
        <v>42152</v>
      </c>
      <c r="G128" t="s">
        <v>92</v>
      </c>
      <c r="H128">
        <v>-337.26</v>
      </c>
    </row>
    <row r="129" spans="1:8" x14ac:dyDescent="0.35">
      <c r="A129" t="s">
        <v>304</v>
      </c>
      <c r="B129" t="s">
        <v>64</v>
      </c>
      <c r="C129" t="s">
        <v>12</v>
      </c>
      <c r="D129">
        <v>52815</v>
      </c>
      <c r="E129" s="4"/>
      <c r="F129" s="7">
        <v>42152</v>
      </c>
      <c r="G129" t="s">
        <v>92</v>
      </c>
      <c r="H129">
        <v>-339.35999999999996</v>
      </c>
    </row>
    <row r="130" spans="1:8" x14ac:dyDescent="0.35">
      <c r="A130" t="s">
        <v>304</v>
      </c>
      <c r="B130" t="s">
        <v>42</v>
      </c>
      <c r="C130" t="s">
        <v>12</v>
      </c>
      <c r="D130">
        <v>52815</v>
      </c>
      <c r="E130" s="4"/>
      <c r="F130" s="7">
        <v>42152</v>
      </c>
      <c r="G130" t="s">
        <v>92</v>
      </c>
      <c r="H130">
        <v>-340.78999999999996</v>
      </c>
    </row>
    <row r="131" spans="1:8" x14ac:dyDescent="0.35">
      <c r="A131" t="s">
        <v>304</v>
      </c>
      <c r="B131" t="s">
        <v>43</v>
      </c>
      <c r="C131" t="s">
        <v>12</v>
      </c>
      <c r="D131">
        <v>52815</v>
      </c>
      <c r="E131" s="4"/>
      <c r="F131" s="7">
        <v>42152</v>
      </c>
      <c r="G131" t="s">
        <v>92</v>
      </c>
      <c r="H131">
        <v>-337.81</v>
      </c>
    </row>
    <row r="132" spans="1:8" x14ac:dyDescent="0.35">
      <c r="A132" t="s">
        <v>301</v>
      </c>
      <c r="B132" t="s">
        <v>24</v>
      </c>
      <c r="C132" t="s">
        <v>12</v>
      </c>
      <c r="D132">
        <v>22115</v>
      </c>
      <c r="E132" s="4"/>
      <c r="F132" s="7">
        <v>42156</v>
      </c>
      <c r="G132" t="s">
        <v>92</v>
      </c>
      <c r="H132">
        <v>0</v>
      </c>
    </row>
    <row r="133" spans="1:8" x14ac:dyDescent="0.35">
      <c r="A133" t="s">
        <v>301</v>
      </c>
      <c r="B133" t="s">
        <v>24</v>
      </c>
      <c r="C133" t="s">
        <v>12</v>
      </c>
      <c r="D133">
        <v>52815</v>
      </c>
      <c r="E133" s="4"/>
      <c r="F133" s="7">
        <v>42156</v>
      </c>
      <c r="G133" t="s">
        <v>92</v>
      </c>
      <c r="H133">
        <v>0.80999999999999994</v>
      </c>
    </row>
    <row r="134" spans="1:8" x14ac:dyDescent="0.35">
      <c r="A134" t="s">
        <v>301</v>
      </c>
      <c r="B134" t="s">
        <v>24</v>
      </c>
      <c r="C134" t="s">
        <v>12</v>
      </c>
      <c r="D134">
        <v>112414</v>
      </c>
      <c r="E134" s="4"/>
      <c r="F134" s="7">
        <v>42156</v>
      </c>
      <c r="G134" t="s">
        <v>92</v>
      </c>
      <c r="H134">
        <v>0.85</v>
      </c>
    </row>
    <row r="135" spans="1:8" x14ac:dyDescent="0.35">
      <c r="A135" t="s">
        <v>301</v>
      </c>
      <c r="B135" t="s">
        <v>28</v>
      </c>
      <c r="C135" t="s">
        <v>12</v>
      </c>
      <c r="D135">
        <v>22115</v>
      </c>
      <c r="E135" s="4"/>
      <c r="F135" s="7">
        <v>42163</v>
      </c>
      <c r="G135" t="s">
        <v>92</v>
      </c>
      <c r="H135">
        <v>2.94</v>
      </c>
    </row>
    <row r="136" spans="1:8" x14ac:dyDescent="0.35">
      <c r="A136" t="s">
        <v>301</v>
      </c>
      <c r="B136" t="s">
        <v>28</v>
      </c>
      <c r="C136" t="s">
        <v>12</v>
      </c>
      <c r="D136">
        <v>52815</v>
      </c>
      <c r="E136" s="4"/>
      <c r="F136" s="7">
        <v>42163</v>
      </c>
      <c r="G136" t="s">
        <v>92</v>
      </c>
      <c r="H136">
        <v>0</v>
      </c>
    </row>
    <row r="137" spans="1:8" x14ac:dyDescent="0.35">
      <c r="A137" t="s">
        <v>301</v>
      </c>
      <c r="B137" t="s">
        <v>28</v>
      </c>
      <c r="C137" t="s">
        <v>12</v>
      </c>
      <c r="D137">
        <v>112414</v>
      </c>
      <c r="E137" s="4"/>
      <c r="F137" s="7">
        <v>42163</v>
      </c>
      <c r="G137" t="s">
        <v>92</v>
      </c>
      <c r="H137">
        <v>2.75</v>
      </c>
    </row>
    <row r="138" spans="1:8" x14ac:dyDescent="0.35">
      <c r="A138" t="s">
        <v>301</v>
      </c>
      <c r="B138" t="s">
        <v>33</v>
      </c>
      <c r="C138" t="s">
        <v>12</v>
      </c>
      <c r="D138">
        <v>22115</v>
      </c>
      <c r="E138" s="4"/>
      <c r="F138" s="7">
        <v>42167</v>
      </c>
      <c r="G138" t="s">
        <v>92</v>
      </c>
      <c r="H138">
        <v>7.44</v>
      </c>
    </row>
    <row r="139" spans="1:8" x14ac:dyDescent="0.35">
      <c r="A139" t="s">
        <v>301</v>
      </c>
      <c r="B139" t="s">
        <v>33</v>
      </c>
      <c r="C139" t="s">
        <v>12</v>
      </c>
      <c r="D139">
        <v>52815</v>
      </c>
      <c r="E139" s="4"/>
      <c r="F139" s="7">
        <v>42167</v>
      </c>
      <c r="G139" t="s">
        <v>92</v>
      </c>
      <c r="H139">
        <v>7.419999999999999</v>
      </c>
    </row>
    <row r="140" spans="1:8" x14ac:dyDescent="0.35">
      <c r="A140" t="s">
        <v>301</v>
      </c>
      <c r="B140" t="s">
        <v>33</v>
      </c>
      <c r="C140" t="s">
        <v>12</v>
      </c>
      <c r="D140">
        <v>112414</v>
      </c>
      <c r="E140" s="4"/>
      <c r="F140" s="7">
        <v>42167</v>
      </c>
      <c r="G140" t="s">
        <v>92</v>
      </c>
      <c r="H140">
        <v>6.22</v>
      </c>
    </row>
    <row r="141" spans="1:8" x14ac:dyDescent="0.35">
      <c r="A141" t="s">
        <v>301</v>
      </c>
      <c r="B141" t="s">
        <v>25</v>
      </c>
      <c r="C141" t="s">
        <v>12</v>
      </c>
      <c r="D141">
        <v>22115</v>
      </c>
      <c r="E141" s="4"/>
      <c r="F141" s="7">
        <v>42170</v>
      </c>
      <c r="G141" t="s">
        <v>92</v>
      </c>
      <c r="H141">
        <v>0</v>
      </c>
    </row>
    <row r="142" spans="1:8" x14ac:dyDescent="0.35">
      <c r="A142" t="s">
        <v>301</v>
      </c>
      <c r="B142" t="s">
        <v>25</v>
      </c>
      <c r="C142" t="s">
        <v>12</v>
      </c>
      <c r="D142">
        <v>52815</v>
      </c>
      <c r="E142" s="4"/>
      <c r="F142" s="7">
        <v>42170</v>
      </c>
      <c r="G142" t="s">
        <v>92</v>
      </c>
      <c r="H142">
        <v>0</v>
      </c>
    </row>
    <row r="143" spans="1:8" x14ac:dyDescent="0.35">
      <c r="A143" t="s">
        <v>301</v>
      </c>
      <c r="B143" t="s">
        <v>25</v>
      </c>
      <c r="C143" t="s">
        <v>12</v>
      </c>
      <c r="D143">
        <v>112414</v>
      </c>
      <c r="E143" s="4"/>
      <c r="F143" s="7">
        <v>42170</v>
      </c>
      <c r="G143" t="s">
        <v>92</v>
      </c>
      <c r="H143">
        <v>1.48</v>
      </c>
    </row>
    <row r="144" spans="1:8" x14ac:dyDescent="0.35">
      <c r="A144" t="s">
        <v>301</v>
      </c>
      <c r="B144" t="s">
        <v>53</v>
      </c>
      <c r="C144" t="s">
        <v>12</v>
      </c>
      <c r="D144">
        <v>22115</v>
      </c>
      <c r="E144" s="4"/>
      <c r="F144" s="7">
        <v>42172</v>
      </c>
      <c r="G144" t="s">
        <v>92</v>
      </c>
      <c r="H144">
        <v>1.7</v>
      </c>
    </row>
    <row r="145" spans="1:8" x14ac:dyDescent="0.35">
      <c r="A145" t="s">
        <v>301</v>
      </c>
      <c r="B145" t="s">
        <v>53</v>
      </c>
      <c r="C145" t="s">
        <v>12</v>
      </c>
      <c r="D145">
        <v>52815</v>
      </c>
      <c r="E145" s="4"/>
      <c r="F145" s="7">
        <v>42172</v>
      </c>
      <c r="G145" t="s">
        <v>92</v>
      </c>
      <c r="H145">
        <v>0</v>
      </c>
    </row>
    <row r="146" spans="1:8" x14ac:dyDescent="0.35">
      <c r="A146" t="s">
        <v>301</v>
      </c>
      <c r="B146" t="s">
        <v>53</v>
      </c>
      <c r="C146" t="s">
        <v>12</v>
      </c>
      <c r="D146">
        <v>112414</v>
      </c>
      <c r="E146" s="4"/>
      <c r="F146" s="7">
        <v>42172</v>
      </c>
      <c r="G146" t="s">
        <v>92</v>
      </c>
      <c r="H146">
        <v>0</v>
      </c>
    </row>
    <row r="147" spans="1:8" x14ac:dyDescent="0.35">
      <c r="A147" t="s">
        <v>301</v>
      </c>
      <c r="B147" t="s">
        <v>26</v>
      </c>
      <c r="C147" t="s">
        <v>12</v>
      </c>
      <c r="D147">
        <v>22115</v>
      </c>
      <c r="E147" s="4"/>
      <c r="F147" s="7">
        <v>42178</v>
      </c>
      <c r="G147" t="s">
        <v>92</v>
      </c>
      <c r="H147">
        <v>3.3</v>
      </c>
    </row>
    <row r="148" spans="1:8" x14ac:dyDescent="0.35">
      <c r="A148" t="s">
        <v>301</v>
      </c>
      <c r="B148" t="s">
        <v>26</v>
      </c>
      <c r="C148" t="s">
        <v>12</v>
      </c>
      <c r="D148">
        <v>52815</v>
      </c>
      <c r="E148" s="4"/>
      <c r="F148" s="7">
        <v>42178</v>
      </c>
      <c r="G148" t="s">
        <v>92</v>
      </c>
      <c r="H148">
        <v>3.0100000000000007</v>
      </c>
    </row>
    <row r="149" spans="1:8" x14ac:dyDescent="0.35">
      <c r="A149" t="s">
        <v>301</v>
      </c>
      <c r="B149" t="s">
        <v>26</v>
      </c>
      <c r="C149" t="s">
        <v>12</v>
      </c>
      <c r="D149">
        <v>112414</v>
      </c>
      <c r="E149" s="4"/>
      <c r="F149" s="7">
        <v>42178</v>
      </c>
      <c r="G149" t="s">
        <v>92</v>
      </c>
      <c r="H149">
        <v>3.11</v>
      </c>
    </row>
    <row r="150" spans="1:8" x14ac:dyDescent="0.35">
      <c r="A150" t="s">
        <v>301</v>
      </c>
      <c r="B150" t="s">
        <v>38</v>
      </c>
      <c r="C150" t="s">
        <v>12</v>
      </c>
      <c r="D150">
        <v>22115</v>
      </c>
      <c r="E150" s="4"/>
      <c r="F150" s="7">
        <v>42180</v>
      </c>
      <c r="G150" t="s">
        <v>92</v>
      </c>
      <c r="H150">
        <v>2.2599999999999998</v>
      </c>
    </row>
    <row r="151" spans="1:8" x14ac:dyDescent="0.35">
      <c r="A151" t="s">
        <v>301</v>
      </c>
      <c r="B151" t="s">
        <v>38</v>
      </c>
      <c r="C151" t="s">
        <v>12</v>
      </c>
      <c r="D151">
        <v>52815</v>
      </c>
      <c r="E151" s="4"/>
      <c r="F151" s="7">
        <v>42180</v>
      </c>
      <c r="G151" t="s">
        <v>92</v>
      </c>
      <c r="H151">
        <v>0</v>
      </c>
    </row>
    <row r="152" spans="1:8" x14ac:dyDescent="0.35">
      <c r="A152" t="s">
        <v>301</v>
      </c>
      <c r="B152" t="s">
        <v>38</v>
      </c>
      <c r="C152" t="s">
        <v>12</v>
      </c>
      <c r="D152">
        <v>112414</v>
      </c>
      <c r="E152" s="4"/>
      <c r="F152" s="7">
        <v>42180</v>
      </c>
      <c r="G152" t="s">
        <v>92</v>
      </c>
      <c r="H152">
        <v>2.5</v>
      </c>
    </row>
    <row r="153" spans="1:8" x14ac:dyDescent="0.35">
      <c r="A153" t="s">
        <v>301</v>
      </c>
      <c r="B153" t="s">
        <v>21</v>
      </c>
      <c r="C153" t="s">
        <v>12</v>
      </c>
      <c r="D153">
        <v>22115</v>
      </c>
      <c r="E153" s="4"/>
      <c r="F153" s="7">
        <v>42184</v>
      </c>
      <c r="G153" t="s">
        <v>92</v>
      </c>
      <c r="H153">
        <v>0</v>
      </c>
    </row>
    <row r="154" spans="1:8" x14ac:dyDescent="0.35">
      <c r="A154" t="s">
        <v>301</v>
      </c>
      <c r="B154" t="s">
        <v>57</v>
      </c>
      <c r="C154" t="s">
        <v>12</v>
      </c>
      <c r="D154">
        <v>22115</v>
      </c>
      <c r="E154" s="4"/>
      <c r="F154" s="7">
        <v>42184</v>
      </c>
      <c r="G154" t="s">
        <v>92</v>
      </c>
      <c r="H154">
        <v>0</v>
      </c>
    </row>
    <row r="155" spans="1:8" x14ac:dyDescent="0.35">
      <c r="A155" t="s">
        <v>301</v>
      </c>
      <c r="B155" t="s">
        <v>21</v>
      </c>
      <c r="C155" t="s">
        <v>12</v>
      </c>
      <c r="D155">
        <v>52815</v>
      </c>
      <c r="E155" s="4"/>
      <c r="F155" s="7">
        <v>42184</v>
      </c>
      <c r="G155" t="s">
        <v>92</v>
      </c>
      <c r="H155">
        <v>0</v>
      </c>
    </row>
    <row r="156" spans="1:8" x14ac:dyDescent="0.35">
      <c r="A156" t="s">
        <v>301</v>
      </c>
      <c r="B156" t="s">
        <v>57</v>
      </c>
      <c r="C156" t="s">
        <v>12</v>
      </c>
      <c r="D156">
        <v>52815</v>
      </c>
      <c r="E156" s="4"/>
      <c r="F156" s="7">
        <v>42184</v>
      </c>
      <c r="G156" t="s">
        <v>92</v>
      </c>
      <c r="H156">
        <v>1.29</v>
      </c>
    </row>
    <row r="157" spans="1:8" x14ac:dyDescent="0.35">
      <c r="A157" t="s">
        <v>301</v>
      </c>
      <c r="B157" t="s">
        <v>21</v>
      </c>
      <c r="C157" t="s">
        <v>12</v>
      </c>
      <c r="D157">
        <v>112414</v>
      </c>
      <c r="E157" s="4"/>
      <c r="F157" s="7">
        <v>42184</v>
      </c>
      <c r="G157" t="s">
        <v>92</v>
      </c>
      <c r="H157">
        <v>2.94</v>
      </c>
    </row>
    <row r="158" spans="1:8" x14ac:dyDescent="0.35">
      <c r="A158" t="s">
        <v>301</v>
      </c>
      <c r="B158" t="s">
        <v>57</v>
      </c>
      <c r="C158" t="s">
        <v>12</v>
      </c>
      <c r="D158">
        <v>112414</v>
      </c>
      <c r="E158" s="4"/>
      <c r="F158" s="7">
        <v>42184</v>
      </c>
      <c r="G158" t="s">
        <v>92</v>
      </c>
      <c r="H158">
        <v>0</v>
      </c>
    </row>
    <row r="159" spans="1:8" x14ac:dyDescent="0.35">
      <c r="A159" t="s">
        <v>301</v>
      </c>
      <c r="B159" t="s">
        <v>58</v>
      </c>
      <c r="C159" t="s">
        <v>12</v>
      </c>
      <c r="D159">
        <v>22115</v>
      </c>
      <c r="E159" s="4"/>
      <c r="F159" s="7">
        <v>42186</v>
      </c>
      <c r="G159" t="s">
        <v>92</v>
      </c>
      <c r="H159">
        <v>0</v>
      </c>
    </row>
    <row r="160" spans="1:8" x14ac:dyDescent="0.35">
      <c r="A160" t="s">
        <v>301</v>
      </c>
      <c r="B160" t="s">
        <v>43</v>
      </c>
      <c r="C160" t="s">
        <v>12</v>
      </c>
      <c r="D160">
        <v>22115</v>
      </c>
      <c r="E160" s="4"/>
      <c r="F160" s="7">
        <v>42186</v>
      </c>
      <c r="G160" t="s">
        <v>92</v>
      </c>
      <c r="H160">
        <v>0</v>
      </c>
    </row>
    <row r="161" spans="1:8" x14ac:dyDescent="0.35">
      <c r="A161" t="s">
        <v>301</v>
      </c>
      <c r="B161" t="s">
        <v>58</v>
      </c>
      <c r="C161" t="s">
        <v>12</v>
      </c>
      <c r="D161">
        <v>52815</v>
      </c>
      <c r="E161" s="4"/>
      <c r="F161" s="7">
        <v>42186</v>
      </c>
      <c r="G161" t="s">
        <v>92</v>
      </c>
      <c r="H161">
        <v>2.1</v>
      </c>
    </row>
    <row r="162" spans="1:8" x14ac:dyDescent="0.35">
      <c r="A162" t="s">
        <v>301</v>
      </c>
      <c r="B162" t="s">
        <v>43</v>
      </c>
      <c r="C162" t="s">
        <v>12</v>
      </c>
      <c r="D162">
        <v>52815</v>
      </c>
      <c r="E162" s="4"/>
      <c r="F162" s="7">
        <v>42186</v>
      </c>
      <c r="G162" t="s">
        <v>92</v>
      </c>
      <c r="H162">
        <v>1.99</v>
      </c>
    </row>
    <row r="163" spans="1:8" x14ac:dyDescent="0.35">
      <c r="A163" t="s">
        <v>301</v>
      </c>
      <c r="B163" t="s">
        <v>58</v>
      </c>
      <c r="C163" t="s">
        <v>12</v>
      </c>
      <c r="D163">
        <v>112414</v>
      </c>
      <c r="E163" s="4"/>
      <c r="F163" s="7">
        <v>42186</v>
      </c>
      <c r="G163" t="s">
        <v>92</v>
      </c>
      <c r="H163">
        <v>0</v>
      </c>
    </row>
    <row r="164" spans="1:8" x14ac:dyDescent="0.35">
      <c r="A164" t="s">
        <v>301</v>
      </c>
      <c r="B164" t="s">
        <v>43</v>
      </c>
      <c r="C164" t="s">
        <v>12</v>
      </c>
      <c r="D164">
        <v>112414</v>
      </c>
      <c r="E164" s="4"/>
      <c r="F164" s="7">
        <v>42186</v>
      </c>
      <c r="G164" t="s">
        <v>92</v>
      </c>
      <c r="H164">
        <v>1.76</v>
      </c>
    </row>
    <row r="165" spans="1:8" x14ac:dyDescent="0.35">
      <c r="A165" t="s">
        <v>301</v>
      </c>
      <c r="B165" t="s">
        <v>48</v>
      </c>
      <c r="C165" t="s">
        <v>12</v>
      </c>
      <c r="D165">
        <v>22115</v>
      </c>
      <c r="E165" s="4"/>
      <c r="F165" s="7">
        <v>42187</v>
      </c>
      <c r="G165" t="s">
        <v>92</v>
      </c>
      <c r="H165">
        <v>1.21</v>
      </c>
    </row>
    <row r="166" spans="1:8" x14ac:dyDescent="0.35">
      <c r="A166" t="s">
        <v>301</v>
      </c>
      <c r="B166" t="s">
        <v>48</v>
      </c>
      <c r="C166" t="s">
        <v>12</v>
      </c>
      <c r="D166">
        <v>52815</v>
      </c>
      <c r="E166" s="4"/>
      <c r="F166" s="7">
        <v>42187</v>
      </c>
      <c r="G166" t="s">
        <v>92</v>
      </c>
      <c r="H166">
        <v>0</v>
      </c>
    </row>
    <row r="167" spans="1:8" x14ac:dyDescent="0.35">
      <c r="A167" t="s">
        <v>301</v>
      </c>
      <c r="B167" t="s">
        <v>48</v>
      </c>
      <c r="C167" t="s">
        <v>12</v>
      </c>
      <c r="D167">
        <v>112414</v>
      </c>
      <c r="E167" s="4"/>
      <c r="F167" s="7">
        <v>42187</v>
      </c>
      <c r="G167" t="s">
        <v>92</v>
      </c>
      <c r="H167">
        <v>0</v>
      </c>
    </row>
    <row r="168" spans="1:8" x14ac:dyDescent="0.35">
      <c r="A168" t="s">
        <v>301</v>
      </c>
      <c r="B168" t="s">
        <v>56</v>
      </c>
      <c r="C168" t="s">
        <v>12</v>
      </c>
      <c r="D168">
        <v>22115</v>
      </c>
      <c r="E168" s="4"/>
      <c r="F168" s="7">
        <v>42200</v>
      </c>
      <c r="G168" t="s">
        <v>92</v>
      </c>
      <c r="H168">
        <v>0</v>
      </c>
    </row>
    <row r="169" spans="1:8" x14ac:dyDescent="0.35">
      <c r="A169" t="s">
        <v>301</v>
      </c>
      <c r="B169" t="s">
        <v>56</v>
      </c>
      <c r="C169" t="s">
        <v>12</v>
      </c>
      <c r="D169">
        <v>52815</v>
      </c>
      <c r="E169" s="4"/>
      <c r="F169" s="7">
        <v>42200</v>
      </c>
      <c r="G169" t="s">
        <v>92</v>
      </c>
      <c r="H169">
        <v>2.33</v>
      </c>
    </row>
    <row r="170" spans="1:8" x14ac:dyDescent="0.35">
      <c r="A170" t="s">
        <v>301</v>
      </c>
      <c r="B170" t="s">
        <v>56</v>
      </c>
      <c r="C170" t="s">
        <v>12</v>
      </c>
      <c r="D170">
        <v>112414</v>
      </c>
      <c r="E170" s="4"/>
      <c r="F170" s="7">
        <v>42200</v>
      </c>
      <c r="G170" t="s">
        <v>92</v>
      </c>
      <c r="H170">
        <v>0</v>
      </c>
    </row>
    <row r="171" spans="1:8" x14ac:dyDescent="0.35">
      <c r="A171" t="s">
        <v>301</v>
      </c>
      <c r="B171" t="s">
        <v>22</v>
      </c>
      <c r="C171" t="s">
        <v>12</v>
      </c>
      <c r="D171">
        <v>22115</v>
      </c>
      <c r="E171" s="4"/>
      <c r="F171" s="7">
        <v>42207</v>
      </c>
      <c r="G171" t="s">
        <v>92</v>
      </c>
      <c r="H171">
        <v>0</v>
      </c>
    </row>
    <row r="172" spans="1:8" x14ac:dyDescent="0.35">
      <c r="A172" t="s">
        <v>301</v>
      </c>
      <c r="B172" t="s">
        <v>27</v>
      </c>
      <c r="C172" t="s">
        <v>12</v>
      </c>
      <c r="D172">
        <v>22115</v>
      </c>
      <c r="E172" s="4"/>
      <c r="F172" s="7">
        <v>42207</v>
      </c>
      <c r="G172" t="s">
        <v>92</v>
      </c>
      <c r="H172">
        <v>1.27</v>
      </c>
    </row>
    <row r="173" spans="1:8" x14ac:dyDescent="0.35">
      <c r="A173" t="s">
        <v>301</v>
      </c>
      <c r="B173" t="s">
        <v>22</v>
      </c>
      <c r="C173" t="s">
        <v>12</v>
      </c>
      <c r="D173">
        <v>52815</v>
      </c>
      <c r="E173" s="4"/>
      <c r="F173" s="7">
        <v>42207</v>
      </c>
      <c r="G173" t="s">
        <v>92</v>
      </c>
      <c r="H173">
        <v>2.4100000000000006</v>
      </c>
    </row>
    <row r="174" spans="1:8" x14ac:dyDescent="0.35">
      <c r="A174" t="s">
        <v>301</v>
      </c>
      <c r="B174" t="s">
        <v>27</v>
      </c>
      <c r="C174" t="s">
        <v>12</v>
      </c>
      <c r="D174">
        <v>52815</v>
      </c>
      <c r="E174" s="4"/>
      <c r="F174" s="7">
        <v>42207</v>
      </c>
      <c r="G174" t="s">
        <v>92</v>
      </c>
      <c r="H174">
        <v>1.1499999999999999</v>
      </c>
    </row>
    <row r="175" spans="1:8" x14ac:dyDescent="0.35">
      <c r="A175" t="s">
        <v>301</v>
      </c>
      <c r="B175" t="s">
        <v>22</v>
      </c>
      <c r="C175" t="s">
        <v>12</v>
      </c>
      <c r="D175">
        <v>112414</v>
      </c>
      <c r="E175" s="4"/>
      <c r="F175" s="7">
        <v>42207</v>
      </c>
      <c r="G175" t="s">
        <v>92</v>
      </c>
      <c r="H175">
        <v>2.5299999999999998</v>
      </c>
    </row>
    <row r="176" spans="1:8" x14ac:dyDescent="0.35">
      <c r="A176" t="s">
        <v>301</v>
      </c>
      <c r="B176" t="s">
        <v>27</v>
      </c>
      <c r="C176" t="s">
        <v>12</v>
      </c>
      <c r="D176">
        <v>112414</v>
      </c>
      <c r="E176" s="4"/>
      <c r="F176" s="7">
        <v>42207</v>
      </c>
      <c r="G176" t="s">
        <v>92</v>
      </c>
      <c r="H176">
        <v>1.3</v>
      </c>
    </row>
    <row r="177" spans="1:8" x14ac:dyDescent="0.35">
      <c r="A177" t="s">
        <v>301</v>
      </c>
      <c r="B177" t="s">
        <v>34</v>
      </c>
      <c r="C177" t="s">
        <v>12</v>
      </c>
      <c r="D177">
        <v>22115</v>
      </c>
      <c r="E177" s="4"/>
      <c r="F177" s="7">
        <v>42230</v>
      </c>
      <c r="G177" t="s">
        <v>92</v>
      </c>
      <c r="H177">
        <v>3.99</v>
      </c>
    </row>
    <row r="178" spans="1:8" x14ac:dyDescent="0.35">
      <c r="A178" t="s">
        <v>301</v>
      </c>
      <c r="B178" t="s">
        <v>34</v>
      </c>
      <c r="C178" t="s">
        <v>12</v>
      </c>
      <c r="D178">
        <v>52815</v>
      </c>
      <c r="E178" s="4"/>
      <c r="F178" s="7">
        <v>42230</v>
      </c>
      <c r="G178" t="s">
        <v>92</v>
      </c>
      <c r="H178">
        <v>0</v>
      </c>
    </row>
    <row r="179" spans="1:8" x14ac:dyDescent="0.35">
      <c r="A179" t="s">
        <v>301</v>
      </c>
      <c r="B179" t="s">
        <v>34</v>
      </c>
      <c r="C179" t="s">
        <v>12</v>
      </c>
      <c r="D179">
        <v>112414</v>
      </c>
      <c r="E179" s="4"/>
      <c r="F179" s="7">
        <v>42230</v>
      </c>
      <c r="G179" t="s">
        <v>92</v>
      </c>
      <c r="H179">
        <v>4.32</v>
      </c>
    </row>
    <row r="180" spans="1:8" x14ac:dyDescent="0.35">
      <c r="A180" t="s">
        <v>301</v>
      </c>
      <c r="B180" t="s">
        <v>44</v>
      </c>
      <c r="C180" t="s">
        <v>12</v>
      </c>
      <c r="D180">
        <v>22115</v>
      </c>
      <c r="E180" s="4"/>
      <c r="F180" s="7">
        <v>42233</v>
      </c>
      <c r="G180" t="s">
        <v>92</v>
      </c>
      <c r="H180">
        <v>3.35</v>
      </c>
    </row>
    <row r="181" spans="1:8" x14ac:dyDescent="0.35">
      <c r="A181" t="s">
        <v>301</v>
      </c>
      <c r="B181" t="s">
        <v>44</v>
      </c>
      <c r="C181" t="s">
        <v>12</v>
      </c>
      <c r="D181">
        <v>52815</v>
      </c>
      <c r="E181" s="4"/>
      <c r="F181" s="7">
        <v>42233</v>
      </c>
      <c r="G181" t="s">
        <v>92</v>
      </c>
      <c r="H181">
        <v>0</v>
      </c>
    </row>
    <row r="182" spans="1:8" x14ac:dyDescent="0.35">
      <c r="A182" t="s">
        <v>301</v>
      </c>
      <c r="B182" t="s">
        <v>44</v>
      </c>
      <c r="C182" t="s">
        <v>12</v>
      </c>
      <c r="D182">
        <v>112414</v>
      </c>
      <c r="E182" s="4"/>
      <c r="F182" s="7">
        <v>42233</v>
      </c>
      <c r="G182" t="s">
        <v>92</v>
      </c>
      <c r="H182">
        <v>3.15</v>
      </c>
    </row>
    <row r="183" spans="1:8" x14ac:dyDescent="0.35">
      <c r="A183" t="s">
        <v>300</v>
      </c>
      <c r="B183" t="s">
        <v>47</v>
      </c>
      <c r="C183" t="s">
        <v>12</v>
      </c>
      <c r="D183">
        <v>22115</v>
      </c>
      <c r="E183" s="4"/>
      <c r="F183" s="7">
        <v>42234</v>
      </c>
      <c r="G183" t="s">
        <v>92</v>
      </c>
      <c r="H183">
        <v>94.16</v>
      </c>
    </row>
    <row r="184" spans="1:8" x14ac:dyDescent="0.35">
      <c r="A184" t="s">
        <v>300</v>
      </c>
      <c r="B184" t="s">
        <v>47</v>
      </c>
      <c r="C184" t="s">
        <v>12</v>
      </c>
      <c r="D184">
        <v>52815</v>
      </c>
      <c r="E184" s="4"/>
      <c r="F184" s="7">
        <v>42234</v>
      </c>
      <c r="G184" t="s">
        <v>92</v>
      </c>
      <c r="H184">
        <v>79.5</v>
      </c>
    </row>
    <row r="185" spans="1:8" x14ac:dyDescent="0.35">
      <c r="A185" t="s">
        <v>301</v>
      </c>
      <c r="B185" t="s">
        <v>47</v>
      </c>
      <c r="C185" t="s">
        <v>12</v>
      </c>
      <c r="D185">
        <v>22115</v>
      </c>
      <c r="E185" s="4"/>
      <c r="F185" s="7">
        <v>42234</v>
      </c>
      <c r="G185" t="s">
        <v>92</v>
      </c>
      <c r="H185">
        <v>57.71</v>
      </c>
    </row>
    <row r="186" spans="1:8" x14ac:dyDescent="0.35">
      <c r="A186" t="s">
        <v>301</v>
      </c>
      <c r="B186" t="s">
        <v>47</v>
      </c>
      <c r="C186" t="s">
        <v>12</v>
      </c>
      <c r="D186">
        <v>52815</v>
      </c>
      <c r="E186" s="4"/>
      <c r="F186" s="7">
        <v>42234</v>
      </c>
      <c r="G186" t="s">
        <v>92</v>
      </c>
      <c r="H186">
        <v>48.73</v>
      </c>
    </row>
    <row r="187" spans="1:8" x14ac:dyDescent="0.35">
      <c r="A187" t="s">
        <v>301</v>
      </c>
      <c r="B187" t="s">
        <v>47</v>
      </c>
      <c r="C187" t="s">
        <v>12</v>
      </c>
      <c r="D187">
        <v>112414</v>
      </c>
      <c r="E187" s="4"/>
      <c r="F187" s="7">
        <v>42234</v>
      </c>
      <c r="G187" t="s">
        <v>92</v>
      </c>
      <c r="H187">
        <v>0</v>
      </c>
    </row>
    <row r="188" spans="1:8" x14ac:dyDescent="0.35">
      <c r="A188" t="s">
        <v>298</v>
      </c>
      <c r="B188" t="s">
        <v>49</v>
      </c>
      <c r="C188" t="s">
        <v>12</v>
      </c>
      <c r="D188">
        <v>22115</v>
      </c>
      <c r="E188" s="4"/>
      <c r="F188" s="7">
        <v>42236</v>
      </c>
      <c r="G188" t="s">
        <v>92</v>
      </c>
      <c r="H188">
        <v>0.78</v>
      </c>
    </row>
    <row r="189" spans="1:8" x14ac:dyDescent="0.35">
      <c r="A189" t="s">
        <v>298</v>
      </c>
      <c r="B189" t="s">
        <v>49</v>
      </c>
      <c r="C189" t="s">
        <v>12</v>
      </c>
      <c r="D189">
        <v>52815</v>
      </c>
      <c r="E189" s="4"/>
      <c r="F189" s="7">
        <v>42236</v>
      </c>
      <c r="G189" t="s">
        <v>92</v>
      </c>
      <c r="H189">
        <v>0.95</v>
      </c>
    </row>
    <row r="190" spans="1:8" x14ac:dyDescent="0.35">
      <c r="A190" t="s">
        <v>298</v>
      </c>
      <c r="B190" t="s">
        <v>49</v>
      </c>
      <c r="C190" t="s">
        <v>12</v>
      </c>
      <c r="D190">
        <v>112414</v>
      </c>
      <c r="E190" s="4"/>
      <c r="F190" s="7">
        <v>42236</v>
      </c>
      <c r="G190" t="s">
        <v>92</v>
      </c>
      <c r="H190">
        <v>0</v>
      </c>
    </row>
    <row r="191" spans="1:8" x14ac:dyDescent="0.35">
      <c r="A191" t="s">
        <v>300</v>
      </c>
      <c r="B191" t="s">
        <v>55</v>
      </c>
      <c r="C191" t="s">
        <v>12</v>
      </c>
      <c r="D191">
        <v>52815</v>
      </c>
      <c r="E191" s="4"/>
      <c r="F191" s="7">
        <v>42244</v>
      </c>
      <c r="G191" t="s">
        <v>92</v>
      </c>
      <c r="H191">
        <v>1.66</v>
      </c>
    </row>
    <row r="192" spans="1:8" x14ac:dyDescent="0.35">
      <c r="A192" t="s">
        <v>301</v>
      </c>
      <c r="B192" t="s">
        <v>55</v>
      </c>
      <c r="C192" t="s">
        <v>12</v>
      </c>
      <c r="D192">
        <v>22115</v>
      </c>
      <c r="E192" s="4"/>
      <c r="F192" s="7">
        <v>42244</v>
      </c>
      <c r="G192" t="s">
        <v>92</v>
      </c>
      <c r="H192">
        <v>0</v>
      </c>
    </row>
    <row r="193" spans="1:8" x14ac:dyDescent="0.35">
      <c r="A193" t="s">
        <v>301</v>
      </c>
      <c r="B193" t="s">
        <v>55</v>
      </c>
      <c r="C193" t="s">
        <v>12</v>
      </c>
      <c r="D193">
        <v>52815</v>
      </c>
      <c r="E193" s="4"/>
      <c r="F193" s="7">
        <v>42244</v>
      </c>
      <c r="G193" t="s">
        <v>92</v>
      </c>
      <c r="H193">
        <v>3.87</v>
      </c>
    </row>
    <row r="194" spans="1:8" x14ac:dyDescent="0.35">
      <c r="A194" t="s">
        <v>301</v>
      </c>
      <c r="B194" t="s">
        <v>55</v>
      </c>
      <c r="C194" t="s">
        <v>12</v>
      </c>
      <c r="D194">
        <v>112414</v>
      </c>
      <c r="E194" s="4"/>
      <c r="F194" s="7">
        <v>42244</v>
      </c>
      <c r="G194" t="s">
        <v>92</v>
      </c>
      <c r="H194">
        <v>0</v>
      </c>
    </row>
    <row r="195" spans="1:8" x14ac:dyDescent="0.35">
      <c r="A195" t="s">
        <v>301</v>
      </c>
      <c r="B195" t="s">
        <v>24</v>
      </c>
      <c r="C195" t="s">
        <v>12</v>
      </c>
      <c r="D195">
        <v>22115</v>
      </c>
      <c r="E195" s="4"/>
      <c r="F195" s="7">
        <v>42255</v>
      </c>
      <c r="G195" t="s">
        <v>92</v>
      </c>
      <c r="H195">
        <v>0</v>
      </c>
    </row>
    <row r="196" spans="1:8" x14ac:dyDescent="0.35">
      <c r="A196" t="s">
        <v>301</v>
      </c>
      <c r="B196" t="s">
        <v>28</v>
      </c>
      <c r="C196" t="s">
        <v>12</v>
      </c>
      <c r="D196">
        <v>22115</v>
      </c>
      <c r="E196" s="4"/>
      <c r="F196" s="7">
        <v>42255</v>
      </c>
      <c r="G196" t="s">
        <v>92</v>
      </c>
      <c r="H196">
        <v>2.94</v>
      </c>
    </row>
    <row r="197" spans="1:8" x14ac:dyDescent="0.35">
      <c r="A197" t="s">
        <v>301</v>
      </c>
      <c r="B197" t="s">
        <v>24</v>
      </c>
      <c r="C197" t="s">
        <v>12</v>
      </c>
      <c r="D197">
        <v>52815</v>
      </c>
      <c r="E197" s="4"/>
      <c r="F197" s="7">
        <v>42255</v>
      </c>
      <c r="G197" t="s">
        <v>92</v>
      </c>
      <c r="H197">
        <v>1.57</v>
      </c>
    </row>
    <row r="198" spans="1:8" x14ac:dyDescent="0.35">
      <c r="A198" t="s">
        <v>301</v>
      </c>
      <c r="B198" t="s">
        <v>28</v>
      </c>
      <c r="C198" t="s">
        <v>12</v>
      </c>
      <c r="D198">
        <v>52815</v>
      </c>
      <c r="E198" s="4"/>
      <c r="F198" s="7">
        <v>42255</v>
      </c>
      <c r="G198" t="s">
        <v>92</v>
      </c>
      <c r="H198">
        <v>2.8800000000000003</v>
      </c>
    </row>
    <row r="199" spans="1:8" x14ac:dyDescent="0.35">
      <c r="A199" t="s">
        <v>301</v>
      </c>
      <c r="B199" t="s">
        <v>24</v>
      </c>
      <c r="C199" t="s">
        <v>12</v>
      </c>
      <c r="D199">
        <v>112414</v>
      </c>
      <c r="E199" s="4"/>
      <c r="F199" s="7">
        <v>42255</v>
      </c>
      <c r="G199" t="s">
        <v>92</v>
      </c>
      <c r="H199">
        <v>1.66</v>
      </c>
    </row>
    <row r="200" spans="1:8" x14ac:dyDescent="0.35">
      <c r="A200" t="s">
        <v>301</v>
      </c>
      <c r="B200" t="s">
        <v>28</v>
      </c>
      <c r="C200" t="s">
        <v>12</v>
      </c>
      <c r="D200">
        <v>112414</v>
      </c>
      <c r="E200" s="4"/>
      <c r="F200" s="7">
        <v>42255</v>
      </c>
      <c r="G200" t="s">
        <v>92</v>
      </c>
      <c r="H200">
        <v>2.75</v>
      </c>
    </row>
    <row r="201" spans="1:8" x14ac:dyDescent="0.35">
      <c r="A201" t="s">
        <v>301</v>
      </c>
      <c r="B201" t="s">
        <v>38</v>
      </c>
      <c r="C201" t="s">
        <v>12</v>
      </c>
      <c r="D201">
        <v>22115</v>
      </c>
      <c r="E201" s="4"/>
      <c r="F201" s="7">
        <v>42257</v>
      </c>
      <c r="G201" t="s">
        <v>92</v>
      </c>
      <c r="H201">
        <v>2.2599999999999998</v>
      </c>
    </row>
    <row r="202" spans="1:8" x14ac:dyDescent="0.35">
      <c r="A202" t="s">
        <v>301</v>
      </c>
      <c r="B202" t="s">
        <v>38</v>
      </c>
      <c r="C202" t="s">
        <v>12</v>
      </c>
      <c r="D202">
        <v>52815</v>
      </c>
      <c r="E202" s="4"/>
      <c r="F202" s="7">
        <v>42257</v>
      </c>
      <c r="G202" t="s">
        <v>92</v>
      </c>
      <c r="H202">
        <v>0</v>
      </c>
    </row>
    <row r="203" spans="1:8" x14ac:dyDescent="0.35">
      <c r="A203" t="s">
        <v>301</v>
      </c>
      <c r="B203" t="s">
        <v>38</v>
      </c>
      <c r="C203" t="s">
        <v>12</v>
      </c>
      <c r="D203">
        <v>112414</v>
      </c>
      <c r="E203" s="4"/>
      <c r="F203" s="7">
        <v>42257</v>
      </c>
      <c r="G203" t="s">
        <v>92</v>
      </c>
      <c r="H203">
        <v>2.5</v>
      </c>
    </row>
    <row r="204" spans="1:8" x14ac:dyDescent="0.35">
      <c r="A204" t="s">
        <v>301</v>
      </c>
      <c r="B204" t="s">
        <v>33</v>
      </c>
      <c r="C204" t="s">
        <v>12</v>
      </c>
      <c r="D204">
        <v>22115</v>
      </c>
      <c r="E204" s="4"/>
      <c r="F204" s="7">
        <v>42258</v>
      </c>
      <c r="G204" t="s">
        <v>92</v>
      </c>
      <c r="H204">
        <v>7.44</v>
      </c>
    </row>
    <row r="205" spans="1:8" x14ac:dyDescent="0.35">
      <c r="A205" t="s">
        <v>301</v>
      </c>
      <c r="B205" t="s">
        <v>33</v>
      </c>
      <c r="C205" t="s">
        <v>12</v>
      </c>
      <c r="D205">
        <v>52815</v>
      </c>
      <c r="E205" s="4"/>
      <c r="F205" s="7">
        <v>42258</v>
      </c>
      <c r="G205" t="s">
        <v>92</v>
      </c>
      <c r="H205">
        <v>7.419999999999999</v>
      </c>
    </row>
    <row r="206" spans="1:8" x14ac:dyDescent="0.35">
      <c r="A206" t="s">
        <v>301</v>
      </c>
      <c r="B206" t="s">
        <v>33</v>
      </c>
      <c r="C206" t="s">
        <v>12</v>
      </c>
      <c r="D206">
        <v>112414</v>
      </c>
      <c r="E206" s="4"/>
      <c r="F206" s="7">
        <v>42258</v>
      </c>
      <c r="G206" t="s">
        <v>92</v>
      </c>
      <c r="H206">
        <v>6.22</v>
      </c>
    </row>
    <row r="207" spans="1:8" x14ac:dyDescent="0.35">
      <c r="A207" t="s">
        <v>301</v>
      </c>
      <c r="B207" t="s">
        <v>25</v>
      </c>
      <c r="C207" t="s">
        <v>12</v>
      </c>
      <c r="D207">
        <v>22115</v>
      </c>
      <c r="E207" s="4"/>
      <c r="F207" s="7">
        <v>42262</v>
      </c>
      <c r="G207" t="s">
        <v>92</v>
      </c>
      <c r="H207">
        <v>0</v>
      </c>
    </row>
    <row r="208" spans="1:8" x14ac:dyDescent="0.35">
      <c r="A208" t="s">
        <v>301</v>
      </c>
      <c r="B208" t="s">
        <v>25</v>
      </c>
      <c r="C208" t="s">
        <v>12</v>
      </c>
      <c r="D208">
        <v>52815</v>
      </c>
      <c r="E208" s="4"/>
      <c r="F208" s="7">
        <v>42262</v>
      </c>
      <c r="G208" t="s">
        <v>92</v>
      </c>
      <c r="H208">
        <v>0</v>
      </c>
    </row>
    <row r="209" spans="1:8" x14ac:dyDescent="0.35">
      <c r="A209" t="s">
        <v>301</v>
      </c>
      <c r="B209" t="s">
        <v>25</v>
      </c>
      <c r="C209" t="s">
        <v>12</v>
      </c>
      <c r="D209">
        <v>112414</v>
      </c>
      <c r="E209" s="4"/>
      <c r="F209" s="7">
        <v>42262</v>
      </c>
      <c r="G209" t="s">
        <v>92</v>
      </c>
      <c r="H209">
        <v>1.48</v>
      </c>
    </row>
    <row r="210" spans="1:8" x14ac:dyDescent="0.35">
      <c r="A210" t="s">
        <v>301</v>
      </c>
      <c r="B210" t="s">
        <v>53</v>
      </c>
      <c r="C210" t="s">
        <v>12</v>
      </c>
      <c r="D210">
        <v>22115</v>
      </c>
      <c r="E210" s="4"/>
      <c r="F210" s="7">
        <v>42265</v>
      </c>
      <c r="G210" t="s">
        <v>92</v>
      </c>
      <c r="H210">
        <v>1.7</v>
      </c>
    </row>
    <row r="211" spans="1:8" x14ac:dyDescent="0.35">
      <c r="A211" t="s">
        <v>301</v>
      </c>
      <c r="B211" t="s">
        <v>53</v>
      </c>
      <c r="C211" t="s">
        <v>12</v>
      </c>
      <c r="D211">
        <v>52815</v>
      </c>
      <c r="E211" s="4"/>
      <c r="F211" s="7">
        <v>42265</v>
      </c>
      <c r="G211" t="s">
        <v>92</v>
      </c>
      <c r="H211">
        <v>0</v>
      </c>
    </row>
    <row r="212" spans="1:8" x14ac:dyDescent="0.35">
      <c r="A212" t="s">
        <v>301</v>
      </c>
      <c r="B212" t="s">
        <v>53</v>
      </c>
      <c r="C212" t="s">
        <v>12</v>
      </c>
      <c r="D212">
        <v>112414</v>
      </c>
      <c r="E212" s="4"/>
      <c r="F212" s="7">
        <v>42265</v>
      </c>
      <c r="G212" t="s">
        <v>92</v>
      </c>
      <c r="H212">
        <v>0</v>
      </c>
    </row>
    <row r="213" spans="1:8" x14ac:dyDescent="0.35">
      <c r="A213" t="s">
        <v>301</v>
      </c>
      <c r="B213" t="s">
        <v>26</v>
      </c>
      <c r="C213" t="s">
        <v>12</v>
      </c>
      <c r="D213">
        <v>22115</v>
      </c>
      <c r="E213" s="4"/>
      <c r="F213" s="7">
        <v>42269</v>
      </c>
      <c r="G213" t="s">
        <v>92</v>
      </c>
      <c r="H213">
        <v>3.3</v>
      </c>
    </row>
    <row r="214" spans="1:8" x14ac:dyDescent="0.35">
      <c r="A214" t="s">
        <v>301</v>
      </c>
      <c r="B214" t="s">
        <v>26</v>
      </c>
      <c r="C214" t="s">
        <v>12</v>
      </c>
      <c r="D214">
        <v>52815</v>
      </c>
      <c r="E214" s="4"/>
      <c r="F214" s="7">
        <v>42269</v>
      </c>
      <c r="G214" t="s">
        <v>92</v>
      </c>
      <c r="H214">
        <v>3.0100000000000007</v>
      </c>
    </row>
    <row r="215" spans="1:8" x14ac:dyDescent="0.35">
      <c r="A215" t="s">
        <v>301</v>
      </c>
      <c r="B215" t="s">
        <v>26</v>
      </c>
      <c r="C215" t="s">
        <v>12</v>
      </c>
      <c r="D215">
        <v>112414</v>
      </c>
      <c r="E215" s="4"/>
      <c r="F215" s="7">
        <v>42269</v>
      </c>
      <c r="G215" t="s">
        <v>92</v>
      </c>
      <c r="H215">
        <v>3.11</v>
      </c>
    </row>
    <row r="216" spans="1:8" x14ac:dyDescent="0.35">
      <c r="A216" t="s">
        <v>301</v>
      </c>
      <c r="B216" t="s">
        <v>21</v>
      </c>
      <c r="C216" t="s">
        <v>12</v>
      </c>
      <c r="D216">
        <v>22115</v>
      </c>
      <c r="E216" s="4"/>
      <c r="F216" s="7">
        <v>42275</v>
      </c>
      <c r="G216" t="s">
        <v>92</v>
      </c>
      <c r="H216">
        <v>0</v>
      </c>
    </row>
    <row r="217" spans="1:8" x14ac:dyDescent="0.35">
      <c r="A217" t="s">
        <v>301</v>
      </c>
      <c r="B217" t="s">
        <v>21</v>
      </c>
      <c r="C217" t="s">
        <v>12</v>
      </c>
      <c r="D217">
        <v>52815</v>
      </c>
      <c r="E217" s="4"/>
      <c r="F217" s="7">
        <v>42275</v>
      </c>
      <c r="G217" t="s">
        <v>92</v>
      </c>
      <c r="H217">
        <v>0</v>
      </c>
    </row>
    <row r="218" spans="1:8" x14ac:dyDescent="0.35">
      <c r="A218" t="s">
        <v>301</v>
      </c>
      <c r="B218" t="s">
        <v>21</v>
      </c>
      <c r="C218" t="s">
        <v>12</v>
      </c>
      <c r="D218">
        <v>112414</v>
      </c>
      <c r="E218" s="4"/>
      <c r="F218" s="7">
        <v>42275</v>
      </c>
      <c r="G218" t="s">
        <v>92</v>
      </c>
      <c r="H218">
        <v>2.94</v>
      </c>
    </row>
    <row r="219" spans="1:8" x14ac:dyDescent="0.35">
      <c r="A219" t="s">
        <v>301</v>
      </c>
      <c r="B219" t="s">
        <v>57</v>
      </c>
      <c r="C219" t="s">
        <v>12</v>
      </c>
      <c r="D219">
        <v>22115</v>
      </c>
      <c r="E219" s="4"/>
      <c r="F219" s="7">
        <v>42276</v>
      </c>
      <c r="G219" t="s">
        <v>92</v>
      </c>
      <c r="H219">
        <v>0</v>
      </c>
    </row>
    <row r="220" spans="1:8" x14ac:dyDescent="0.35">
      <c r="A220" t="s">
        <v>301</v>
      </c>
      <c r="B220" t="s">
        <v>57</v>
      </c>
      <c r="C220" t="s">
        <v>12</v>
      </c>
      <c r="D220">
        <v>52815</v>
      </c>
      <c r="E220" s="4"/>
      <c r="F220" s="7">
        <v>42276</v>
      </c>
      <c r="G220" t="s">
        <v>92</v>
      </c>
      <c r="H220">
        <v>1.29</v>
      </c>
    </row>
    <row r="221" spans="1:8" x14ac:dyDescent="0.35">
      <c r="A221" t="s">
        <v>301</v>
      </c>
      <c r="B221" t="s">
        <v>57</v>
      </c>
      <c r="C221" t="s">
        <v>12</v>
      </c>
      <c r="D221">
        <v>112414</v>
      </c>
      <c r="E221" s="4"/>
      <c r="F221" s="7">
        <v>42276</v>
      </c>
      <c r="G221" t="s">
        <v>92</v>
      </c>
      <c r="H221">
        <v>0</v>
      </c>
    </row>
    <row r="222" spans="1:8" x14ac:dyDescent="0.35">
      <c r="A222" t="s">
        <v>301</v>
      </c>
      <c r="B222" t="s">
        <v>58</v>
      </c>
      <c r="C222" t="s">
        <v>12</v>
      </c>
      <c r="D222">
        <v>22115</v>
      </c>
      <c r="E222" s="4"/>
      <c r="F222" s="7">
        <v>42278</v>
      </c>
      <c r="G222" t="s">
        <v>92</v>
      </c>
      <c r="H222">
        <v>0</v>
      </c>
    </row>
    <row r="223" spans="1:8" x14ac:dyDescent="0.35">
      <c r="A223" t="s">
        <v>301</v>
      </c>
      <c r="B223" t="s">
        <v>43</v>
      </c>
      <c r="C223" t="s">
        <v>12</v>
      </c>
      <c r="D223">
        <v>22115</v>
      </c>
      <c r="E223" s="4"/>
      <c r="F223" s="7">
        <v>42278</v>
      </c>
      <c r="G223" t="s">
        <v>92</v>
      </c>
      <c r="H223">
        <v>0</v>
      </c>
    </row>
    <row r="224" spans="1:8" x14ac:dyDescent="0.35">
      <c r="A224" t="s">
        <v>301</v>
      </c>
      <c r="B224" t="s">
        <v>58</v>
      </c>
      <c r="C224" t="s">
        <v>12</v>
      </c>
      <c r="D224">
        <v>52815</v>
      </c>
      <c r="E224" s="4"/>
      <c r="F224" s="7">
        <v>42278</v>
      </c>
      <c r="G224" t="s">
        <v>92</v>
      </c>
      <c r="H224">
        <v>2.1</v>
      </c>
    </row>
    <row r="225" spans="1:8" x14ac:dyDescent="0.35">
      <c r="A225" t="s">
        <v>301</v>
      </c>
      <c r="B225" t="s">
        <v>43</v>
      </c>
      <c r="C225" t="s">
        <v>12</v>
      </c>
      <c r="D225">
        <v>52815</v>
      </c>
      <c r="E225" s="4"/>
      <c r="F225" s="7">
        <v>42278</v>
      </c>
      <c r="G225" t="s">
        <v>92</v>
      </c>
      <c r="H225">
        <v>1.99</v>
      </c>
    </row>
    <row r="226" spans="1:8" x14ac:dyDescent="0.35">
      <c r="A226" t="s">
        <v>301</v>
      </c>
      <c r="B226" t="s">
        <v>58</v>
      </c>
      <c r="C226" t="s">
        <v>12</v>
      </c>
      <c r="D226">
        <v>112414</v>
      </c>
      <c r="E226" s="4"/>
      <c r="F226" s="7">
        <v>42278</v>
      </c>
      <c r="G226" t="s">
        <v>92</v>
      </c>
      <c r="H226">
        <v>0</v>
      </c>
    </row>
    <row r="227" spans="1:8" x14ac:dyDescent="0.35">
      <c r="A227" t="s">
        <v>301</v>
      </c>
      <c r="B227" t="s">
        <v>43</v>
      </c>
      <c r="C227" t="s">
        <v>12</v>
      </c>
      <c r="D227">
        <v>112414</v>
      </c>
      <c r="E227" s="4"/>
      <c r="F227" s="7">
        <v>42278</v>
      </c>
      <c r="G227" t="s">
        <v>92</v>
      </c>
      <c r="H227">
        <v>1.76</v>
      </c>
    </row>
    <row r="228" spans="1:8" x14ac:dyDescent="0.35">
      <c r="A228" t="s">
        <v>301</v>
      </c>
      <c r="B228" t="s">
        <v>48</v>
      </c>
      <c r="C228" t="s">
        <v>12</v>
      </c>
      <c r="D228">
        <v>22115</v>
      </c>
      <c r="E228" s="4"/>
      <c r="F228" s="7">
        <v>42279</v>
      </c>
      <c r="G228" t="s">
        <v>92</v>
      </c>
      <c r="H228">
        <v>1.21</v>
      </c>
    </row>
    <row r="229" spans="1:8" x14ac:dyDescent="0.35">
      <c r="A229" t="s">
        <v>301</v>
      </c>
      <c r="B229" t="s">
        <v>48</v>
      </c>
      <c r="C229" t="s">
        <v>12</v>
      </c>
      <c r="D229">
        <v>52815</v>
      </c>
      <c r="E229" s="4"/>
      <c r="F229" s="7">
        <v>42279</v>
      </c>
      <c r="G229" t="s">
        <v>92</v>
      </c>
      <c r="H229">
        <v>0</v>
      </c>
    </row>
    <row r="230" spans="1:8" x14ac:dyDescent="0.35">
      <c r="A230" t="s">
        <v>301</v>
      </c>
      <c r="B230" t="s">
        <v>48</v>
      </c>
      <c r="C230" t="s">
        <v>12</v>
      </c>
      <c r="D230">
        <v>112414</v>
      </c>
      <c r="E230" s="4"/>
      <c r="F230" s="7">
        <v>42279</v>
      </c>
      <c r="G230" t="s">
        <v>92</v>
      </c>
      <c r="H230">
        <v>0</v>
      </c>
    </row>
    <row r="231" spans="1:8" x14ac:dyDescent="0.35">
      <c r="A231" t="s">
        <v>301</v>
      </c>
      <c r="B231" t="s">
        <v>56</v>
      </c>
      <c r="C231" t="s">
        <v>12</v>
      </c>
      <c r="D231">
        <v>22115</v>
      </c>
      <c r="E231" s="4"/>
      <c r="F231" s="7">
        <v>42292</v>
      </c>
      <c r="G231" t="s">
        <v>92</v>
      </c>
      <c r="H231">
        <v>0</v>
      </c>
    </row>
    <row r="232" spans="1:8" x14ac:dyDescent="0.35">
      <c r="A232" t="s">
        <v>301</v>
      </c>
      <c r="B232" t="s">
        <v>56</v>
      </c>
      <c r="C232" t="s">
        <v>12</v>
      </c>
      <c r="D232">
        <v>52815</v>
      </c>
      <c r="E232" s="4"/>
      <c r="F232" s="7">
        <v>42292</v>
      </c>
      <c r="G232" t="s">
        <v>92</v>
      </c>
      <c r="H232">
        <v>2.33</v>
      </c>
    </row>
    <row r="233" spans="1:8" x14ac:dyDescent="0.35">
      <c r="A233" t="s">
        <v>301</v>
      </c>
      <c r="B233" t="s">
        <v>56</v>
      </c>
      <c r="C233" t="s">
        <v>12</v>
      </c>
      <c r="D233">
        <v>112414</v>
      </c>
      <c r="E233" s="4"/>
      <c r="F233" s="7">
        <v>42292</v>
      </c>
      <c r="G233" t="s">
        <v>92</v>
      </c>
      <c r="H233">
        <v>0</v>
      </c>
    </row>
    <row r="234" spans="1:8" x14ac:dyDescent="0.35">
      <c r="A234" t="s">
        <v>304</v>
      </c>
      <c r="B234" t="s">
        <v>30</v>
      </c>
      <c r="C234" t="s">
        <v>12</v>
      </c>
      <c r="D234">
        <v>52815</v>
      </c>
      <c r="E234" s="4"/>
      <c r="F234" s="7">
        <v>42296</v>
      </c>
      <c r="G234" t="s">
        <v>92</v>
      </c>
      <c r="H234">
        <v>-828.97</v>
      </c>
    </row>
    <row r="235" spans="1:8" x14ac:dyDescent="0.35">
      <c r="A235" t="s">
        <v>305</v>
      </c>
      <c r="B235" t="s">
        <v>30</v>
      </c>
      <c r="C235" t="s">
        <v>12</v>
      </c>
      <c r="D235">
        <v>22115</v>
      </c>
      <c r="E235" s="4"/>
      <c r="F235" s="7">
        <v>42296</v>
      </c>
      <c r="G235" t="s">
        <v>92</v>
      </c>
      <c r="H235">
        <v>266.53960000000001</v>
      </c>
    </row>
    <row r="236" spans="1:8" x14ac:dyDescent="0.35">
      <c r="A236" t="s">
        <v>305</v>
      </c>
      <c r="B236" t="s">
        <v>30</v>
      </c>
      <c r="C236" t="s">
        <v>12</v>
      </c>
      <c r="D236">
        <v>52815</v>
      </c>
      <c r="F236" s="7">
        <v>42296</v>
      </c>
      <c r="G236" t="s">
        <v>92</v>
      </c>
      <c r="H236">
        <v>382.97919999999999</v>
      </c>
    </row>
    <row r="237" spans="1:8" x14ac:dyDescent="0.35">
      <c r="A237" t="s">
        <v>305</v>
      </c>
      <c r="B237" t="s">
        <v>30</v>
      </c>
      <c r="C237" t="s">
        <v>12</v>
      </c>
      <c r="D237">
        <v>112414</v>
      </c>
      <c r="E237" s="4"/>
      <c r="F237" s="7">
        <v>42296</v>
      </c>
      <c r="G237" t="s">
        <v>92</v>
      </c>
      <c r="H237">
        <v>179.4512</v>
      </c>
    </row>
    <row r="238" spans="1:8" x14ac:dyDescent="0.35">
      <c r="A238" t="s">
        <v>301</v>
      </c>
      <c r="B238" t="s">
        <v>22</v>
      </c>
      <c r="C238" t="s">
        <v>12</v>
      </c>
      <c r="D238">
        <v>22115</v>
      </c>
      <c r="E238" s="4"/>
      <c r="F238" s="7">
        <v>42298</v>
      </c>
      <c r="G238" t="s">
        <v>92</v>
      </c>
      <c r="H238">
        <v>0</v>
      </c>
    </row>
    <row r="239" spans="1:8" x14ac:dyDescent="0.35">
      <c r="A239" t="s">
        <v>301</v>
      </c>
      <c r="B239" t="s">
        <v>22</v>
      </c>
      <c r="C239" t="s">
        <v>12</v>
      </c>
      <c r="D239">
        <v>52815</v>
      </c>
      <c r="E239" s="4"/>
      <c r="F239" s="7">
        <v>42298</v>
      </c>
      <c r="G239" t="s">
        <v>92</v>
      </c>
      <c r="H239">
        <v>2.4100000000000006</v>
      </c>
    </row>
    <row r="240" spans="1:8" x14ac:dyDescent="0.35">
      <c r="A240" t="s">
        <v>301</v>
      </c>
      <c r="B240" t="s">
        <v>22</v>
      </c>
      <c r="C240" t="s">
        <v>12</v>
      </c>
      <c r="D240">
        <v>112414</v>
      </c>
      <c r="E240" s="4"/>
      <c r="F240" s="7">
        <v>42298</v>
      </c>
      <c r="G240" t="s">
        <v>92</v>
      </c>
      <c r="H240">
        <v>2.5299999999999998</v>
      </c>
    </row>
    <row r="241" spans="1:8" x14ac:dyDescent="0.35">
      <c r="A241" t="s">
        <v>301</v>
      </c>
      <c r="B241" t="s">
        <v>27</v>
      </c>
      <c r="C241" t="s">
        <v>12</v>
      </c>
      <c r="D241">
        <v>22115</v>
      </c>
      <c r="E241" s="4"/>
      <c r="F241" s="7">
        <v>42305</v>
      </c>
      <c r="G241" t="s">
        <v>92</v>
      </c>
      <c r="H241">
        <v>1.27</v>
      </c>
    </row>
    <row r="242" spans="1:8" x14ac:dyDescent="0.35">
      <c r="A242" t="s">
        <v>301</v>
      </c>
      <c r="B242" t="s">
        <v>27</v>
      </c>
      <c r="C242" t="s">
        <v>12</v>
      </c>
      <c r="D242">
        <v>52815</v>
      </c>
      <c r="E242" s="4"/>
      <c r="F242" s="7">
        <v>42305</v>
      </c>
      <c r="G242" t="s">
        <v>92</v>
      </c>
      <c r="H242">
        <v>1.1499999999999999</v>
      </c>
    </row>
    <row r="243" spans="1:8" x14ac:dyDescent="0.35">
      <c r="A243" t="s">
        <v>301</v>
      </c>
      <c r="B243" t="s">
        <v>27</v>
      </c>
      <c r="C243" t="s">
        <v>12</v>
      </c>
      <c r="D243">
        <v>112414</v>
      </c>
      <c r="E243" s="4"/>
      <c r="F243" s="7">
        <v>42305</v>
      </c>
      <c r="G243" t="s">
        <v>92</v>
      </c>
      <c r="H243">
        <v>1.3</v>
      </c>
    </row>
    <row r="244" spans="1:8" x14ac:dyDescent="0.35">
      <c r="A244" t="s">
        <v>301</v>
      </c>
      <c r="B244" t="s">
        <v>17</v>
      </c>
      <c r="C244" t="s">
        <v>12</v>
      </c>
      <c r="D244">
        <v>22115</v>
      </c>
      <c r="E244" s="4"/>
      <c r="F244" s="7">
        <v>42313</v>
      </c>
      <c r="G244" t="s">
        <v>92</v>
      </c>
      <c r="H244">
        <v>7.24</v>
      </c>
    </row>
    <row r="245" spans="1:8" x14ac:dyDescent="0.35">
      <c r="A245" t="s">
        <v>301</v>
      </c>
      <c r="B245" t="s">
        <v>17</v>
      </c>
      <c r="C245" t="s">
        <v>12</v>
      </c>
      <c r="D245">
        <v>52815</v>
      </c>
      <c r="E245" s="4"/>
      <c r="F245" s="7">
        <v>42313</v>
      </c>
      <c r="G245" t="s">
        <v>92</v>
      </c>
      <c r="H245">
        <v>6.6400000000000006</v>
      </c>
    </row>
    <row r="246" spans="1:8" x14ac:dyDescent="0.35">
      <c r="A246" t="s">
        <v>301</v>
      </c>
      <c r="B246" t="s">
        <v>17</v>
      </c>
      <c r="C246" t="s">
        <v>12</v>
      </c>
      <c r="D246">
        <v>112414</v>
      </c>
      <c r="E246" s="4"/>
      <c r="F246" s="7">
        <v>42313</v>
      </c>
      <c r="G246" t="s">
        <v>92</v>
      </c>
      <c r="H246">
        <v>6.74</v>
      </c>
    </row>
    <row r="247" spans="1:8" x14ac:dyDescent="0.35">
      <c r="A247" t="s">
        <v>301</v>
      </c>
      <c r="B247" t="s">
        <v>34</v>
      </c>
      <c r="C247" t="s">
        <v>12</v>
      </c>
      <c r="D247">
        <v>22115</v>
      </c>
      <c r="E247" s="4"/>
      <c r="F247" s="7">
        <v>42321</v>
      </c>
      <c r="G247" t="s">
        <v>92</v>
      </c>
      <c r="H247">
        <v>3.99</v>
      </c>
    </row>
    <row r="248" spans="1:8" x14ac:dyDescent="0.35">
      <c r="A248" t="s">
        <v>301</v>
      </c>
      <c r="B248" t="s">
        <v>34</v>
      </c>
      <c r="C248" t="s">
        <v>12</v>
      </c>
      <c r="D248">
        <v>52815</v>
      </c>
      <c r="E248" s="4"/>
      <c r="F248" s="7">
        <v>42321</v>
      </c>
      <c r="G248" t="s">
        <v>92</v>
      </c>
      <c r="H248">
        <v>0</v>
      </c>
    </row>
    <row r="249" spans="1:8" x14ac:dyDescent="0.35">
      <c r="A249" t="s">
        <v>301</v>
      </c>
      <c r="B249" t="s">
        <v>34</v>
      </c>
      <c r="C249" t="s">
        <v>12</v>
      </c>
      <c r="D249">
        <v>112414</v>
      </c>
      <c r="E249" s="4"/>
      <c r="F249" s="7">
        <v>42321</v>
      </c>
      <c r="G249" t="s">
        <v>92</v>
      </c>
      <c r="H249">
        <v>4.32</v>
      </c>
    </row>
    <row r="250" spans="1:8" x14ac:dyDescent="0.35">
      <c r="A250" t="s">
        <v>301</v>
      </c>
      <c r="B250" t="s">
        <v>44</v>
      </c>
      <c r="C250" t="s">
        <v>12</v>
      </c>
      <c r="D250">
        <v>22115</v>
      </c>
      <c r="E250" s="4"/>
      <c r="F250" s="7">
        <v>42325</v>
      </c>
      <c r="G250" t="s">
        <v>92</v>
      </c>
      <c r="H250">
        <v>3.35</v>
      </c>
    </row>
    <row r="251" spans="1:8" x14ac:dyDescent="0.35">
      <c r="A251" t="s">
        <v>301</v>
      </c>
      <c r="B251" t="s">
        <v>44</v>
      </c>
      <c r="C251" t="s">
        <v>12</v>
      </c>
      <c r="D251">
        <v>52815</v>
      </c>
      <c r="E251" s="4"/>
      <c r="F251" s="7">
        <v>42325</v>
      </c>
      <c r="G251" t="s">
        <v>92</v>
      </c>
      <c r="H251">
        <v>0</v>
      </c>
    </row>
    <row r="252" spans="1:8" x14ac:dyDescent="0.35">
      <c r="A252" t="s">
        <v>301</v>
      </c>
      <c r="B252" t="s">
        <v>44</v>
      </c>
      <c r="C252" t="s">
        <v>12</v>
      </c>
      <c r="D252">
        <v>112414</v>
      </c>
      <c r="E252" s="4"/>
      <c r="F252" s="7">
        <v>42325</v>
      </c>
      <c r="G252" t="s">
        <v>92</v>
      </c>
      <c r="H252">
        <v>3.15</v>
      </c>
    </row>
    <row r="253" spans="1:8" x14ac:dyDescent="0.35">
      <c r="A253" t="s">
        <v>300</v>
      </c>
      <c r="B253" t="s">
        <v>55</v>
      </c>
      <c r="C253" t="s">
        <v>12</v>
      </c>
      <c r="D253">
        <v>52815</v>
      </c>
      <c r="E253" s="4"/>
      <c r="F253" s="7">
        <v>42335</v>
      </c>
      <c r="G253" t="s">
        <v>92</v>
      </c>
      <c r="H253">
        <v>1.66</v>
      </c>
    </row>
    <row r="254" spans="1:8" x14ac:dyDescent="0.35">
      <c r="A254" t="s">
        <v>301</v>
      </c>
      <c r="B254" t="s">
        <v>55</v>
      </c>
      <c r="C254" t="s">
        <v>12</v>
      </c>
      <c r="D254">
        <v>22115</v>
      </c>
      <c r="E254" s="4"/>
      <c r="F254" s="7">
        <v>42335</v>
      </c>
      <c r="G254" t="s">
        <v>92</v>
      </c>
      <c r="H254">
        <v>0</v>
      </c>
    </row>
    <row r="255" spans="1:8" x14ac:dyDescent="0.35">
      <c r="A255" t="s">
        <v>301</v>
      </c>
      <c r="B255" t="s">
        <v>55</v>
      </c>
      <c r="C255" t="s">
        <v>12</v>
      </c>
      <c r="D255">
        <v>52815</v>
      </c>
      <c r="E255" s="4"/>
      <c r="F255" s="7">
        <v>42335</v>
      </c>
      <c r="G255" t="s">
        <v>92</v>
      </c>
      <c r="H255">
        <v>3.87</v>
      </c>
    </row>
    <row r="256" spans="1:8" x14ac:dyDescent="0.35">
      <c r="A256" t="s">
        <v>301</v>
      </c>
      <c r="B256" t="s">
        <v>55</v>
      </c>
      <c r="C256" t="s">
        <v>12</v>
      </c>
      <c r="D256">
        <v>112414</v>
      </c>
      <c r="E256" s="4"/>
      <c r="F256" s="7">
        <v>42335</v>
      </c>
      <c r="G256" t="s">
        <v>92</v>
      </c>
      <c r="H256">
        <v>0</v>
      </c>
    </row>
    <row r="257" spans="1:8" x14ac:dyDescent="0.35">
      <c r="A257" t="s">
        <v>305</v>
      </c>
      <c r="B257" t="s">
        <v>15</v>
      </c>
      <c r="C257" t="s">
        <v>12</v>
      </c>
      <c r="D257">
        <v>112414</v>
      </c>
      <c r="E257" s="4"/>
      <c r="F257" s="7">
        <v>42339</v>
      </c>
      <c r="G257" t="s">
        <v>92</v>
      </c>
      <c r="H257">
        <v>358.58</v>
      </c>
    </row>
    <row r="258" spans="1:8" x14ac:dyDescent="0.35">
      <c r="A258" t="s">
        <v>305</v>
      </c>
      <c r="B258" t="s">
        <v>16</v>
      </c>
      <c r="C258" t="s">
        <v>12</v>
      </c>
      <c r="D258">
        <v>112414</v>
      </c>
      <c r="E258" s="4"/>
      <c r="F258" s="7">
        <v>42339</v>
      </c>
      <c r="G258" t="s">
        <v>92</v>
      </c>
      <c r="H258">
        <v>401.69</v>
      </c>
    </row>
    <row r="259" spans="1:8" x14ac:dyDescent="0.35">
      <c r="A259" t="s">
        <v>305</v>
      </c>
      <c r="B259" t="s">
        <v>17</v>
      </c>
      <c r="C259" t="s">
        <v>12</v>
      </c>
      <c r="D259">
        <v>112414</v>
      </c>
      <c r="E259" s="4"/>
      <c r="F259" s="7">
        <v>42339</v>
      </c>
      <c r="G259" t="s">
        <v>92</v>
      </c>
      <c r="H259">
        <v>376.39</v>
      </c>
    </row>
    <row r="260" spans="1:8" x14ac:dyDescent="0.35">
      <c r="A260" t="s">
        <v>305</v>
      </c>
      <c r="B260" t="s">
        <v>18</v>
      </c>
      <c r="C260" t="s">
        <v>12</v>
      </c>
      <c r="D260">
        <v>112414</v>
      </c>
      <c r="E260" s="4"/>
      <c r="F260" s="7">
        <v>42339</v>
      </c>
      <c r="G260" t="s">
        <v>92</v>
      </c>
      <c r="H260">
        <v>81.73</v>
      </c>
    </row>
    <row r="261" spans="1:8" x14ac:dyDescent="0.35">
      <c r="A261" t="s">
        <v>305</v>
      </c>
      <c r="B261" t="s">
        <v>19</v>
      </c>
      <c r="C261" t="s">
        <v>12</v>
      </c>
      <c r="D261">
        <v>112414</v>
      </c>
      <c r="E261" s="4"/>
      <c r="F261" s="7">
        <v>42339</v>
      </c>
      <c r="G261" t="s">
        <v>92</v>
      </c>
      <c r="H261">
        <v>234.8</v>
      </c>
    </row>
    <row r="262" spans="1:8" x14ac:dyDescent="0.35">
      <c r="A262" t="s">
        <v>305</v>
      </c>
      <c r="B262" t="s">
        <v>20</v>
      </c>
      <c r="C262" t="s">
        <v>12</v>
      </c>
      <c r="D262">
        <v>112414</v>
      </c>
      <c r="E262" s="4"/>
      <c r="F262" s="7">
        <v>42339</v>
      </c>
      <c r="G262" t="s">
        <v>92</v>
      </c>
      <c r="H262">
        <v>241.17</v>
      </c>
    </row>
    <row r="263" spans="1:8" x14ac:dyDescent="0.35">
      <c r="A263" t="s">
        <v>305</v>
      </c>
      <c r="B263" t="s">
        <v>21</v>
      </c>
      <c r="C263" t="s">
        <v>12</v>
      </c>
      <c r="D263">
        <v>112414</v>
      </c>
      <c r="E263" s="4"/>
      <c r="F263" s="7">
        <v>42339</v>
      </c>
      <c r="G263" t="s">
        <v>92</v>
      </c>
      <c r="H263">
        <v>274.08999999999997</v>
      </c>
    </row>
    <row r="264" spans="1:8" x14ac:dyDescent="0.35">
      <c r="A264" t="s">
        <v>305</v>
      </c>
      <c r="B264" t="s">
        <v>22</v>
      </c>
      <c r="C264" t="s">
        <v>12</v>
      </c>
      <c r="D264">
        <v>112414</v>
      </c>
      <c r="E264" s="4"/>
      <c r="F264" s="7">
        <v>42339</v>
      </c>
      <c r="G264" t="s">
        <v>92</v>
      </c>
      <c r="H264">
        <v>330.82</v>
      </c>
    </row>
    <row r="265" spans="1:8" x14ac:dyDescent="0.35">
      <c r="A265" t="s">
        <v>305</v>
      </c>
      <c r="B265" t="s">
        <v>23</v>
      </c>
      <c r="C265" t="s">
        <v>12</v>
      </c>
      <c r="D265">
        <v>112414</v>
      </c>
      <c r="E265" s="4"/>
      <c r="F265" s="7">
        <v>42339</v>
      </c>
      <c r="G265" t="s">
        <v>92</v>
      </c>
      <c r="H265">
        <v>395.1</v>
      </c>
    </row>
    <row r="266" spans="1:8" x14ac:dyDescent="0.35">
      <c r="A266" t="s">
        <v>305</v>
      </c>
      <c r="B266" t="s">
        <v>24</v>
      </c>
      <c r="C266" t="s">
        <v>12</v>
      </c>
      <c r="D266">
        <v>112414</v>
      </c>
      <c r="E266" s="4"/>
      <c r="F266" s="7">
        <v>42339</v>
      </c>
      <c r="G266" t="s">
        <v>92</v>
      </c>
      <c r="H266">
        <v>330.71</v>
      </c>
    </row>
    <row r="267" spans="1:8" x14ac:dyDescent="0.35">
      <c r="A267" t="s">
        <v>305</v>
      </c>
      <c r="B267" t="s">
        <v>25</v>
      </c>
      <c r="C267" t="s">
        <v>12</v>
      </c>
      <c r="D267">
        <v>112414</v>
      </c>
      <c r="E267" s="4"/>
      <c r="F267" s="7">
        <v>42339</v>
      </c>
      <c r="G267" t="s">
        <v>92</v>
      </c>
      <c r="H267">
        <v>730.04</v>
      </c>
    </row>
    <row r="268" spans="1:8" x14ac:dyDescent="0.35">
      <c r="A268" t="s">
        <v>305</v>
      </c>
      <c r="B268" t="s">
        <v>26</v>
      </c>
      <c r="C268" t="s">
        <v>12</v>
      </c>
      <c r="D268">
        <v>112414</v>
      </c>
      <c r="E268" s="4"/>
      <c r="F268" s="7">
        <v>42339</v>
      </c>
      <c r="G268" t="s">
        <v>92</v>
      </c>
      <c r="H268">
        <v>299.20999999999998</v>
      </c>
    </row>
    <row r="269" spans="1:8" x14ac:dyDescent="0.35">
      <c r="A269" t="s">
        <v>305</v>
      </c>
      <c r="B269" t="s">
        <v>27</v>
      </c>
      <c r="C269" t="s">
        <v>12</v>
      </c>
      <c r="D269">
        <v>112414</v>
      </c>
      <c r="E269" s="4"/>
      <c r="F269" s="7">
        <v>42339</v>
      </c>
      <c r="G269" t="s">
        <v>92</v>
      </c>
      <c r="H269">
        <v>342.74</v>
      </c>
    </row>
    <row r="270" spans="1:8" x14ac:dyDescent="0.35">
      <c r="A270" t="s">
        <v>305</v>
      </c>
      <c r="B270" t="s">
        <v>28</v>
      </c>
      <c r="C270" t="s">
        <v>12</v>
      </c>
      <c r="D270">
        <v>112414</v>
      </c>
      <c r="E270" s="4"/>
      <c r="F270" s="7">
        <v>42339</v>
      </c>
      <c r="G270" t="s">
        <v>92</v>
      </c>
      <c r="H270">
        <v>360.47</v>
      </c>
    </row>
    <row r="271" spans="1:8" x14ac:dyDescent="0.35">
      <c r="A271" t="s">
        <v>305</v>
      </c>
      <c r="B271" t="s">
        <v>29</v>
      </c>
      <c r="C271" t="s">
        <v>12</v>
      </c>
      <c r="D271">
        <v>112414</v>
      </c>
      <c r="E271" s="4"/>
      <c r="F271" s="7">
        <v>42339</v>
      </c>
      <c r="G271" t="s">
        <v>92</v>
      </c>
      <c r="H271">
        <v>354.89</v>
      </c>
    </row>
    <row r="272" spans="1:8" x14ac:dyDescent="0.35">
      <c r="A272" t="s">
        <v>305</v>
      </c>
      <c r="B272" t="s">
        <v>30</v>
      </c>
      <c r="C272" t="s">
        <v>12</v>
      </c>
      <c r="D272">
        <v>112414</v>
      </c>
      <c r="E272" s="4"/>
      <c r="F272" s="7">
        <v>42339</v>
      </c>
      <c r="G272" t="s">
        <v>92</v>
      </c>
      <c r="H272">
        <v>0</v>
      </c>
    </row>
    <row r="273" spans="1:8" x14ac:dyDescent="0.35">
      <c r="A273" t="s">
        <v>305</v>
      </c>
      <c r="B273" t="s">
        <v>31</v>
      </c>
      <c r="C273" t="s">
        <v>12</v>
      </c>
      <c r="D273">
        <v>112414</v>
      </c>
      <c r="E273" s="4"/>
      <c r="F273" s="7">
        <v>42339</v>
      </c>
      <c r="G273" t="s">
        <v>92</v>
      </c>
      <c r="H273">
        <v>212.65</v>
      </c>
    </row>
    <row r="274" spans="1:8" x14ac:dyDescent="0.35">
      <c r="A274" t="s">
        <v>305</v>
      </c>
      <c r="B274" t="s">
        <v>32</v>
      </c>
      <c r="C274" t="s">
        <v>12</v>
      </c>
      <c r="D274">
        <v>112414</v>
      </c>
      <c r="E274" s="4"/>
      <c r="F274" s="7">
        <v>42339</v>
      </c>
      <c r="G274" t="s">
        <v>92</v>
      </c>
      <c r="H274">
        <v>243.44</v>
      </c>
    </row>
    <row r="275" spans="1:8" x14ac:dyDescent="0.35">
      <c r="A275" t="s">
        <v>305</v>
      </c>
      <c r="B275" t="s">
        <v>33</v>
      </c>
      <c r="C275" t="s">
        <v>12</v>
      </c>
      <c r="D275">
        <v>112414</v>
      </c>
      <c r="E275" s="4"/>
      <c r="F275" s="7">
        <v>42339</v>
      </c>
      <c r="G275" t="s">
        <v>92</v>
      </c>
      <c r="H275">
        <v>155.78</v>
      </c>
    </row>
    <row r="276" spans="1:8" x14ac:dyDescent="0.35">
      <c r="A276" t="s">
        <v>305</v>
      </c>
      <c r="B276" t="s">
        <v>34</v>
      </c>
      <c r="C276" t="s">
        <v>12</v>
      </c>
      <c r="D276">
        <v>112414</v>
      </c>
      <c r="E276" s="4"/>
      <c r="F276" s="7">
        <v>42339</v>
      </c>
      <c r="G276" t="s">
        <v>92</v>
      </c>
      <c r="H276">
        <v>406.5</v>
      </c>
    </row>
    <row r="277" spans="1:8" x14ac:dyDescent="0.35">
      <c r="A277" t="s">
        <v>305</v>
      </c>
      <c r="B277" t="s">
        <v>35</v>
      </c>
      <c r="C277" t="s">
        <v>12</v>
      </c>
      <c r="D277">
        <v>112414</v>
      </c>
      <c r="E277" s="4"/>
      <c r="F277" s="7">
        <v>42339</v>
      </c>
      <c r="G277" t="s">
        <v>92</v>
      </c>
      <c r="H277">
        <v>91.38</v>
      </c>
    </row>
    <row r="278" spans="1:8" x14ac:dyDescent="0.35">
      <c r="A278" t="s">
        <v>305</v>
      </c>
      <c r="B278" t="s">
        <v>36</v>
      </c>
      <c r="C278" t="s">
        <v>12</v>
      </c>
      <c r="D278">
        <v>112414</v>
      </c>
      <c r="E278" s="4"/>
      <c r="F278" s="7">
        <v>42339</v>
      </c>
      <c r="G278" t="s">
        <v>92</v>
      </c>
      <c r="H278">
        <v>332.36</v>
      </c>
    </row>
    <row r="279" spans="1:8" x14ac:dyDescent="0.35">
      <c r="A279" t="s">
        <v>305</v>
      </c>
      <c r="B279" t="s">
        <v>37</v>
      </c>
      <c r="C279" t="s">
        <v>12</v>
      </c>
      <c r="D279">
        <v>112414</v>
      </c>
      <c r="E279" s="4"/>
      <c r="F279" s="7">
        <v>42339</v>
      </c>
      <c r="G279" t="s">
        <v>92</v>
      </c>
      <c r="H279">
        <v>327.61</v>
      </c>
    </row>
    <row r="280" spans="1:8" x14ac:dyDescent="0.35">
      <c r="A280" t="s">
        <v>305</v>
      </c>
      <c r="B280" t="s">
        <v>38</v>
      </c>
      <c r="C280" t="s">
        <v>12</v>
      </c>
      <c r="D280">
        <v>112414</v>
      </c>
      <c r="E280" s="4"/>
      <c r="F280" s="7">
        <v>42339</v>
      </c>
      <c r="G280" t="s">
        <v>92</v>
      </c>
      <c r="H280">
        <v>368</v>
      </c>
    </row>
    <row r="281" spans="1:8" x14ac:dyDescent="0.35">
      <c r="A281" t="s">
        <v>305</v>
      </c>
      <c r="B281" t="s">
        <v>39</v>
      </c>
      <c r="C281" t="s">
        <v>12</v>
      </c>
      <c r="D281">
        <v>112414</v>
      </c>
      <c r="E281" s="4"/>
      <c r="F281" s="7">
        <v>42339</v>
      </c>
      <c r="G281" t="s">
        <v>92</v>
      </c>
      <c r="H281">
        <v>424.79</v>
      </c>
    </row>
    <row r="282" spans="1:8" x14ac:dyDescent="0.35">
      <c r="A282" t="s">
        <v>305</v>
      </c>
      <c r="B282" t="s">
        <v>40</v>
      </c>
      <c r="C282" t="s">
        <v>12</v>
      </c>
      <c r="D282">
        <v>112414</v>
      </c>
      <c r="E282" s="4"/>
      <c r="F282" s="7">
        <v>42339</v>
      </c>
      <c r="G282" t="s">
        <v>92</v>
      </c>
      <c r="H282">
        <v>223.53</v>
      </c>
    </row>
    <row r="283" spans="1:8" x14ac:dyDescent="0.35">
      <c r="A283" t="s">
        <v>305</v>
      </c>
      <c r="B283" t="s">
        <v>41</v>
      </c>
      <c r="C283" t="s">
        <v>12</v>
      </c>
      <c r="D283">
        <v>112414</v>
      </c>
      <c r="E283" s="4"/>
      <c r="F283" s="7">
        <v>42339</v>
      </c>
      <c r="G283" t="s">
        <v>92</v>
      </c>
      <c r="H283">
        <v>158.77000000000001</v>
      </c>
    </row>
    <row r="284" spans="1:8" x14ac:dyDescent="0.35">
      <c r="A284" t="s">
        <v>305</v>
      </c>
      <c r="B284" t="s">
        <v>42</v>
      </c>
      <c r="C284" t="s">
        <v>12</v>
      </c>
      <c r="D284">
        <v>112414</v>
      </c>
      <c r="E284" s="4"/>
      <c r="F284" s="7">
        <v>42339</v>
      </c>
      <c r="G284" t="s">
        <v>92</v>
      </c>
      <c r="H284">
        <v>292.45</v>
      </c>
    </row>
    <row r="285" spans="1:8" x14ac:dyDescent="0.35">
      <c r="A285" t="s">
        <v>305</v>
      </c>
      <c r="B285" t="s">
        <v>43</v>
      </c>
      <c r="C285" t="s">
        <v>12</v>
      </c>
      <c r="D285">
        <v>112414</v>
      </c>
      <c r="E285" s="4"/>
      <c r="F285" s="7">
        <v>42339</v>
      </c>
      <c r="G285" t="s">
        <v>92</v>
      </c>
      <c r="H285">
        <v>217.97</v>
      </c>
    </row>
    <row r="286" spans="1:8" x14ac:dyDescent="0.35">
      <c r="A286" t="s">
        <v>305</v>
      </c>
      <c r="B286" t="s">
        <v>44</v>
      </c>
      <c r="C286" t="s">
        <v>12</v>
      </c>
      <c r="D286">
        <v>112414</v>
      </c>
      <c r="E286" s="4"/>
      <c r="F286" s="7">
        <v>42339</v>
      </c>
      <c r="G286" t="s">
        <v>92</v>
      </c>
      <c r="H286">
        <v>330.01</v>
      </c>
    </row>
    <row r="287" spans="1:8" x14ac:dyDescent="0.35">
      <c r="A287" t="s">
        <v>301</v>
      </c>
      <c r="B287" t="s">
        <v>24</v>
      </c>
      <c r="C287" t="s">
        <v>12</v>
      </c>
      <c r="D287">
        <v>22115</v>
      </c>
      <c r="E287" s="4"/>
      <c r="F287" s="7">
        <v>42345</v>
      </c>
      <c r="G287" t="s">
        <v>92</v>
      </c>
      <c r="H287">
        <v>0</v>
      </c>
    </row>
    <row r="288" spans="1:8" x14ac:dyDescent="0.35">
      <c r="A288" t="s">
        <v>301</v>
      </c>
      <c r="B288" t="s">
        <v>24</v>
      </c>
      <c r="C288" t="s">
        <v>12</v>
      </c>
      <c r="D288">
        <v>52815</v>
      </c>
      <c r="E288" s="4"/>
      <c r="F288" s="7">
        <v>42345</v>
      </c>
      <c r="G288" t="s">
        <v>92</v>
      </c>
      <c r="H288">
        <v>1.57</v>
      </c>
    </row>
    <row r="289" spans="1:8" x14ac:dyDescent="0.35">
      <c r="A289" t="s">
        <v>301</v>
      </c>
      <c r="B289" t="s">
        <v>24</v>
      </c>
      <c r="C289" t="s">
        <v>12</v>
      </c>
      <c r="D289">
        <v>112414</v>
      </c>
      <c r="E289" s="4"/>
      <c r="F289" s="7">
        <v>42345</v>
      </c>
      <c r="G289" t="s">
        <v>92</v>
      </c>
      <c r="H289">
        <v>1.66</v>
      </c>
    </row>
    <row r="290" spans="1:8" x14ac:dyDescent="0.35">
      <c r="A290" t="s">
        <v>301</v>
      </c>
      <c r="B290" t="s">
        <v>28</v>
      </c>
      <c r="C290" t="s">
        <v>12</v>
      </c>
      <c r="D290">
        <v>22115</v>
      </c>
      <c r="E290" s="4"/>
      <c r="F290" s="7">
        <v>42347</v>
      </c>
      <c r="G290" t="s">
        <v>92</v>
      </c>
      <c r="H290">
        <v>2.94</v>
      </c>
    </row>
    <row r="291" spans="1:8" x14ac:dyDescent="0.35">
      <c r="A291" t="s">
        <v>301</v>
      </c>
      <c r="B291" t="s">
        <v>28</v>
      </c>
      <c r="C291" t="s">
        <v>12</v>
      </c>
      <c r="D291">
        <v>52815</v>
      </c>
      <c r="E291" s="4"/>
      <c r="F291" s="7">
        <v>42347</v>
      </c>
      <c r="G291" t="s">
        <v>92</v>
      </c>
      <c r="H291">
        <v>2.8800000000000003</v>
      </c>
    </row>
    <row r="292" spans="1:8" x14ac:dyDescent="0.35">
      <c r="A292" t="s">
        <v>301</v>
      </c>
      <c r="B292" t="s">
        <v>28</v>
      </c>
      <c r="C292" t="s">
        <v>12</v>
      </c>
      <c r="D292">
        <v>112414</v>
      </c>
      <c r="E292" s="4"/>
      <c r="F292" s="7">
        <v>42347</v>
      </c>
      <c r="G292" t="s">
        <v>92</v>
      </c>
      <c r="H292">
        <v>2.75</v>
      </c>
    </row>
    <row r="293" spans="1:8" x14ac:dyDescent="0.35">
      <c r="A293" t="s">
        <v>301</v>
      </c>
      <c r="B293" t="s">
        <v>38</v>
      </c>
      <c r="C293" t="s">
        <v>12</v>
      </c>
      <c r="D293">
        <v>22115</v>
      </c>
      <c r="E293" s="4"/>
      <c r="F293" s="7">
        <v>42348</v>
      </c>
      <c r="G293" t="s">
        <v>92</v>
      </c>
      <c r="H293">
        <v>2.2599999999999998</v>
      </c>
    </row>
    <row r="294" spans="1:8" x14ac:dyDescent="0.35">
      <c r="A294" t="s">
        <v>301</v>
      </c>
      <c r="B294" t="s">
        <v>38</v>
      </c>
      <c r="C294" t="s">
        <v>12</v>
      </c>
      <c r="D294">
        <v>22115</v>
      </c>
      <c r="E294" s="4"/>
      <c r="F294" s="7">
        <v>42348</v>
      </c>
      <c r="G294" t="s">
        <v>92</v>
      </c>
      <c r="H294">
        <v>2.2599999999999998</v>
      </c>
    </row>
    <row r="295" spans="1:8" x14ac:dyDescent="0.35">
      <c r="A295" t="s">
        <v>301</v>
      </c>
      <c r="B295" t="s">
        <v>38</v>
      </c>
      <c r="C295" t="s">
        <v>12</v>
      </c>
      <c r="D295">
        <v>52815</v>
      </c>
      <c r="E295" s="4"/>
      <c r="F295" s="7">
        <v>42348</v>
      </c>
      <c r="G295" t="s">
        <v>92</v>
      </c>
      <c r="H295">
        <v>0</v>
      </c>
    </row>
    <row r="296" spans="1:8" x14ac:dyDescent="0.35">
      <c r="A296" t="s">
        <v>301</v>
      </c>
      <c r="B296" t="s">
        <v>38</v>
      </c>
      <c r="C296" t="s">
        <v>12</v>
      </c>
      <c r="D296">
        <v>52815</v>
      </c>
      <c r="E296" s="4"/>
      <c r="F296" s="7">
        <v>42348</v>
      </c>
      <c r="G296" t="s">
        <v>92</v>
      </c>
      <c r="H296">
        <v>0</v>
      </c>
    </row>
    <row r="297" spans="1:8" x14ac:dyDescent="0.35">
      <c r="A297" t="s">
        <v>301</v>
      </c>
      <c r="B297" t="s">
        <v>38</v>
      </c>
      <c r="C297" t="s">
        <v>12</v>
      </c>
      <c r="D297">
        <v>112414</v>
      </c>
      <c r="E297" s="4"/>
      <c r="F297" s="7">
        <v>42348</v>
      </c>
      <c r="G297" t="s">
        <v>92</v>
      </c>
      <c r="H297">
        <v>2.5</v>
      </c>
    </row>
    <row r="298" spans="1:8" x14ac:dyDescent="0.35">
      <c r="A298" t="s">
        <v>301</v>
      </c>
      <c r="B298" t="s">
        <v>38</v>
      </c>
      <c r="C298" t="s">
        <v>12</v>
      </c>
      <c r="D298">
        <v>112414</v>
      </c>
      <c r="E298" s="4"/>
      <c r="F298" s="7">
        <v>42348</v>
      </c>
      <c r="G298" t="s">
        <v>92</v>
      </c>
      <c r="H298">
        <v>2.5</v>
      </c>
    </row>
    <row r="299" spans="1:8" x14ac:dyDescent="0.35">
      <c r="A299" t="s">
        <v>301</v>
      </c>
      <c r="B299" t="s">
        <v>33</v>
      </c>
      <c r="C299" t="s">
        <v>12</v>
      </c>
      <c r="D299">
        <v>22115</v>
      </c>
      <c r="E299" s="4"/>
      <c r="F299" s="7">
        <v>42349</v>
      </c>
      <c r="G299" t="s">
        <v>92</v>
      </c>
      <c r="H299">
        <v>7.44</v>
      </c>
    </row>
    <row r="300" spans="1:8" x14ac:dyDescent="0.35">
      <c r="A300" t="s">
        <v>301</v>
      </c>
      <c r="B300" t="s">
        <v>33</v>
      </c>
      <c r="C300" t="s">
        <v>12</v>
      </c>
      <c r="D300">
        <v>52815</v>
      </c>
      <c r="E300" s="4"/>
      <c r="F300" s="7">
        <v>42349</v>
      </c>
      <c r="G300" t="s">
        <v>92</v>
      </c>
      <c r="H300">
        <v>7.419999999999999</v>
      </c>
    </row>
    <row r="301" spans="1:8" x14ac:dyDescent="0.35">
      <c r="A301" t="s">
        <v>301</v>
      </c>
      <c r="B301" t="s">
        <v>33</v>
      </c>
      <c r="C301" t="s">
        <v>12</v>
      </c>
      <c r="D301">
        <v>112414</v>
      </c>
      <c r="E301" s="4"/>
      <c r="F301" s="7">
        <v>42349</v>
      </c>
      <c r="G301" t="s">
        <v>92</v>
      </c>
      <c r="H301">
        <v>0</v>
      </c>
    </row>
    <row r="302" spans="1:8" x14ac:dyDescent="0.35">
      <c r="A302" t="s">
        <v>301</v>
      </c>
      <c r="B302" t="s">
        <v>25</v>
      </c>
      <c r="C302" t="s">
        <v>12</v>
      </c>
      <c r="D302">
        <v>22115</v>
      </c>
      <c r="E302" s="4"/>
      <c r="F302" s="7">
        <v>42353</v>
      </c>
      <c r="G302" t="s">
        <v>92</v>
      </c>
      <c r="H302">
        <v>0</v>
      </c>
    </row>
    <row r="303" spans="1:8" x14ac:dyDescent="0.35">
      <c r="A303" t="s">
        <v>301</v>
      </c>
      <c r="B303" t="s">
        <v>26</v>
      </c>
      <c r="C303" t="s">
        <v>12</v>
      </c>
      <c r="D303">
        <v>22115</v>
      </c>
      <c r="E303" s="4"/>
      <c r="F303" s="7">
        <v>42353</v>
      </c>
      <c r="G303" t="s">
        <v>92</v>
      </c>
      <c r="H303">
        <v>3.3</v>
      </c>
    </row>
    <row r="304" spans="1:8" x14ac:dyDescent="0.35">
      <c r="A304" t="s">
        <v>301</v>
      </c>
      <c r="B304" t="s">
        <v>53</v>
      </c>
      <c r="C304" t="s">
        <v>12</v>
      </c>
      <c r="D304">
        <v>22115</v>
      </c>
      <c r="E304" s="4"/>
      <c r="F304" s="7">
        <v>42353</v>
      </c>
      <c r="G304" t="s">
        <v>92</v>
      </c>
      <c r="H304">
        <v>1.7</v>
      </c>
    </row>
    <row r="305" spans="1:8" x14ac:dyDescent="0.35">
      <c r="A305" t="s">
        <v>301</v>
      </c>
      <c r="B305" t="s">
        <v>25</v>
      </c>
      <c r="C305" t="s">
        <v>12</v>
      </c>
      <c r="D305">
        <v>52815</v>
      </c>
      <c r="E305" s="4"/>
      <c r="F305" s="7">
        <v>42353</v>
      </c>
      <c r="G305" t="s">
        <v>92</v>
      </c>
      <c r="H305">
        <v>0</v>
      </c>
    </row>
    <row r="306" spans="1:8" x14ac:dyDescent="0.35">
      <c r="A306" t="s">
        <v>301</v>
      </c>
      <c r="B306" t="s">
        <v>26</v>
      </c>
      <c r="C306" t="s">
        <v>12</v>
      </c>
      <c r="D306">
        <v>52815</v>
      </c>
      <c r="E306" s="4"/>
      <c r="F306" s="7">
        <v>42353</v>
      </c>
      <c r="G306" t="s">
        <v>92</v>
      </c>
      <c r="H306">
        <v>3.0100000000000007</v>
      </c>
    </row>
    <row r="307" spans="1:8" x14ac:dyDescent="0.35">
      <c r="A307" t="s">
        <v>301</v>
      </c>
      <c r="B307" t="s">
        <v>53</v>
      </c>
      <c r="C307" t="s">
        <v>12</v>
      </c>
      <c r="D307">
        <v>52815</v>
      </c>
      <c r="E307" s="4"/>
      <c r="F307" s="7">
        <v>42353</v>
      </c>
      <c r="G307" t="s">
        <v>92</v>
      </c>
      <c r="H307">
        <v>0</v>
      </c>
    </row>
    <row r="308" spans="1:8" x14ac:dyDescent="0.35">
      <c r="A308" t="s">
        <v>301</v>
      </c>
      <c r="B308" t="s">
        <v>25</v>
      </c>
      <c r="C308" t="s">
        <v>12</v>
      </c>
      <c r="D308">
        <v>112414</v>
      </c>
      <c r="E308" s="4"/>
      <c r="F308" s="7">
        <v>42353</v>
      </c>
      <c r="G308" t="s">
        <v>92</v>
      </c>
      <c r="H308">
        <v>1.48</v>
      </c>
    </row>
    <row r="309" spans="1:8" x14ac:dyDescent="0.35">
      <c r="A309" t="s">
        <v>301</v>
      </c>
      <c r="B309" t="s">
        <v>26</v>
      </c>
      <c r="C309" t="s">
        <v>12</v>
      </c>
      <c r="D309">
        <v>112414</v>
      </c>
      <c r="E309" s="4"/>
      <c r="F309" s="7">
        <v>42353</v>
      </c>
      <c r="G309" t="s">
        <v>92</v>
      </c>
      <c r="H309">
        <v>3.11</v>
      </c>
    </row>
    <row r="310" spans="1:8" x14ac:dyDescent="0.35">
      <c r="A310" t="s">
        <v>301</v>
      </c>
      <c r="B310" t="s">
        <v>53</v>
      </c>
      <c r="C310" t="s">
        <v>12</v>
      </c>
      <c r="D310">
        <v>112414</v>
      </c>
      <c r="E310" s="4"/>
      <c r="F310" s="7">
        <v>42353</v>
      </c>
      <c r="G310" t="s">
        <v>92</v>
      </c>
      <c r="H310">
        <v>0</v>
      </c>
    </row>
    <row r="311" spans="1:8" x14ac:dyDescent="0.35">
      <c r="A311" t="s">
        <v>301</v>
      </c>
      <c r="B311" t="s">
        <v>57</v>
      </c>
      <c r="C311" t="s">
        <v>12</v>
      </c>
      <c r="D311">
        <v>22115</v>
      </c>
      <c r="E311" s="4"/>
      <c r="F311" s="7">
        <v>42368</v>
      </c>
      <c r="G311" t="s">
        <v>92</v>
      </c>
      <c r="H311">
        <v>0</v>
      </c>
    </row>
    <row r="312" spans="1:8" x14ac:dyDescent="0.35">
      <c r="A312" t="s">
        <v>301</v>
      </c>
      <c r="B312" t="s">
        <v>57</v>
      </c>
      <c r="C312" t="s">
        <v>12</v>
      </c>
      <c r="D312">
        <v>52815</v>
      </c>
      <c r="E312" s="4"/>
      <c r="F312" s="7">
        <v>42368</v>
      </c>
      <c r="G312" t="s">
        <v>92</v>
      </c>
      <c r="H312">
        <v>1.29</v>
      </c>
    </row>
    <row r="313" spans="1:8" x14ac:dyDescent="0.35">
      <c r="A313" t="s">
        <v>301</v>
      </c>
      <c r="B313" t="s">
        <v>57</v>
      </c>
      <c r="C313" t="s">
        <v>12</v>
      </c>
      <c r="D313">
        <v>112414</v>
      </c>
      <c r="E313" s="4"/>
      <c r="F313" s="7">
        <v>42368</v>
      </c>
      <c r="G313" t="s">
        <v>92</v>
      </c>
      <c r="H313">
        <v>0</v>
      </c>
    </row>
    <row r="314" spans="1:8" x14ac:dyDescent="0.35">
      <c r="A314" t="s">
        <v>300</v>
      </c>
      <c r="B314" t="s">
        <v>47</v>
      </c>
      <c r="C314" t="s">
        <v>12</v>
      </c>
      <c r="D314">
        <v>22115</v>
      </c>
      <c r="E314" s="4"/>
      <c r="F314" s="7">
        <v>42369</v>
      </c>
      <c r="G314" t="s">
        <v>92</v>
      </c>
      <c r="H314">
        <v>45.56</v>
      </c>
    </row>
    <row r="315" spans="1:8" x14ac:dyDescent="0.35">
      <c r="A315" t="s">
        <v>300</v>
      </c>
      <c r="B315" t="s">
        <v>47</v>
      </c>
      <c r="C315" t="s">
        <v>12</v>
      </c>
      <c r="D315">
        <v>52815</v>
      </c>
      <c r="E315" s="4"/>
      <c r="F315" s="7">
        <v>42369</v>
      </c>
      <c r="G315" t="s">
        <v>92</v>
      </c>
      <c r="H315">
        <v>38.47</v>
      </c>
    </row>
    <row r="316" spans="1:8" x14ac:dyDescent="0.35">
      <c r="A316" t="s">
        <v>301</v>
      </c>
      <c r="B316" t="s">
        <v>47</v>
      </c>
      <c r="C316" t="s">
        <v>12</v>
      </c>
      <c r="D316">
        <v>22115</v>
      </c>
      <c r="E316" s="4"/>
      <c r="F316" s="7">
        <v>42369</v>
      </c>
      <c r="G316" t="s">
        <v>92</v>
      </c>
      <c r="H316">
        <v>30.37</v>
      </c>
    </row>
    <row r="317" spans="1:8" x14ac:dyDescent="0.35">
      <c r="A317" t="s">
        <v>301</v>
      </c>
      <c r="B317" t="s">
        <v>47</v>
      </c>
      <c r="C317" t="s">
        <v>12</v>
      </c>
      <c r="D317">
        <v>52815</v>
      </c>
      <c r="E317" s="4"/>
      <c r="F317" s="7">
        <v>42369</v>
      </c>
      <c r="G317" t="s">
        <v>92</v>
      </c>
      <c r="H317">
        <v>25.650000000000002</v>
      </c>
    </row>
    <row r="318" spans="1:8" x14ac:dyDescent="0.35">
      <c r="A318" t="s">
        <v>301</v>
      </c>
      <c r="B318" t="s">
        <v>47</v>
      </c>
      <c r="C318" t="s">
        <v>12</v>
      </c>
      <c r="D318">
        <v>112414</v>
      </c>
      <c r="E318" s="4"/>
      <c r="F318" s="7">
        <v>42369</v>
      </c>
      <c r="G318" t="s">
        <v>92</v>
      </c>
      <c r="H318">
        <v>0</v>
      </c>
    </row>
    <row r="319" spans="1:8" x14ac:dyDescent="0.35">
      <c r="A319" t="s">
        <v>301</v>
      </c>
      <c r="B319" t="s">
        <v>58</v>
      </c>
      <c r="C319" t="s">
        <v>12</v>
      </c>
      <c r="D319">
        <v>22115</v>
      </c>
      <c r="E319" s="4"/>
      <c r="F319" s="7">
        <v>42373</v>
      </c>
      <c r="G319" t="s">
        <v>92</v>
      </c>
      <c r="H319">
        <v>0</v>
      </c>
    </row>
    <row r="320" spans="1:8" x14ac:dyDescent="0.35">
      <c r="A320" t="s">
        <v>301</v>
      </c>
      <c r="B320" t="s">
        <v>43</v>
      </c>
      <c r="C320" t="s">
        <v>12</v>
      </c>
      <c r="D320">
        <v>22115</v>
      </c>
      <c r="E320" s="4"/>
      <c r="F320" s="7">
        <v>42373</v>
      </c>
      <c r="G320" t="s">
        <v>92</v>
      </c>
      <c r="H320">
        <v>0</v>
      </c>
    </row>
    <row r="321" spans="1:8" x14ac:dyDescent="0.35">
      <c r="A321" t="s">
        <v>301</v>
      </c>
      <c r="B321" t="s">
        <v>58</v>
      </c>
      <c r="C321" t="s">
        <v>12</v>
      </c>
      <c r="D321">
        <v>52815</v>
      </c>
      <c r="E321" s="4"/>
      <c r="F321" s="7">
        <v>42373</v>
      </c>
      <c r="G321" t="s">
        <v>92</v>
      </c>
      <c r="H321">
        <v>2.1</v>
      </c>
    </row>
    <row r="322" spans="1:8" x14ac:dyDescent="0.35">
      <c r="A322" t="s">
        <v>301</v>
      </c>
      <c r="B322" t="s">
        <v>43</v>
      </c>
      <c r="C322" t="s">
        <v>12</v>
      </c>
      <c r="D322">
        <v>52815</v>
      </c>
      <c r="E322" s="4"/>
      <c r="F322" s="7">
        <v>42373</v>
      </c>
      <c r="G322" t="s">
        <v>92</v>
      </c>
      <c r="H322">
        <v>2</v>
      </c>
    </row>
    <row r="323" spans="1:8" x14ac:dyDescent="0.35">
      <c r="A323" t="s">
        <v>301</v>
      </c>
      <c r="B323" t="s">
        <v>58</v>
      </c>
      <c r="C323" t="s">
        <v>12</v>
      </c>
      <c r="D323">
        <v>112414</v>
      </c>
      <c r="E323" s="4"/>
      <c r="F323" s="7">
        <v>42373</v>
      </c>
      <c r="G323" t="s">
        <v>92</v>
      </c>
      <c r="H323">
        <v>0</v>
      </c>
    </row>
    <row r="324" spans="1:8" x14ac:dyDescent="0.35">
      <c r="A324" t="s">
        <v>301</v>
      </c>
      <c r="B324" t="s">
        <v>43</v>
      </c>
      <c r="C324" t="s">
        <v>12</v>
      </c>
      <c r="D324">
        <v>112414</v>
      </c>
      <c r="E324" s="4"/>
      <c r="F324" s="7">
        <v>42373</v>
      </c>
      <c r="G324" t="s">
        <v>92</v>
      </c>
      <c r="H324">
        <v>0</v>
      </c>
    </row>
    <row r="325" spans="1:8" x14ac:dyDescent="0.35">
      <c r="A325" t="s">
        <v>301</v>
      </c>
      <c r="B325" t="s">
        <v>48</v>
      </c>
      <c r="C325" t="s">
        <v>12</v>
      </c>
      <c r="D325">
        <v>22115</v>
      </c>
      <c r="E325" s="4"/>
      <c r="F325" s="7">
        <v>42374</v>
      </c>
      <c r="G325" t="s">
        <v>92</v>
      </c>
      <c r="H325">
        <v>1.21</v>
      </c>
    </row>
    <row r="326" spans="1:8" x14ac:dyDescent="0.35">
      <c r="A326" t="s">
        <v>301</v>
      </c>
      <c r="B326" t="s">
        <v>48</v>
      </c>
      <c r="C326" t="s">
        <v>12</v>
      </c>
      <c r="D326">
        <v>52815</v>
      </c>
      <c r="E326" s="4"/>
      <c r="F326" s="7">
        <v>42374</v>
      </c>
      <c r="G326" t="s">
        <v>92</v>
      </c>
      <c r="H326">
        <v>0</v>
      </c>
    </row>
    <row r="327" spans="1:8" x14ac:dyDescent="0.35">
      <c r="A327" t="s">
        <v>301</v>
      </c>
      <c r="B327" t="s">
        <v>48</v>
      </c>
      <c r="C327" t="s">
        <v>12</v>
      </c>
      <c r="D327">
        <v>112414</v>
      </c>
      <c r="E327" s="4"/>
      <c r="F327" s="7">
        <v>42374</v>
      </c>
      <c r="G327" t="s">
        <v>92</v>
      </c>
      <c r="H327">
        <v>0</v>
      </c>
    </row>
    <row r="328" spans="1:8" x14ac:dyDescent="0.35">
      <c r="A328" t="s">
        <v>301</v>
      </c>
      <c r="B328" t="s">
        <v>56</v>
      </c>
      <c r="C328" t="s">
        <v>12</v>
      </c>
      <c r="D328">
        <v>22115</v>
      </c>
      <c r="E328" s="4"/>
      <c r="F328" s="7">
        <v>42384</v>
      </c>
      <c r="G328" t="s">
        <v>92</v>
      </c>
      <c r="H328">
        <v>0</v>
      </c>
    </row>
    <row r="329" spans="1:8" x14ac:dyDescent="0.35">
      <c r="A329" t="s">
        <v>301</v>
      </c>
      <c r="B329" t="s">
        <v>56</v>
      </c>
      <c r="C329" t="s">
        <v>12</v>
      </c>
      <c r="D329">
        <v>52815</v>
      </c>
      <c r="E329" s="4"/>
      <c r="F329" s="7">
        <v>42384</v>
      </c>
      <c r="G329" t="s">
        <v>92</v>
      </c>
      <c r="H329">
        <v>2.4500000000000002</v>
      </c>
    </row>
    <row r="330" spans="1:8" x14ac:dyDescent="0.35">
      <c r="A330" t="s">
        <v>301</v>
      </c>
      <c r="B330" t="s">
        <v>56</v>
      </c>
      <c r="C330" t="s">
        <v>12</v>
      </c>
      <c r="D330">
        <v>112414</v>
      </c>
      <c r="E330" s="4"/>
      <c r="F330" s="7">
        <v>42384</v>
      </c>
      <c r="G330" t="s">
        <v>92</v>
      </c>
      <c r="H330">
        <v>0</v>
      </c>
    </row>
    <row r="331" spans="1:8" x14ac:dyDescent="0.35">
      <c r="A331" t="s">
        <v>301</v>
      </c>
      <c r="B331" t="s">
        <v>22</v>
      </c>
      <c r="C331" t="s">
        <v>12</v>
      </c>
      <c r="D331">
        <v>22115</v>
      </c>
      <c r="E331" s="4"/>
      <c r="F331" s="7">
        <v>42389</v>
      </c>
      <c r="G331" t="s">
        <v>92</v>
      </c>
      <c r="H331">
        <v>0</v>
      </c>
    </row>
    <row r="332" spans="1:8" x14ac:dyDescent="0.35">
      <c r="A332" t="s">
        <v>301</v>
      </c>
      <c r="B332" t="s">
        <v>22</v>
      </c>
      <c r="C332" t="s">
        <v>12</v>
      </c>
      <c r="D332">
        <v>52815</v>
      </c>
      <c r="E332" s="4"/>
      <c r="F332" s="7">
        <v>42389</v>
      </c>
      <c r="G332" t="s">
        <v>92</v>
      </c>
      <c r="H332">
        <v>2.42</v>
      </c>
    </row>
    <row r="333" spans="1:8" x14ac:dyDescent="0.35">
      <c r="A333" t="s">
        <v>301</v>
      </c>
      <c r="B333" t="s">
        <v>22</v>
      </c>
      <c r="C333" t="s">
        <v>12</v>
      </c>
      <c r="D333">
        <v>112414</v>
      </c>
      <c r="E333" s="4"/>
      <c r="F333" s="7">
        <v>42389</v>
      </c>
      <c r="G333" t="s">
        <v>92</v>
      </c>
      <c r="H333">
        <v>0</v>
      </c>
    </row>
    <row r="334" spans="1:8" x14ac:dyDescent="0.35">
      <c r="A334" t="s">
        <v>301</v>
      </c>
      <c r="B334" t="s">
        <v>27</v>
      </c>
      <c r="C334" t="s">
        <v>12</v>
      </c>
      <c r="D334">
        <v>22115</v>
      </c>
      <c r="E334" s="4"/>
      <c r="F334" s="7">
        <v>42396</v>
      </c>
      <c r="G334" t="s">
        <v>92</v>
      </c>
      <c r="H334">
        <v>1.26</v>
      </c>
    </row>
    <row r="335" spans="1:8" x14ac:dyDescent="0.35">
      <c r="A335" t="s">
        <v>301</v>
      </c>
      <c r="B335" t="s">
        <v>27</v>
      </c>
      <c r="C335" t="s">
        <v>12</v>
      </c>
      <c r="D335">
        <v>52815</v>
      </c>
      <c r="E335" s="4"/>
      <c r="F335" s="7">
        <v>42396</v>
      </c>
      <c r="G335" t="s">
        <v>92</v>
      </c>
      <c r="H335">
        <v>1.1599999999999999</v>
      </c>
    </row>
    <row r="336" spans="1:8" x14ac:dyDescent="0.35">
      <c r="A336" t="s">
        <v>301</v>
      </c>
      <c r="B336" t="s">
        <v>27</v>
      </c>
      <c r="C336" t="s">
        <v>12</v>
      </c>
      <c r="D336">
        <v>112414</v>
      </c>
      <c r="E336" s="4"/>
      <c r="F336" s="7">
        <v>42396</v>
      </c>
      <c r="G336" t="s">
        <v>92</v>
      </c>
      <c r="H336">
        <v>0</v>
      </c>
    </row>
    <row r="337" spans="1:8" x14ac:dyDescent="0.35">
      <c r="A337" t="s">
        <v>301</v>
      </c>
      <c r="B337" t="s">
        <v>34</v>
      </c>
      <c r="C337" t="s">
        <v>12</v>
      </c>
      <c r="D337">
        <v>22115</v>
      </c>
      <c r="E337" s="4"/>
      <c r="F337" s="7">
        <v>42419</v>
      </c>
      <c r="G337" t="s">
        <v>92</v>
      </c>
      <c r="H337">
        <v>3.98</v>
      </c>
    </row>
    <row r="338" spans="1:8" x14ac:dyDescent="0.35">
      <c r="A338" t="s">
        <v>301</v>
      </c>
      <c r="B338" t="s">
        <v>34</v>
      </c>
      <c r="C338" t="s">
        <v>12</v>
      </c>
      <c r="D338">
        <v>52815</v>
      </c>
      <c r="E338" s="4"/>
      <c r="F338" s="7">
        <v>42419</v>
      </c>
      <c r="G338" t="s">
        <v>92</v>
      </c>
      <c r="H338">
        <v>0</v>
      </c>
    </row>
    <row r="339" spans="1:8" x14ac:dyDescent="0.35">
      <c r="A339" t="s">
        <v>301</v>
      </c>
      <c r="B339" t="s">
        <v>34</v>
      </c>
      <c r="C339" t="s">
        <v>12</v>
      </c>
      <c r="D339">
        <v>112414</v>
      </c>
      <c r="E339" s="4"/>
      <c r="F339" s="7">
        <v>42419</v>
      </c>
      <c r="G339" t="s">
        <v>92</v>
      </c>
      <c r="H339">
        <v>0</v>
      </c>
    </row>
    <row r="340" spans="1:8" x14ac:dyDescent="0.35">
      <c r="A340" t="s">
        <v>298</v>
      </c>
      <c r="B340" t="s">
        <v>49</v>
      </c>
      <c r="C340" t="s">
        <v>12</v>
      </c>
      <c r="D340">
        <v>22115</v>
      </c>
      <c r="E340" s="4"/>
      <c r="F340" s="7">
        <v>42422</v>
      </c>
      <c r="G340" t="s">
        <v>92</v>
      </c>
      <c r="H340">
        <v>0.97</v>
      </c>
    </row>
    <row r="341" spans="1:8" x14ac:dyDescent="0.35">
      <c r="A341" t="s">
        <v>298</v>
      </c>
      <c r="B341" t="s">
        <v>49</v>
      </c>
      <c r="C341" t="s">
        <v>12</v>
      </c>
      <c r="D341">
        <v>52815</v>
      </c>
      <c r="E341" s="4"/>
      <c r="F341" s="7">
        <v>42422</v>
      </c>
      <c r="G341" t="s">
        <v>92</v>
      </c>
      <c r="H341">
        <v>1.2</v>
      </c>
    </row>
    <row r="342" spans="1:8" x14ac:dyDescent="0.35">
      <c r="A342" t="s">
        <v>298</v>
      </c>
      <c r="B342" t="s">
        <v>49</v>
      </c>
      <c r="C342" t="s">
        <v>12</v>
      </c>
      <c r="D342">
        <v>112414</v>
      </c>
      <c r="E342" s="4"/>
      <c r="F342" s="7">
        <v>42422</v>
      </c>
      <c r="G342" t="s">
        <v>92</v>
      </c>
      <c r="H342">
        <v>0</v>
      </c>
    </row>
    <row r="343" spans="1:8" x14ac:dyDescent="0.35">
      <c r="A343" t="s">
        <v>305</v>
      </c>
      <c r="B343" t="s">
        <v>29</v>
      </c>
      <c r="C343" t="s">
        <v>12</v>
      </c>
      <c r="D343">
        <v>22115</v>
      </c>
      <c r="E343" s="4"/>
      <c r="F343" s="7">
        <v>42423</v>
      </c>
      <c r="G343" t="s">
        <v>92</v>
      </c>
      <c r="H343">
        <v>378.72</v>
      </c>
    </row>
    <row r="344" spans="1:8" x14ac:dyDescent="0.35">
      <c r="A344" t="s">
        <v>300</v>
      </c>
      <c r="B344" t="s">
        <v>55</v>
      </c>
      <c r="C344" t="s">
        <v>12</v>
      </c>
      <c r="D344">
        <v>52815</v>
      </c>
      <c r="E344" s="4"/>
      <c r="F344" s="7">
        <v>42426</v>
      </c>
      <c r="G344" t="s">
        <v>92</v>
      </c>
      <c r="H344">
        <v>2.3199999999999998</v>
      </c>
    </row>
    <row r="345" spans="1:8" x14ac:dyDescent="0.35">
      <c r="A345" t="s">
        <v>301</v>
      </c>
      <c r="B345" t="s">
        <v>55</v>
      </c>
      <c r="C345" t="s">
        <v>12</v>
      </c>
      <c r="D345">
        <v>22115</v>
      </c>
      <c r="E345" s="4"/>
      <c r="F345" s="7">
        <v>42426</v>
      </c>
      <c r="G345" t="s">
        <v>92</v>
      </c>
      <c r="H345">
        <v>0</v>
      </c>
    </row>
    <row r="346" spans="1:8" x14ac:dyDescent="0.35">
      <c r="A346" t="s">
        <v>301</v>
      </c>
      <c r="B346" t="s">
        <v>44</v>
      </c>
      <c r="C346" t="s">
        <v>12</v>
      </c>
      <c r="D346">
        <v>22115</v>
      </c>
      <c r="E346" s="4"/>
      <c r="F346" s="7">
        <v>42426</v>
      </c>
      <c r="G346" t="s">
        <v>92</v>
      </c>
      <c r="H346">
        <v>3.35</v>
      </c>
    </row>
    <row r="347" spans="1:8" x14ac:dyDescent="0.35">
      <c r="A347" t="s">
        <v>301</v>
      </c>
      <c r="B347" t="s">
        <v>55</v>
      </c>
      <c r="C347" t="s">
        <v>12</v>
      </c>
      <c r="D347">
        <v>52815</v>
      </c>
      <c r="E347" s="4"/>
      <c r="F347" s="7">
        <v>42426</v>
      </c>
      <c r="G347" t="s">
        <v>92</v>
      </c>
      <c r="H347">
        <v>3.21</v>
      </c>
    </row>
    <row r="348" spans="1:8" x14ac:dyDescent="0.35">
      <c r="A348" t="s">
        <v>301</v>
      </c>
      <c r="B348" t="s">
        <v>44</v>
      </c>
      <c r="C348" t="s">
        <v>12</v>
      </c>
      <c r="D348">
        <v>52815</v>
      </c>
      <c r="E348" s="4"/>
      <c r="F348" s="7">
        <v>42426</v>
      </c>
      <c r="G348" t="s">
        <v>92</v>
      </c>
      <c r="H348">
        <v>0</v>
      </c>
    </row>
    <row r="349" spans="1:8" x14ac:dyDescent="0.35">
      <c r="A349" t="s">
        <v>301</v>
      </c>
      <c r="B349" t="s">
        <v>55</v>
      </c>
      <c r="C349" t="s">
        <v>12</v>
      </c>
      <c r="D349">
        <v>112414</v>
      </c>
      <c r="E349" s="4"/>
      <c r="F349" s="7">
        <v>42426</v>
      </c>
      <c r="G349" t="s">
        <v>92</v>
      </c>
      <c r="H349">
        <v>0</v>
      </c>
    </row>
    <row r="350" spans="1:8" x14ac:dyDescent="0.35">
      <c r="A350" t="s">
        <v>301</v>
      </c>
      <c r="B350" t="s">
        <v>44</v>
      </c>
      <c r="C350" t="s">
        <v>12</v>
      </c>
      <c r="D350">
        <v>112414</v>
      </c>
      <c r="E350" s="4"/>
      <c r="F350" s="7">
        <v>42426</v>
      </c>
      <c r="G350" t="s">
        <v>92</v>
      </c>
      <c r="H350">
        <v>0</v>
      </c>
    </row>
    <row r="351" spans="1:8" x14ac:dyDescent="0.35">
      <c r="A351" t="s">
        <v>301</v>
      </c>
      <c r="B351" t="s">
        <v>24</v>
      </c>
      <c r="C351" t="s">
        <v>12</v>
      </c>
      <c r="D351">
        <v>22115</v>
      </c>
      <c r="E351" s="4"/>
      <c r="F351" s="7">
        <v>42436</v>
      </c>
      <c r="G351" t="s">
        <v>92</v>
      </c>
      <c r="H351">
        <v>0</v>
      </c>
    </row>
    <row r="352" spans="1:8" x14ac:dyDescent="0.35">
      <c r="A352" t="s">
        <v>301</v>
      </c>
      <c r="B352" t="s">
        <v>24</v>
      </c>
      <c r="C352" t="s">
        <v>12</v>
      </c>
      <c r="D352">
        <v>52815</v>
      </c>
      <c r="E352" s="4"/>
      <c r="F352" s="7">
        <v>42436</v>
      </c>
      <c r="G352" t="s">
        <v>92</v>
      </c>
      <c r="H352">
        <v>1.57</v>
      </c>
    </row>
    <row r="353" spans="1:8" x14ac:dyDescent="0.35">
      <c r="A353" t="s">
        <v>301</v>
      </c>
      <c r="B353" t="s">
        <v>24</v>
      </c>
      <c r="C353" t="s">
        <v>12</v>
      </c>
      <c r="D353">
        <v>112414</v>
      </c>
      <c r="E353" s="4"/>
      <c r="F353" s="7">
        <v>42436</v>
      </c>
      <c r="G353" t="s">
        <v>92</v>
      </c>
      <c r="H353">
        <v>0</v>
      </c>
    </row>
    <row r="354" spans="1:8" x14ac:dyDescent="0.35">
      <c r="A354" t="s">
        <v>299</v>
      </c>
      <c r="E354" s="4"/>
      <c r="F354" s="7">
        <v>42437</v>
      </c>
      <c r="G354" t="s">
        <v>92</v>
      </c>
      <c r="H354">
        <v>-386.1</v>
      </c>
    </row>
    <row r="355" spans="1:8" x14ac:dyDescent="0.35">
      <c r="A355" t="s">
        <v>305</v>
      </c>
      <c r="B355" t="s">
        <v>34</v>
      </c>
      <c r="C355" t="s">
        <v>12</v>
      </c>
      <c r="D355">
        <v>22115</v>
      </c>
      <c r="F355" s="7">
        <v>42437</v>
      </c>
      <c r="G355" t="s">
        <v>92</v>
      </c>
      <c r="H355">
        <v>386.1</v>
      </c>
    </row>
    <row r="356" spans="1:8" x14ac:dyDescent="0.35">
      <c r="A356" t="s">
        <v>301</v>
      </c>
      <c r="B356" t="s">
        <v>28</v>
      </c>
      <c r="C356" t="s">
        <v>12</v>
      </c>
      <c r="D356">
        <v>22115</v>
      </c>
      <c r="E356" s="4"/>
      <c r="F356" s="7">
        <v>42440</v>
      </c>
      <c r="G356" t="s">
        <v>92</v>
      </c>
      <c r="H356">
        <v>2.94</v>
      </c>
    </row>
    <row r="357" spans="1:8" x14ac:dyDescent="0.35">
      <c r="A357" t="s">
        <v>301</v>
      </c>
      <c r="B357" t="s">
        <v>33</v>
      </c>
      <c r="C357" t="s">
        <v>12</v>
      </c>
      <c r="D357">
        <v>22115</v>
      </c>
      <c r="E357" s="4"/>
      <c r="F357" s="7">
        <v>42440</v>
      </c>
      <c r="G357" t="s">
        <v>92</v>
      </c>
      <c r="H357">
        <v>2.48</v>
      </c>
    </row>
    <row r="358" spans="1:8" x14ac:dyDescent="0.35">
      <c r="A358" t="s">
        <v>301</v>
      </c>
      <c r="B358" t="s">
        <v>28</v>
      </c>
      <c r="C358" t="s">
        <v>12</v>
      </c>
      <c r="D358">
        <v>52815</v>
      </c>
      <c r="E358" s="4"/>
      <c r="F358" s="7">
        <v>42440</v>
      </c>
      <c r="G358" t="s">
        <v>92</v>
      </c>
      <c r="H358">
        <v>2.8800000000000003</v>
      </c>
    </row>
    <row r="359" spans="1:8" x14ac:dyDescent="0.35">
      <c r="A359" t="s">
        <v>301</v>
      </c>
      <c r="B359" t="s">
        <v>33</v>
      </c>
      <c r="C359" t="s">
        <v>12</v>
      </c>
      <c r="D359">
        <v>52815</v>
      </c>
      <c r="E359" s="4"/>
      <c r="F359" s="7">
        <v>42440</v>
      </c>
      <c r="G359" t="s">
        <v>92</v>
      </c>
      <c r="H359">
        <v>2.4700000000000002</v>
      </c>
    </row>
    <row r="360" spans="1:8" x14ac:dyDescent="0.35">
      <c r="A360" t="s">
        <v>301</v>
      </c>
      <c r="B360" t="s">
        <v>28</v>
      </c>
      <c r="C360" t="s">
        <v>12</v>
      </c>
      <c r="D360">
        <v>112414</v>
      </c>
      <c r="E360" s="4"/>
      <c r="F360" s="7">
        <v>42440</v>
      </c>
      <c r="G360" t="s">
        <v>92</v>
      </c>
      <c r="H360">
        <v>0</v>
      </c>
    </row>
    <row r="361" spans="1:8" x14ac:dyDescent="0.35">
      <c r="A361" t="s">
        <v>301</v>
      </c>
      <c r="B361" t="s">
        <v>33</v>
      </c>
      <c r="C361" t="s">
        <v>12</v>
      </c>
      <c r="D361">
        <v>112414</v>
      </c>
      <c r="E361" s="4"/>
      <c r="F361" s="7">
        <v>42440</v>
      </c>
      <c r="G361" t="s">
        <v>92</v>
      </c>
      <c r="H361">
        <v>0</v>
      </c>
    </row>
    <row r="362" spans="1:8" x14ac:dyDescent="0.35">
      <c r="A362" t="s">
        <v>305</v>
      </c>
      <c r="B362" t="s">
        <v>17</v>
      </c>
      <c r="C362" t="s">
        <v>12</v>
      </c>
      <c r="D362">
        <v>22115</v>
      </c>
      <c r="E362" s="4"/>
      <c r="F362" s="7">
        <v>42443</v>
      </c>
      <c r="G362" t="s">
        <v>92</v>
      </c>
      <c r="H362">
        <v>341.77</v>
      </c>
    </row>
    <row r="363" spans="1:8" x14ac:dyDescent="0.35">
      <c r="A363" t="s">
        <v>305</v>
      </c>
      <c r="B363" t="s">
        <v>65</v>
      </c>
      <c r="C363" t="s">
        <v>12</v>
      </c>
      <c r="D363">
        <v>22115</v>
      </c>
      <c r="E363" s="4"/>
      <c r="F363" s="7">
        <v>42443</v>
      </c>
      <c r="G363" t="s">
        <v>92</v>
      </c>
      <c r="H363">
        <v>289.25</v>
      </c>
    </row>
    <row r="364" spans="1:8" x14ac:dyDescent="0.35">
      <c r="A364" t="s">
        <v>305</v>
      </c>
      <c r="B364" t="s">
        <v>45</v>
      </c>
      <c r="C364" t="s">
        <v>12</v>
      </c>
      <c r="D364">
        <v>22115</v>
      </c>
      <c r="E364" s="4"/>
      <c r="F364" s="7">
        <v>42443</v>
      </c>
      <c r="G364" t="s">
        <v>92</v>
      </c>
      <c r="H364">
        <v>158.84</v>
      </c>
    </row>
    <row r="365" spans="1:8" x14ac:dyDescent="0.35">
      <c r="A365" t="s">
        <v>305</v>
      </c>
      <c r="B365" t="s">
        <v>20</v>
      </c>
      <c r="C365" t="s">
        <v>12</v>
      </c>
      <c r="D365">
        <v>22115</v>
      </c>
      <c r="E365" s="4"/>
      <c r="F365" s="7">
        <v>42443</v>
      </c>
      <c r="G365" t="s">
        <v>92</v>
      </c>
      <c r="H365">
        <v>139.38999999999999</v>
      </c>
    </row>
    <row r="366" spans="1:8" x14ac:dyDescent="0.35">
      <c r="A366" t="s">
        <v>305</v>
      </c>
      <c r="B366" t="s">
        <v>46</v>
      </c>
      <c r="C366" t="s">
        <v>12</v>
      </c>
      <c r="D366">
        <v>22115</v>
      </c>
      <c r="E366" s="4"/>
      <c r="F366" s="7">
        <v>42443</v>
      </c>
      <c r="G366" t="s">
        <v>92</v>
      </c>
      <c r="H366">
        <v>277.49</v>
      </c>
    </row>
    <row r="367" spans="1:8" x14ac:dyDescent="0.35">
      <c r="A367" t="s">
        <v>305</v>
      </c>
      <c r="B367" t="s">
        <v>47</v>
      </c>
      <c r="C367" t="s">
        <v>12</v>
      </c>
      <c r="D367">
        <v>22115</v>
      </c>
      <c r="E367" s="4"/>
      <c r="F367" s="7">
        <v>42443</v>
      </c>
      <c r="G367" t="s">
        <v>92</v>
      </c>
      <c r="H367">
        <v>148.6</v>
      </c>
    </row>
    <row r="368" spans="1:8" x14ac:dyDescent="0.35">
      <c r="A368" t="s">
        <v>305</v>
      </c>
      <c r="B368" t="s">
        <v>48</v>
      </c>
      <c r="C368" t="s">
        <v>12</v>
      </c>
      <c r="D368">
        <v>22115</v>
      </c>
      <c r="E368" s="4"/>
      <c r="F368" s="7">
        <v>42443</v>
      </c>
      <c r="G368" t="s">
        <v>92</v>
      </c>
      <c r="H368">
        <v>296.83</v>
      </c>
    </row>
    <row r="369" spans="1:8" x14ac:dyDescent="0.35">
      <c r="A369" t="s">
        <v>305</v>
      </c>
      <c r="B369" t="s">
        <v>26</v>
      </c>
      <c r="C369" t="s">
        <v>12</v>
      </c>
      <c r="D369">
        <v>22115</v>
      </c>
      <c r="E369" s="4"/>
      <c r="F369" s="7">
        <v>42443</v>
      </c>
      <c r="G369" t="s">
        <v>92</v>
      </c>
      <c r="H369">
        <v>289.16000000000003</v>
      </c>
    </row>
    <row r="370" spans="1:8" x14ac:dyDescent="0.35">
      <c r="A370" t="s">
        <v>305</v>
      </c>
      <c r="B370" t="s">
        <v>27</v>
      </c>
      <c r="C370" t="s">
        <v>12</v>
      </c>
      <c r="D370">
        <v>22115</v>
      </c>
      <c r="E370" s="4"/>
      <c r="F370" s="7">
        <v>42443</v>
      </c>
      <c r="G370" t="s">
        <v>92</v>
      </c>
      <c r="H370">
        <v>332.53</v>
      </c>
    </row>
    <row r="371" spans="1:8" x14ac:dyDescent="0.35">
      <c r="A371" t="s">
        <v>305</v>
      </c>
      <c r="B371" t="s">
        <v>28</v>
      </c>
      <c r="C371" t="s">
        <v>12</v>
      </c>
      <c r="D371">
        <v>22115</v>
      </c>
      <c r="E371" s="4"/>
      <c r="F371" s="7">
        <v>42443</v>
      </c>
      <c r="G371" t="s">
        <v>92</v>
      </c>
      <c r="H371">
        <v>325.02</v>
      </c>
    </row>
    <row r="372" spans="1:8" x14ac:dyDescent="0.35">
      <c r="A372" t="s">
        <v>305</v>
      </c>
      <c r="B372" t="s">
        <v>31</v>
      </c>
      <c r="C372" t="s">
        <v>12</v>
      </c>
      <c r="D372">
        <v>22115</v>
      </c>
      <c r="E372" s="4"/>
      <c r="F372" s="7">
        <v>42443</v>
      </c>
      <c r="G372" t="s">
        <v>92</v>
      </c>
      <c r="H372">
        <v>178.65</v>
      </c>
    </row>
    <row r="373" spans="1:8" x14ac:dyDescent="0.35">
      <c r="A373" t="s">
        <v>305</v>
      </c>
      <c r="B373" t="s">
        <v>32</v>
      </c>
      <c r="C373" t="s">
        <v>12</v>
      </c>
      <c r="D373">
        <v>22115</v>
      </c>
      <c r="E373" s="4"/>
      <c r="F373" s="7">
        <v>42443</v>
      </c>
      <c r="G373" t="s">
        <v>92</v>
      </c>
      <c r="H373">
        <v>207.7</v>
      </c>
    </row>
    <row r="374" spans="1:8" x14ac:dyDescent="0.35">
      <c r="A374" t="s">
        <v>305</v>
      </c>
      <c r="B374" t="s">
        <v>49</v>
      </c>
      <c r="C374" t="s">
        <v>12</v>
      </c>
      <c r="D374">
        <v>22115</v>
      </c>
      <c r="E374" s="4"/>
      <c r="F374" s="7">
        <v>42443</v>
      </c>
      <c r="G374" t="s">
        <v>92</v>
      </c>
      <c r="H374">
        <v>129.83000000000001</v>
      </c>
    </row>
    <row r="375" spans="1:8" x14ac:dyDescent="0.35">
      <c r="A375" t="s">
        <v>305</v>
      </c>
      <c r="B375" t="s">
        <v>50</v>
      </c>
      <c r="C375" t="s">
        <v>12</v>
      </c>
      <c r="D375">
        <v>22115</v>
      </c>
      <c r="E375" s="4"/>
      <c r="F375" s="7">
        <v>42443</v>
      </c>
      <c r="G375" t="s">
        <v>92</v>
      </c>
      <c r="H375">
        <v>265.48</v>
      </c>
    </row>
    <row r="376" spans="1:8" x14ac:dyDescent="0.35">
      <c r="A376" t="s">
        <v>305</v>
      </c>
      <c r="B376" t="s">
        <v>51</v>
      </c>
      <c r="C376" t="s">
        <v>12</v>
      </c>
      <c r="D376">
        <v>22115</v>
      </c>
      <c r="E376" s="4"/>
      <c r="F376" s="7">
        <v>42443</v>
      </c>
      <c r="G376" t="s">
        <v>92</v>
      </c>
      <c r="H376">
        <v>335.97</v>
      </c>
    </row>
    <row r="377" spans="1:8" x14ac:dyDescent="0.35">
      <c r="A377" t="s">
        <v>305</v>
      </c>
      <c r="B377" t="s">
        <v>33</v>
      </c>
      <c r="C377" t="s">
        <v>12</v>
      </c>
      <c r="D377">
        <v>22115</v>
      </c>
      <c r="E377" s="4"/>
      <c r="F377" s="7">
        <v>42443</v>
      </c>
      <c r="G377" t="s">
        <v>92</v>
      </c>
      <c r="H377">
        <v>157.93</v>
      </c>
    </row>
    <row r="378" spans="1:8" x14ac:dyDescent="0.35">
      <c r="A378" t="s">
        <v>305</v>
      </c>
      <c r="B378" t="s">
        <v>34</v>
      </c>
      <c r="C378" t="s">
        <v>12</v>
      </c>
      <c r="D378">
        <v>22115</v>
      </c>
      <c r="E378" s="4"/>
      <c r="F378" s="7">
        <v>42443</v>
      </c>
      <c r="G378" t="s">
        <v>92</v>
      </c>
      <c r="H378">
        <v>2.25</v>
      </c>
    </row>
    <row r="379" spans="1:8" x14ac:dyDescent="0.35">
      <c r="A379" t="s">
        <v>305</v>
      </c>
      <c r="B379" t="s">
        <v>35</v>
      </c>
      <c r="C379" t="s">
        <v>12</v>
      </c>
      <c r="D379">
        <v>22115</v>
      </c>
      <c r="E379" s="4"/>
      <c r="F379" s="7">
        <v>42443</v>
      </c>
      <c r="G379" t="s">
        <v>92</v>
      </c>
      <c r="H379">
        <v>104.24</v>
      </c>
    </row>
    <row r="380" spans="1:8" x14ac:dyDescent="0.35">
      <c r="A380" t="s">
        <v>305</v>
      </c>
      <c r="B380" t="s">
        <v>52</v>
      </c>
      <c r="C380" t="s">
        <v>12</v>
      </c>
      <c r="D380">
        <v>22115</v>
      </c>
      <c r="E380" s="4"/>
      <c r="F380" s="7">
        <v>42443</v>
      </c>
      <c r="G380" t="s">
        <v>92</v>
      </c>
      <c r="H380">
        <v>219.29</v>
      </c>
    </row>
    <row r="381" spans="1:8" x14ac:dyDescent="0.35">
      <c r="A381" t="s">
        <v>305</v>
      </c>
      <c r="B381" t="s">
        <v>37</v>
      </c>
      <c r="C381" t="s">
        <v>12</v>
      </c>
      <c r="D381">
        <v>22115</v>
      </c>
      <c r="E381" s="4"/>
      <c r="F381" s="7">
        <v>42443</v>
      </c>
      <c r="G381" t="s">
        <v>92</v>
      </c>
      <c r="H381">
        <v>258.54000000000002</v>
      </c>
    </row>
    <row r="382" spans="1:8" x14ac:dyDescent="0.35">
      <c r="A382" t="s">
        <v>305</v>
      </c>
      <c r="B382" t="s">
        <v>38</v>
      </c>
      <c r="C382" t="s">
        <v>12</v>
      </c>
      <c r="D382">
        <v>22115</v>
      </c>
      <c r="E382" s="4"/>
      <c r="F382" s="7">
        <v>42443</v>
      </c>
      <c r="G382" t="s">
        <v>92</v>
      </c>
      <c r="H382">
        <v>298.14999999999998</v>
      </c>
    </row>
    <row r="383" spans="1:8" x14ac:dyDescent="0.35">
      <c r="A383" t="s">
        <v>305</v>
      </c>
      <c r="B383" t="s">
        <v>53</v>
      </c>
      <c r="C383" t="s">
        <v>12</v>
      </c>
      <c r="D383">
        <v>22115</v>
      </c>
      <c r="E383" s="4"/>
      <c r="F383" s="7">
        <v>42443</v>
      </c>
      <c r="G383" t="s">
        <v>92</v>
      </c>
      <c r="H383">
        <v>254.19</v>
      </c>
    </row>
    <row r="384" spans="1:8" x14ac:dyDescent="0.35">
      <c r="A384" t="s">
        <v>305</v>
      </c>
      <c r="B384" t="s">
        <v>40</v>
      </c>
      <c r="C384" t="s">
        <v>12</v>
      </c>
      <c r="D384">
        <v>22115</v>
      </c>
      <c r="E384" s="4"/>
      <c r="F384" s="7">
        <v>42443</v>
      </c>
      <c r="G384" t="s">
        <v>92</v>
      </c>
      <c r="H384">
        <v>280.14</v>
      </c>
    </row>
    <row r="385" spans="1:8" x14ac:dyDescent="0.35">
      <c r="A385" t="s">
        <v>305</v>
      </c>
      <c r="B385" t="s">
        <v>42</v>
      </c>
      <c r="C385" t="s">
        <v>12</v>
      </c>
      <c r="D385">
        <v>22115</v>
      </c>
      <c r="E385" s="4"/>
      <c r="F385" s="7">
        <v>42443</v>
      </c>
      <c r="G385" t="s">
        <v>92</v>
      </c>
      <c r="H385">
        <v>215.61</v>
      </c>
    </row>
    <row r="386" spans="1:8" x14ac:dyDescent="0.35">
      <c r="A386" t="s">
        <v>305</v>
      </c>
      <c r="B386" t="s">
        <v>44</v>
      </c>
      <c r="C386" t="s">
        <v>12</v>
      </c>
      <c r="D386">
        <v>22115</v>
      </c>
      <c r="E386" s="4"/>
      <c r="F386" s="7">
        <v>42443</v>
      </c>
      <c r="G386" t="s">
        <v>92</v>
      </c>
      <c r="H386">
        <v>318.81</v>
      </c>
    </row>
    <row r="387" spans="1:8" x14ac:dyDescent="0.35">
      <c r="A387" t="s">
        <v>305</v>
      </c>
      <c r="B387" t="s">
        <v>54</v>
      </c>
      <c r="C387" t="s">
        <v>12</v>
      </c>
      <c r="D387">
        <v>22115</v>
      </c>
      <c r="E387" s="4"/>
      <c r="F387" s="7">
        <v>42443</v>
      </c>
      <c r="G387" t="s">
        <v>92</v>
      </c>
      <c r="H387">
        <v>266.89</v>
      </c>
    </row>
    <row r="388" spans="1:8" x14ac:dyDescent="0.35">
      <c r="A388" t="s">
        <v>301</v>
      </c>
      <c r="B388" t="s">
        <v>53</v>
      </c>
      <c r="C388" t="s">
        <v>12</v>
      </c>
      <c r="D388">
        <v>22115</v>
      </c>
      <c r="E388" s="4"/>
      <c r="F388" s="7">
        <v>42445</v>
      </c>
      <c r="G388" t="s">
        <v>92</v>
      </c>
      <c r="H388">
        <v>1.7</v>
      </c>
    </row>
    <row r="389" spans="1:8" x14ac:dyDescent="0.35">
      <c r="A389" t="s">
        <v>301</v>
      </c>
      <c r="B389" t="s">
        <v>53</v>
      </c>
      <c r="C389" t="s">
        <v>12</v>
      </c>
      <c r="D389">
        <v>52815</v>
      </c>
      <c r="E389" s="4"/>
      <c r="F389" s="7">
        <v>42445</v>
      </c>
      <c r="G389" t="s">
        <v>92</v>
      </c>
      <c r="H389">
        <v>0</v>
      </c>
    </row>
    <row r="390" spans="1:8" x14ac:dyDescent="0.35">
      <c r="A390" t="s">
        <v>301</v>
      </c>
      <c r="B390" t="s">
        <v>53</v>
      </c>
      <c r="C390" t="s">
        <v>12</v>
      </c>
      <c r="D390">
        <v>112414</v>
      </c>
      <c r="E390" s="4"/>
      <c r="F390" s="7">
        <v>42445</v>
      </c>
      <c r="G390" t="s">
        <v>92</v>
      </c>
      <c r="H390">
        <v>0</v>
      </c>
    </row>
    <row r="391" spans="1:8" x14ac:dyDescent="0.35">
      <c r="A391" t="s">
        <v>301</v>
      </c>
      <c r="B391" t="s">
        <v>26</v>
      </c>
      <c r="C391" t="s">
        <v>12</v>
      </c>
      <c r="D391">
        <v>22115</v>
      </c>
      <c r="E391" s="4"/>
      <c r="F391" s="7">
        <v>42451</v>
      </c>
      <c r="G391" t="s">
        <v>92</v>
      </c>
      <c r="H391">
        <v>3.39</v>
      </c>
    </row>
    <row r="392" spans="1:8" x14ac:dyDescent="0.35">
      <c r="A392" t="s">
        <v>301</v>
      </c>
      <c r="B392" t="s">
        <v>26</v>
      </c>
      <c r="C392" t="s">
        <v>12</v>
      </c>
      <c r="D392">
        <v>52815</v>
      </c>
      <c r="E392" s="4"/>
      <c r="F392" s="7">
        <v>42451</v>
      </c>
      <c r="G392" t="s">
        <v>92</v>
      </c>
      <c r="H392">
        <v>3.1</v>
      </c>
    </row>
    <row r="393" spans="1:8" x14ac:dyDescent="0.35">
      <c r="A393" t="s">
        <v>301</v>
      </c>
      <c r="B393" t="s">
        <v>26</v>
      </c>
      <c r="C393" t="s">
        <v>12</v>
      </c>
      <c r="D393">
        <v>112414</v>
      </c>
      <c r="E393" s="4"/>
      <c r="F393" s="7">
        <v>42451</v>
      </c>
      <c r="G393" t="s">
        <v>92</v>
      </c>
      <c r="H393">
        <v>0</v>
      </c>
    </row>
    <row r="394" spans="1:8" x14ac:dyDescent="0.35">
      <c r="A394" t="s">
        <v>295</v>
      </c>
      <c r="B394" t="s">
        <v>32</v>
      </c>
      <c r="C394" t="s">
        <v>12</v>
      </c>
      <c r="D394">
        <v>22115</v>
      </c>
      <c r="E394" s="4"/>
      <c r="F394" s="7">
        <v>42453</v>
      </c>
      <c r="G394" t="s">
        <v>92</v>
      </c>
      <c r="H394">
        <v>-6.34</v>
      </c>
    </row>
    <row r="395" spans="1:8" x14ac:dyDescent="0.35">
      <c r="A395" t="s">
        <v>295</v>
      </c>
      <c r="B395" t="s">
        <v>32</v>
      </c>
      <c r="C395" t="s">
        <v>12</v>
      </c>
      <c r="D395">
        <v>52815</v>
      </c>
      <c r="E395" s="4"/>
      <c r="F395" s="7">
        <v>42453</v>
      </c>
      <c r="G395" t="s">
        <v>92</v>
      </c>
      <c r="H395">
        <v>0</v>
      </c>
    </row>
    <row r="396" spans="1:8" x14ac:dyDescent="0.35">
      <c r="A396" t="s">
        <v>295</v>
      </c>
      <c r="B396" t="s">
        <v>32</v>
      </c>
      <c r="C396" t="s">
        <v>12</v>
      </c>
      <c r="D396">
        <v>112414</v>
      </c>
      <c r="E396" s="4"/>
      <c r="F396" s="7">
        <v>42453</v>
      </c>
      <c r="G396" t="s">
        <v>92</v>
      </c>
      <c r="H396">
        <v>0</v>
      </c>
    </row>
    <row r="397" spans="1:8" x14ac:dyDescent="0.35">
      <c r="A397" t="s">
        <v>301</v>
      </c>
      <c r="B397" t="s">
        <v>32</v>
      </c>
      <c r="C397" t="s">
        <v>12</v>
      </c>
      <c r="D397">
        <v>22115</v>
      </c>
      <c r="E397" s="4"/>
      <c r="F397" s="7">
        <v>42453</v>
      </c>
      <c r="G397" t="s">
        <v>92</v>
      </c>
      <c r="H397">
        <v>26.62</v>
      </c>
    </row>
    <row r="398" spans="1:8" x14ac:dyDescent="0.35">
      <c r="A398" t="s">
        <v>301</v>
      </c>
      <c r="B398" t="s">
        <v>32</v>
      </c>
      <c r="C398" t="s">
        <v>12</v>
      </c>
      <c r="D398">
        <v>52815</v>
      </c>
      <c r="E398" s="4"/>
      <c r="F398" s="7">
        <v>42453</v>
      </c>
      <c r="G398" t="s">
        <v>92</v>
      </c>
      <c r="H398">
        <v>0</v>
      </c>
    </row>
    <row r="399" spans="1:8" x14ac:dyDescent="0.35">
      <c r="A399" t="s">
        <v>301</v>
      </c>
      <c r="B399" t="s">
        <v>32</v>
      </c>
      <c r="C399" t="s">
        <v>12</v>
      </c>
      <c r="D399">
        <v>112414</v>
      </c>
      <c r="E399" s="4"/>
      <c r="F399" s="7">
        <v>42453</v>
      </c>
      <c r="G399" t="s">
        <v>92</v>
      </c>
      <c r="H399">
        <v>0</v>
      </c>
    </row>
    <row r="400" spans="1:8" x14ac:dyDescent="0.35">
      <c r="A400" t="s">
        <v>301</v>
      </c>
      <c r="B400" t="s">
        <v>57</v>
      </c>
      <c r="C400" t="s">
        <v>12</v>
      </c>
      <c r="D400">
        <v>22115</v>
      </c>
      <c r="E400" s="4"/>
      <c r="F400" s="7">
        <v>42459</v>
      </c>
      <c r="G400" t="s">
        <v>92</v>
      </c>
      <c r="H400">
        <v>0</v>
      </c>
    </row>
    <row r="401" spans="1:8" x14ac:dyDescent="0.35">
      <c r="A401" t="s">
        <v>301</v>
      </c>
      <c r="B401" t="s">
        <v>57</v>
      </c>
      <c r="C401" t="s">
        <v>12</v>
      </c>
      <c r="D401">
        <v>52815</v>
      </c>
      <c r="E401" s="4"/>
      <c r="F401" s="7">
        <v>42459</v>
      </c>
      <c r="G401" t="s">
        <v>92</v>
      </c>
      <c r="H401">
        <v>1.29</v>
      </c>
    </row>
    <row r="402" spans="1:8" x14ac:dyDescent="0.35">
      <c r="A402" t="s">
        <v>301</v>
      </c>
      <c r="B402" t="s">
        <v>57</v>
      </c>
      <c r="C402" t="s">
        <v>12</v>
      </c>
      <c r="D402">
        <v>112414</v>
      </c>
      <c r="E402" s="4"/>
      <c r="F402" s="7">
        <v>42459</v>
      </c>
      <c r="G402" t="s">
        <v>92</v>
      </c>
      <c r="H402">
        <v>0</v>
      </c>
    </row>
    <row r="403" spans="1:8" x14ac:dyDescent="0.35">
      <c r="A403" t="s">
        <v>301</v>
      </c>
      <c r="B403" t="s">
        <v>58</v>
      </c>
      <c r="C403" t="s">
        <v>12</v>
      </c>
      <c r="D403">
        <v>22115</v>
      </c>
      <c r="E403" s="4"/>
      <c r="F403" s="7">
        <v>42461</v>
      </c>
      <c r="G403" t="s">
        <v>92</v>
      </c>
      <c r="H403">
        <v>0</v>
      </c>
    </row>
    <row r="404" spans="1:8" x14ac:dyDescent="0.35">
      <c r="A404" t="s">
        <v>301</v>
      </c>
      <c r="B404" t="s">
        <v>43</v>
      </c>
      <c r="C404" t="s">
        <v>12</v>
      </c>
      <c r="D404">
        <v>22115</v>
      </c>
      <c r="E404" s="4"/>
      <c r="F404" s="7">
        <v>42461</v>
      </c>
      <c r="G404" t="s">
        <v>92</v>
      </c>
      <c r="H404">
        <v>0</v>
      </c>
    </row>
    <row r="405" spans="1:8" x14ac:dyDescent="0.35">
      <c r="A405" t="s">
        <v>301</v>
      </c>
      <c r="B405" t="s">
        <v>58</v>
      </c>
      <c r="C405" t="s">
        <v>12</v>
      </c>
      <c r="D405">
        <v>52815</v>
      </c>
      <c r="E405" s="4"/>
      <c r="F405" s="7">
        <v>42461</v>
      </c>
      <c r="G405" t="s">
        <v>92</v>
      </c>
      <c r="H405">
        <v>2.1</v>
      </c>
    </row>
    <row r="406" spans="1:8" x14ac:dyDescent="0.35">
      <c r="A406" t="s">
        <v>301</v>
      </c>
      <c r="B406" t="s">
        <v>43</v>
      </c>
      <c r="C406" t="s">
        <v>12</v>
      </c>
      <c r="D406">
        <v>52815</v>
      </c>
      <c r="E406" s="4"/>
      <c r="F406" s="7">
        <v>42461</v>
      </c>
      <c r="G406" t="s">
        <v>92</v>
      </c>
      <c r="H406">
        <v>2</v>
      </c>
    </row>
    <row r="407" spans="1:8" x14ac:dyDescent="0.35">
      <c r="A407" t="s">
        <v>301</v>
      </c>
      <c r="B407" t="s">
        <v>58</v>
      </c>
      <c r="C407" t="s">
        <v>12</v>
      </c>
      <c r="D407">
        <v>112414</v>
      </c>
      <c r="E407" s="4"/>
      <c r="F407" s="7">
        <v>42461</v>
      </c>
      <c r="G407" t="s">
        <v>92</v>
      </c>
      <c r="H407">
        <v>0</v>
      </c>
    </row>
    <row r="408" spans="1:8" x14ac:dyDescent="0.35">
      <c r="A408" t="s">
        <v>301</v>
      </c>
      <c r="B408" t="s">
        <v>43</v>
      </c>
      <c r="C408" t="s">
        <v>12</v>
      </c>
      <c r="D408">
        <v>112414</v>
      </c>
      <c r="E408" s="4"/>
      <c r="F408" s="7">
        <v>42461</v>
      </c>
      <c r="G408" t="s">
        <v>92</v>
      </c>
      <c r="H408">
        <v>0</v>
      </c>
    </row>
    <row r="409" spans="1:8" x14ac:dyDescent="0.35">
      <c r="A409" t="s">
        <v>301</v>
      </c>
      <c r="B409" t="s">
        <v>48</v>
      </c>
      <c r="C409" t="s">
        <v>12</v>
      </c>
      <c r="D409">
        <v>22115</v>
      </c>
      <c r="E409" s="4"/>
      <c r="F409" s="7">
        <v>42464</v>
      </c>
      <c r="G409" t="s">
        <v>92</v>
      </c>
      <c r="H409">
        <v>1.21</v>
      </c>
    </row>
    <row r="410" spans="1:8" x14ac:dyDescent="0.35">
      <c r="A410" t="s">
        <v>301</v>
      </c>
      <c r="B410" t="s">
        <v>48</v>
      </c>
      <c r="C410" t="s">
        <v>12</v>
      </c>
      <c r="D410">
        <v>52815</v>
      </c>
      <c r="E410" s="4"/>
      <c r="F410" s="7">
        <v>42464</v>
      </c>
      <c r="G410" t="s">
        <v>92</v>
      </c>
      <c r="H410">
        <v>0</v>
      </c>
    </row>
    <row r="411" spans="1:8" x14ac:dyDescent="0.35">
      <c r="A411" t="s">
        <v>301</v>
      </c>
      <c r="B411" t="s">
        <v>48</v>
      </c>
      <c r="C411" t="s">
        <v>12</v>
      </c>
      <c r="D411">
        <v>112414</v>
      </c>
      <c r="E411" s="4"/>
      <c r="F411" s="7">
        <v>42464</v>
      </c>
      <c r="G411" t="s">
        <v>92</v>
      </c>
      <c r="H411">
        <v>0</v>
      </c>
    </row>
    <row r="412" spans="1:8" x14ac:dyDescent="0.35">
      <c r="A412" t="s">
        <v>304</v>
      </c>
      <c r="B412" s="3" t="s">
        <v>87</v>
      </c>
      <c r="C412" s="3" t="s">
        <v>13</v>
      </c>
      <c r="D412" s="3">
        <v>40716</v>
      </c>
      <c r="E412" s="6"/>
      <c r="F412" s="9">
        <v>42467</v>
      </c>
      <c r="G412" s="3" t="s">
        <v>98</v>
      </c>
      <c r="H412">
        <v>-218.9</v>
      </c>
    </row>
    <row r="413" spans="1:8" x14ac:dyDescent="0.35">
      <c r="A413" t="s">
        <v>304</v>
      </c>
      <c r="B413" s="3" t="s">
        <v>88</v>
      </c>
      <c r="C413" s="3" t="s">
        <v>13</v>
      </c>
      <c r="D413" s="3">
        <v>40716</v>
      </c>
      <c r="E413" s="6"/>
      <c r="F413" s="9">
        <v>42467</v>
      </c>
      <c r="G413" s="3" t="s">
        <v>98</v>
      </c>
      <c r="H413">
        <v>-207.19</v>
      </c>
    </row>
    <row r="414" spans="1:8" x14ac:dyDescent="0.35">
      <c r="A414" t="s">
        <v>304</v>
      </c>
      <c r="B414" s="3" t="s">
        <v>85</v>
      </c>
      <c r="C414" s="3" t="s">
        <v>13</v>
      </c>
      <c r="D414" s="3">
        <v>40716</v>
      </c>
      <c r="E414" s="6"/>
      <c r="F414" s="9">
        <v>42467</v>
      </c>
      <c r="G414" s="3" t="s">
        <v>98</v>
      </c>
      <c r="H414">
        <v>-217.36</v>
      </c>
    </row>
    <row r="415" spans="1:8" x14ac:dyDescent="0.35">
      <c r="A415" t="s">
        <v>304</v>
      </c>
      <c r="B415" s="3" t="s">
        <v>82</v>
      </c>
      <c r="C415" s="3" t="s">
        <v>13</v>
      </c>
      <c r="D415" s="3">
        <v>40716</v>
      </c>
      <c r="E415" s="6"/>
      <c r="F415" s="9">
        <v>42467</v>
      </c>
      <c r="G415" s="3" t="s">
        <v>98</v>
      </c>
      <c r="H415">
        <v>-206.64</v>
      </c>
    </row>
    <row r="416" spans="1:8" x14ac:dyDescent="0.35">
      <c r="A416" t="s">
        <v>304</v>
      </c>
      <c r="B416" s="3" t="s">
        <v>86</v>
      </c>
      <c r="C416" s="3" t="s">
        <v>13</v>
      </c>
      <c r="D416" s="3">
        <v>40716</v>
      </c>
      <c r="E416" s="6"/>
      <c r="F416" s="9">
        <v>42467</v>
      </c>
      <c r="G416" s="3" t="s">
        <v>98</v>
      </c>
      <c r="H416">
        <v>-227.85</v>
      </c>
    </row>
    <row r="417" spans="1:8" x14ac:dyDescent="0.35">
      <c r="A417" t="s">
        <v>304</v>
      </c>
      <c r="B417" s="3" t="s">
        <v>84</v>
      </c>
      <c r="C417" s="3" t="s">
        <v>13</v>
      </c>
      <c r="D417" s="3">
        <v>40716</v>
      </c>
      <c r="E417" s="6"/>
      <c r="F417" s="9">
        <v>42467</v>
      </c>
      <c r="G417" s="3" t="s">
        <v>98</v>
      </c>
      <c r="H417">
        <v>-230.85</v>
      </c>
    </row>
    <row r="418" spans="1:8" x14ac:dyDescent="0.35">
      <c r="A418" t="s">
        <v>304</v>
      </c>
      <c r="B418" s="3" t="s">
        <v>80</v>
      </c>
      <c r="C418" s="3" t="s">
        <v>13</v>
      </c>
      <c r="D418" s="3">
        <v>40716</v>
      </c>
      <c r="E418" s="6"/>
      <c r="F418" s="9">
        <v>42467</v>
      </c>
      <c r="G418" s="3" t="s">
        <v>98</v>
      </c>
      <c r="H418">
        <v>-220.44</v>
      </c>
    </row>
    <row r="419" spans="1:8" x14ac:dyDescent="0.35">
      <c r="A419" t="s">
        <v>304</v>
      </c>
      <c r="B419" s="3" t="s">
        <v>83</v>
      </c>
      <c r="C419" s="3" t="s">
        <v>13</v>
      </c>
      <c r="D419" s="3">
        <v>40716</v>
      </c>
      <c r="E419" s="6"/>
      <c r="F419" s="9">
        <v>42467</v>
      </c>
      <c r="G419" s="3" t="s">
        <v>98</v>
      </c>
      <c r="H419">
        <v>-228.54</v>
      </c>
    </row>
    <row r="420" spans="1:8" x14ac:dyDescent="0.35">
      <c r="A420" t="s">
        <v>304</v>
      </c>
      <c r="B420" s="3" t="s">
        <v>81</v>
      </c>
      <c r="C420" s="3" t="s">
        <v>13</v>
      </c>
      <c r="D420" s="3">
        <v>40716</v>
      </c>
      <c r="E420" s="6"/>
      <c r="F420" s="9">
        <v>42467</v>
      </c>
      <c r="G420" s="3" t="s">
        <v>98</v>
      </c>
      <c r="H420">
        <v>-208.2</v>
      </c>
    </row>
    <row r="421" spans="1:8" x14ac:dyDescent="0.35">
      <c r="A421" t="s">
        <v>304</v>
      </c>
      <c r="B421" s="3" t="s">
        <v>79</v>
      </c>
      <c r="C421" s="3" t="s">
        <v>13</v>
      </c>
      <c r="D421" s="3">
        <v>40716</v>
      </c>
      <c r="E421" s="6"/>
      <c r="F421" s="9">
        <v>42467</v>
      </c>
      <c r="G421" s="3" t="s">
        <v>98</v>
      </c>
      <c r="H421">
        <v>-222.6</v>
      </c>
    </row>
    <row r="422" spans="1:8" x14ac:dyDescent="0.35">
      <c r="A422" t="s">
        <v>304</v>
      </c>
      <c r="B422" s="3" t="s">
        <v>46</v>
      </c>
      <c r="C422" s="3" t="s">
        <v>13</v>
      </c>
      <c r="D422" s="3">
        <v>40716</v>
      </c>
      <c r="E422" s="6"/>
      <c r="F422" s="9">
        <v>42467</v>
      </c>
      <c r="G422" s="3" t="s">
        <v>98</v>
      </c>
      <c r="H422">
        <v>-207.41</v>
      </c>
    </row>
    <row r="423" spans="1:8" x14ac:dyDescent="0.35">
      <c r="A423" t="s">
        <v>304</v>
      </c>
      <c r="B423" s="3" t="s">
        <v>78</v>
      </c>
      <c r="C423" s="3" t="s">
        <v>13</v>
      </c>
      <c r="D423" s="3">
        <v>40716</v>
      </c>
      <c r="E423" s="6"/>
      <c r="F423" s="9">
        <v>42467</v>
      </c>
      <c r="G423" s="3" t="s">
        <v>98</v>
      </c>
      <c r="H423">
        <v>-227.85</v>
      </c>
    </row>
    <row r="424" spans="1:8" x14ac:dyDescent="0.35">
      <c r="A424" t="s">
        <v>304</v>
      </c>
      <c r="B424" s="3" t="s">
        <v>77</v>
      </c>
      <c r="C424" s="3" t="s">
        <v>13</v>
      </c>
      <c r="D424" s="3">
        <v>40716</v>
      </c>
      <c r="E424" s="6"/>
      <c r="F424" s="9">
        <v>42467</v>
      </c>
      <c r="G424" s="3" t="s">
        <v>98</v>
      </c>
      <c r="H424">
        <v>-222.7</v>
      </c>
    </row>
    <row r="425" spans="1:8" x14ac:dyDescent="0.35">
      <c r="A425" t="s">
        <v>304</v>
      </c>
      <c r="B425" s="3" t="s">
        <v>76</v>
      </c>
      <c r="C425" s="3" t="s">
        <v>13</v>
      </c>
      <c r="D425" s="3">
        <v>40716</v>
      </c>
      <c r="E425" s="6"/>
      <c r="F425" s="9">
        <v>42467</v>
      </c>
      <c r="G425" s="3" t="s">
        <v>98</v>
      </c>
      <c r="H425">
        <v>-225.04</v>
      </c>
    </row>
    <row r="426" spans="1:8" x14ac:dyDescent="0.35">
      <c r="A426" t="s">
        <v>304</v>
      </c>
      <c r="B426" s="3" t="s">
        <v>74</v>
      </c>
      <c r="C426" s="3" t="s">
        <v>13</v>
      </c>
      <c r="D426" s="3">
        <v>40716</v>
      </c>
      <c r="E426" s="6"/>
      <c r="F426" s="9">
        <v>42467</v>
      </c>
      <c r="G426" s="3" t="s">
        <v>98</v>
      </c>
      <c r="H426">
        <v>-217.98</v>
      </c>
    </row>
    <row r="427" spans="1:8" x14ac:dyDescent="0.35">
      <c r="A427" t="s">
        <v>304</v>
      </c>
      <c r="B427" t="s">
        <v>73</v>
      </c>
      <c r="C427" t="s">
        <v>13</v>
      </c>
      <c r="D427">
        <v>40716</v>
      </c>
      <c r="E427" s="4"/>
      <c r="F427" s="7">
        <v>42467</v>
      </c>
      <c r="G427" t="s">
        <v>98</v>
      </c>
      <c r="H427">
        <v>-224.23</v>
      </c>
    </row>
    <row r="428" spans="1:8" x14ac:dyDescent="0.35">
      <c r="A428" t="s">
        <v>304</v>
      </c>
      <c r="B428" t="s">
        <v>59</v>
      </c>
      <c r="C428" t="s">
        <v>13</v>
      </c>
      <c r="D428">
        <v>40716</v>
      </c>
      <c r="E428" s="4"/>
      <c r="F428" s="7">
        <v>42467</v>
      </c>
      <c r="G428" t="s">
        <v>98</v>
      </c>
      <c r="H428">
        <v>-216.36</v>
      </c>
    </row>
    <row r="429" spans="1:8" x14ac:dyDescent="0.35">
      <c r="A429" t="s">
        <v>304</v>
      </c>
      <c r="B429" s="3" t="s">
        <v>75</v>
      </c>
      <c r="C429" s="3" t="s">
        <v>13</v>
      </c>
      <c r="D429" s="3">
        <v>40716</v>
      </c>
      <c r="E429" s="6"/>
      <c r="F429" s="9">
        <v>42467</v>
      </c>
      <c r="G429" s="3" t="s">
        <v>98</v>
      </c>
      <c r="H429">
        <v>-190.73</v>
      </c>
    </row>
    <row r="430" spans="1:8" x14ac:dyDescent="0.35">
      <c r="A430" t="s">
        <v>304</v>
      </c>
      <c r="B430" t="s">
        <v>72</v>
      </c>
      <c r="C430" t="s">
        <v>13</v>
      </c>
      <c r="D430">
        <v>40716</v>
      </c>
      <c r="E430" s="4"/>
      <c r="F430" s="7">
        <v>42467</v>
      </c>
      <c r="G430" t="s">
        <v>98</v>
      </c>
      <c r="H430">
        <v>-215.77</v>
      </c>
    </row>
    <row r="431" spans="1:8" x14ac:dyDescent="0.35">
      <c r="A431" t="s">
        <v>304</v>
      </c>
      <c r="B431" t="s">
        <v>71</v>
      </c>
      <c r="C431" t="s">
        <v>13</v>
      </c>
      <c r="D431">
        <v>40716</v>
      </c>
      <c r="E431" s="4"/>
      <c r="F431" s="7">
        <v>42467</v>
      </c>
      <c r="G431" t="s">
        <v>98</v>
      </c>
      <c r="H431">
        <v>-201.9</v>
      </c>
    </row>
    <row r="432" spans="1:8" x14ac:dyDescent="0.35">
      <c r="A432" t="s">
        <v>304</v>
      </c>
      <c r="B432" s="2" t="s">
        <v>51</v>
      </c>
      <c r="C432" s="2" t="s">
        <v>13</v>
      </c>
      <c r="D432" s="2">
        <v>40716</v>
      </c>
      <c r="E432" s="5"/>
      <c r="F432" s="8">
        <v>42467</v>
      </c>
      <c r="G432" s="2" t="s">
        <v>98</v>
      </c>
      <c r="H432">
        <v>-214.29</v>
      </c>
    </row>
    <row r="433" spans="1:8" x14ac:dyDescent="0.35">
      <c r="A433" t="s">
        <v>304</v>
      </c>
      <c r="B433" t="s">
        <v>66</v>
      </c>
      <c r="C433" t="s">
        <v>13</v>
      </c>
      <c r="D433">
        <v>40716</v>
      </c>
      <c r="E433" s="4"/>
      <c r="F433" s="7">
        <v>42467</v>
      </c>
      <c r="G433" t="s">
        <v>98</v>
      </c>
      <c r="H433">
        <v>-224.99</v>
      </c>
    </row>
    <row r="434" spans="1:8" x14ac:dyDescent="0.35">
      <c r="A434" t="s">
        <v>304</v>
      </c>
      <c r="B434" t="s">
        <v>37</v>
      </c>
      <c r="C434" t="s">
        <v>13</v>
      </c>
      <c r="D434">
        <v>40716</v>
      </c>
      <c r="E434" s="4"/>
      <c r="F434" s="7">
        <v>42467</v>
      </c>
      <c r="G434" t="s">
        <v>98</v>
      </c>
      <c r="H434">
        <v>-222.8</v>
      </c>
    </row>
    <row r="435" spans="1:8" x14ac:dyDescent="0.35">
      <c r="A435" t="s">
        <v>304</v>
      </c>
      <c r="B435" t="s">
        <v>67</v>
      </c>
      <c r="C435" t="s">
        <v>13</v>
      </c>
      <c r="D435">
        <v>40716</v>
      </c>
      <c r="E435" s="4"/>
      <c r="F435" s="7">
        <v>42467</v>
      </c>
      <c r="G435" t="s">
        <v>98</v>
      </c>
      <c r="H435">
        <v>-218.68</v>
      </c>
    </row>
    <row r="436" spans="1:8" x14ac:dyDescent="0.35">
      <c r="A436" t="s">
        <v>304</v>
      </c>
      <c r="B436" t="s">
        <v>70</v>
      </c>
      <c r="C436" t="s">
        <v>13</v>
      </c>
      <c r="D436">
        <v>40716</v>
      </c>
      <c r="E436" s="4"/>
      <c r="F436" s="7">
        <v>42467</v>
      </c>
      <c r="G436" t="s">
        <v>98</v>
      </c>
      <c r="H436">
        <v>-221.92</v>
      </c>
    </row>
    <row r="437" spans="1:8" x14ac:dyDescent="0.35">
      <c r="A437" t="s">
        <v>304</v>
      </c>
      <c r="B437" t="s">
        <v>68</v>
      </c>
      <c r="C437" t="s">
        <v>13</v>
      </c>
      <c r="D437">
        <v>40716</v>
      </c>
      <c r="E437" s="4"/>
      <c r="F437" s="7">
        <v>42467</v>
      </c>
      <c r="G437" t="s">
        <v>98</v>
      </c>
      <c r="H437">
        <v>-218.4</v>
      </c>
    </row>
    <row r="438" spans="1:8" x14ac:dyDescent="0.35">
      <c r="A438" t="s">
        <v>304</v>
      </c>
      <c r="B438" s="2" t="s">
        <v>53</v>
      </c>
      <c r="C438" s="2" t="s">
        <v>13</v>
      </c>
      <c r="D438" s="2">
        <v>40716</v>
      </c>
      <c r="E438" s="5"/>
      <c r="F438" s="8">
        <v>42467</v>
      </c>
      <c r="G438" s="2" t="s">
        <v>98</v>
      </c>
      <c r="H438">
        <v>-209.58</v>
      </c>
    </row>
    <row r="439" spans="1:8" x14ac:dyDescent="0.35">
      <c r="A439" t="s">
        <v>304</v>
      </c>
      <c r="B439" t="s">
        <v>69</v>
      </c>
      <c r="C439" t="s">
        <v>13</v>
      </c>
      <c r="D439">
        <v>40716</v>
      </c>
      <c r="E439" s="4"/>
      <c r="F439" s="7">
        <v>42467</v>
      </c>
      <c r="G439" t="s">
        <v>98</v>
      </c>
      <c r="H439">
        <v>-226.54</v>
      </c>
    </row>
    <row r="440" spans="1:8" x14ac:dyDescent="0.35">
      <c r="A440" t="s">
        <v>301</v>
      </c>
      <c r="B440" t="s">
        <v>56</v>
      </c>
      <c r="C440" t="s">
        <v>12</v>
      </c>
      <c r="D440">
        <v>22115</v>
      </c>
      <c r="E440" s="4"/>
      <c r="F440" s="7">
        <v>42475</v>
      </c>
      <c r="G440" t="s">
        <v>92</v>
      </c>
      <c r="H440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52815</v>
      </c>
      <c r="E441" s="4"/>
      <c r="F441" s="7">
        <v>42475</v>
      </c>
      <c r="G441" t="s">
        <v>92</v>
      </c>
      <c r="H441">
        <v>2.4500000000000002</v>
      </c>
    </row>
    <row r="442" spans="1:8" x14ac:dyDescent="0.35">
      <c r="A442" t="s">
        <v>301</v>
      </c>
      <c r="B442" t="s">
        <v>56</v>
      </c>
      <c r="C442" t="s">
        <v>12</v>
      </c>
      <c r="D442">
        <v>112414</v>
      </c>
      <c r="E442" s="4"/>
      <c r="F442" s="7">
        <v>42475</v>
      </c>
      <c r="G442" t="s">
        <v>92</v>
      </c>
      <c r="H442">
        <v>0</v>
      </c>
    </row>
    <row r="443" spans="1:8" x14ac:dyDescent="0.35">
      <c r="A443" t="s">
        <v>302</v>
      </c>
      <c r="E443" s="4"/>
      <c r="F443" s="7">
        <v>42480</v>
      </c>
      <c r="G443" t="s">
        <v>90</v>
      </c>
      <c r="H443">
        <v>112.2</v>
      </c>
    </row>
    <row r="444" spans="1:8" x14ac:dyDescent="0.35">
      <c r="A444" t="s">
        <v>298</v>
      </c>
      <c r="B444" t="s">
        <v>84</v>
      </c>
      <c r="C444" t="s">
        <v>13</v>
      </c>
      <c r="D444">
        <v>40716</v>
      </c>
      <c r="E444" s="4"/>
      <c r="F444" s="7">
        <v>42480</v>
      </c>
      <c r="G444" t="s">
        <v>98</v>
      </c>
      <c r="H444">
        <v>1.37</v>
      </c>
    </row>
    <row r="445" spans="1:8" x14ac:dyDescent="0.35">
      <c r="A445" t="s">
        <v>301</v>
      </c>
      <c r="B445" t="s">
        <v>22</v>
      </c>
      <c r="C445" t="s">
        <v>12</v>
      </c>
      <c r="D445">
        <v>22115</v>
      </c>
      <c r="E445" s="4"/>
      <c r="F445" s="7">
        <v>42487</v>
      </c>
      <c r="G445" t="s">
        <v>92</v>
      </c>
      <c r="H445">
        <v>0</v>
      </c>
    </row>
    <row r="446" spans="1:8" x14ac:dyDescent="0.35">
      <c r="A446" t="s">
        <v>301</v>
      </c>
      <c r="B446" t="s">
        <v>27</v>
      </c>
      <c r="C446" t="s">
        <v>12</v>
      </c>
      <c r="D446">
        <v>22115</v>
      </c>
      <c r="E446" s="4"/>
      <c r="F446" s="7">
        <v>42487</v>
      </c>
      <c r="G446" t="s">
        <v>92</v>
      </c>
      <c r="H446">
        <v>0</v>
      </c>
    </row>
    <row r="447" spans="1:8" x14ac:dyDescent="0.35">
      <c r="A447" t="s">
        <v>301</v>
      </c>
      <c r="B447" t="s">
        <v>22</v>
      </c>
      <c r="C447" t="s">
        <v>12</v>
      </c>
      <c r="D447">
        <v>52815</v>
      </c>
      <c r="E447" s="4"/>
      <c r="F447" s="7">
        <v>42487</v>
      </c>
      <c r="G447" t="s">
        <v>92</v>
      </c>
      <c r="H447">
        <v>2.99</v>
      </c>
    </row>
    <row r="448" spans="1:8" x14ac:dyDescent="0.35">
      <c r="A448" t="s">
        <v>301</v>
      </c>
      <c r="B448" t="s">
        <v>27</v>
      </c>
      <c r="C448" t="s">
        <v>12</v>
      </c>
      <c r="D448">
        <v>52815</v>
      </c>
      <c r="E448" s="4"/>
      <c r="F448" s="7">
        <v>42487</v>
      </c>
      <c r="G448" t="s">
        <v>92</v>
      </c>
      <c r="H448">
        <v>1.1599999999999999</v>
      </c>
    </row>
    <row r="449" spans="1:8" x14ac:dyDescent="0.35">
      <c r="A449" t="s">
        <v>301</v>
      </c>
      <c r="B449" t="s">
        <v>22</v>
      </c>
      <c r="C449" t="s">
        <v>12</v>
      </c>
      <c r="D449">
        <v>112414</v>
      </c>
      <c r="E449" s="4"/>
      <c r="F449" s="7">
        <v>42487</v>
      </c>
      <c r="G449" t="s">
        <v>92</v>
      </c>
      <c r="H449">
        <v>0</v>
      </c>
    </row>
    <row r="450" spans="1:8" x14ac:dyDescent="0.35">
      <c r="A450" t="s">
        <v>301</v>
      </c>
      <c r="B450" t="s">
        <v>27</v>
      </c>
      <c r="C450" t="s">
        <v>12</v>
      </c>
      <c r="D450">
        <v>112414</v>
      </c>
      <c r="E450" s="4"/>
      <c r="F450" s="7">
        <v>42487</v>
      </c>
      <c r="G450" t="s">
        <v>92</v>
      </c>
      <c r="H450">
        <v>0</v>
      </c>
    </row>
    <row r="451" spans="1:8" x14ac:dyDescent="0.35">
      <c r="A451" t="s">
        <v>301</v>
      </c>
      <c r="B451" t="s">
        <v>82</v>
      </c>
      <c r="C451" t="s">
        <v>13</v>
      </c>
      <c r="D451">
        <v>40716</v>
      </c>
      <c r="E451" s="4"/>
      <c r="F451" s="7">
        <v>42487</v>
      </c>
      <c r="G451" t="s">
        <v>98</v>
      </c>
      <c r="H451">
        <v>1.75</v>
      </c>
    </row>
    <row r="452" spans="1:8" x14ac:dyDescent="0.35">
      <c r="A452" t="s">
        <v>301</v>
      </c>
      <c r="B452" t="s">
        <v>87</v>
      </c>
      <c r="C452" t="s">
        <v>13</v>
      </c>
      <c r="D452">
        <v>40716</v>
      </c>
      <c r="E452" s="4"/>
      <c r="F452" s="7">
        <v>42502</v>
      </c>
      <c r="G452" t="s">
        <v>98</v>
      </c>
      <c r="H452">
        <v>1.1399999999999999</v>
      </c>
    </row>
    <row r="453" spans="1:8" x14ac:dyDescent="0.35">
      <c r="A453" t="s">
        <v>301</v>
      </c>
      <c r="B453" t="s">
        <v>81</v>
      </c>
      <c r="C453" t="s">
        <v>13</v>
      </c>
      <c r="D453">
        <v>40716</v>
      </c>
      <c r="E453" s="4"/>
      <c r="F453" s="7">
        <v>42503</v>
      </c>
      <c r="G453" t="s">
        <v>98</v>
      </c>
      <c r="H453">
        <v>1.76</v>
      </c>
    </row>
    <row r="454" spans="1:8" x14ac:dyDescent="0.35">
      <c r="A454" t="s">
        <v>301</v>
      </c>
      <c r="B454" t="s">
        <v>71</v>
      </c>
      <c r="C454" t="s">
        <v>13</v>
      </c>
      <c r="D454">
        <v>40716</v>
      </c>
      <c r="E454" s="4"/>
      <c r="F454" s="7">
        <v>42510</v>
      </c>
      <c r="G454" t="s">
        <v>98</v>
      </c>
      <c r="H454">
        <v>0.36</v>
      </c>
    </row>
    <row r="455" spans="1:8" x14ac:dyDescent="0.35">
      <c r="A455" t="s">
        <v>298</v>
      </c>
      <c r="B455" t="s">
        <v>49</v>
      </c>
      <c r="C455" t="s">
        <v>12</v>
      </c>
      <c r="D455">
        <v>22115</v>
      </c>
      <c r="E455" s="4"/>
      <c r="F455" s="7">
        <v>42510</v>
      </c>
      <c r="G455" t="s">
        <v>92</v>
      </c>
      <c r="H455">
        <v>0</v>
      </c>
    </row>
    <row r="456" spans="1:8" x14ac:dyDescent="0.35">
      <c r="A456" t="s">
        <v>298</v>
      </c>
      <c r="B456" t="s">
        <v>49</v>
      </c>
      <c r="C456" t="s">
        <v>12</v>
      </c>
      <c r="D456">
        <v>52815</v>
      </c>
      <c r="E456" s="4"/>
      <c r="F456" s="7">
        <v>42510</v>
      </c>
      <c r="G456" t="s">
        <v>92</v>
      </c>
      <c r="H456">
        <v>4.78</v>
      </c>
    </row>
    <row r="457" spans="1:8" x14ac:dyDescent="0.35">
      <c r="A457" t="s">
        <v>298</v>
      </c>
      <c r="B457" t="s">
        <v>49</v>
      </c>
      <c r="C457" t="s">
        <v>12</v>
      </c>
      <c r="D457">
        <v>112414</v>
      </c>
      <c r="E457" s="4"/>
      <c r="F457" s="7">
        <v>42510</v>
      </c>
      <c r="G457" t="s">
        <v>92</v>
      </c>
      <c r="H457">
        <v>0</v>
      </c>
    </row>
    <row r="458" spans="1:8" x14ac:dyDescent="0.35">
      <c r="A458" t="s">
        <v>300</v>
      </c>
      <c r="B458" t="s">
        <v>55</v>
      </c>
      <c r="C458" t="s">
        <v>12</v>
      </c>
      <c r="D458">
        <v>52815</v>
      </c>
      <c r="E458" s="4"/>
      <c r="F458" s="7">
        <v>42517</v>
      </c>
      <c r="G458" t="s">
        <v>92</v>
      </c>
      <c r="H458">
        <v>2.3199999999999998</v>
      </c>
    </row>
    <row r="459" spans="1:8" x14ac:dyDescent="0.35">
      <c r="A459" t="s">
        <v>301</v>
      </c>
      <c r="B459" t="s">
        <v>55</v>
      </c>
      <c r="C459" t="s">
        <v>12</v>
      </c>
      <c r="D459">
        <v>22115</v>
      </c>
      <c r="E459" s="4"/>
      <c r="F459" s="7">
        <v>42517</v>
      </c>
      <c r="G459" t="s">
        <v>92</v>
      </c>
      <c r="H459">
        <v>0</v>
      </c>
    </row>
    <row r="460" spans="1:8" x14ac:dyDescent="0.35">
      <c r="A460" t="s">
        <v>301</v>
      </c>
      <c r="B460" t="s">
        <v>55</v>
      </c>
      <c r="C460" t="s">
        <v>12</v>
      </c>
      <c r="D460">
        <v>52815</v>
      </c>
      <c r="E460" s="4"/>
      <c r="F460" s="7">
        <v>42517</v>
      </c>
      <c r="G460" t="s">
        <v>92</v>
      </c>
      <c r="H460">
        <v>3.21</v>
      </c>
    </row>
    <row r="461" spans="1:8" x14ac:dyDescent="0.35">
      <c r="A461" t="s">
        <v>301</v>
      </c>
      <c r="B461" t="s">
        <v>55</v>
      </c>
      <c r="C461" t="s">
        <v>12</v>
      </c>
      <c r="D461">
        <v>112414</v>
      </c>
      <c r="E461" s="4"/>
      <c r="F461" s="7">
        <v>42517</v>
      </c>
      <c r="G461" t="s">
        <v>92</v>
      </c>
      <c r="H461">
        <v>0</v>
      </c>
    </row>
    <row r="462" spans="1:8" x14ac:dyDescent="0.35">
      <c r="A462" t="s">
        <v>301</v>
      </c>
      <c r="B462" t="s">
        <v>85</v>
      </c>
      <c r="C462" t="s">
        <v>13</v>
      </c>
      <c r="D462">
        <v>40716</v>
      </c>
      <c r="E462" s="4"/>
      <c r="F462" s="7">
        <v>42524</v>
      </c>
      <c r="G462" t="s">
        <v>98</v>
      </c>
      <c r="H462">
        <v>1.76</v>
      </c>
    </row>
    <row r="463" spans="1:8" x14ac:dyDescent="0.35">
      <c r="A463" t="s">
        <v>301</v>
      </c>
      <c r="B463" t="s">
        <v>24</v>
      </c>
      <c r="C463" t="s">
        <v>12</v>
      </c>
      <c r="D463">
        <v>22115</v>
      </c>
      <c r="E463" s="4"/>
      <c r="F463" s="7">
        <v>42527</v>
      </c>
      <c r="G463" t="s">
        <v>92</v>
      </c>
      <c r="H463">
        <v>0</v>
      </c>
    </row>
    <row r="464" spans="1:8" x14ac:dyDescent="0.35">
      <c r="A464" t="s">
        <v>301</v>
      </c>
      <c r="B464" t="s">
        <v>24</v>
      </c>
      <c r="C464" t="s">
        <v>12</v>
      </c>
      <c r="D464">
        <v>52815</v>
      </c>
      <c r="E464" s="4"/>
      <c r="F464" s="7">
        <v>42527</v>
      </c>
      <c r="G464" t="s">
        <v>92</v>
      </c>
      <c r="H464">
        <v>1.57</v>
      </c>
    </row>
    <row r="465" spans="1:8" x14ac:dyDescent="0.35">
      <c r="A465" t="s">
        <v>301</v>
      </c>
      <c r="B465" t="s">
        <v>24</v>
      </c>
      <c r="C465" t="s">
        <v>12</v>
      </c>
      <c r="D465">
        <v>112414</v>
      </c>
      <c r="E465" s="4"/>
      <c r="F465" s="7">
        <v>42527</v>
      </c>
      <c r="G465" t="s">
        <v>92</v>
      </c>
      <c r="H465">
        <v>0</v>
      </c>
    </row>
    <row r="466" spans="1:8" x14ac:dyDescent="0.35">
      <c r="A466" t="s">
        <v>301</v>
      </c>
      <c r="B466" t="s">
        <v>76</v>
      </c>
      <c r="C466" t="s">
        <v>13</v>
      </c>
      <c r="D466">
        <v>40716</v>
      </c>
      <c r="E466" s="4"/>
      <c r="F466" s="7">
        <v>42529</v>
      </c>
      <c r="G466" t="s">
        <v>98</v>
      </c>
      <c r="H466">
        <v>0.87</v>
      </c>
    </row>
    <row r="467" spans="1:8" x14ac:dyDescent="0.35">
      <c r="A467" t="s">
        <v>301</v>
      </c>
      <c r="B467" t="s">
        <v>28</v>
      </c>
      <c r="C467" t="s">
        <v>12</v>
      </c>
      <c r="D467">
        <v>22115</v>
      </c>
      <c r="E467" s="4"/>
      <c r="F467" s="7">
        <v>42530</v>
      </c>
      <c r="G467" t="s">
        <v>92</v>
      </c>
      <c r="H467">
        <v>0</v>
      </c>
    </row>
    <row r="468" spans="1:8" x14ac:dyDescent="0.35">
      <c r="A468" t="s">
        <v>301</v>
      </c>
      <c r="B468" t="s">
        <v>28</v>
      </c>
      <c r="C468" t="s">
        <v>12</v>
      </c>
      <c r="D468">
        <v>52815</v>
      </c>
      <c r="E468" s="4"/>
      <c r="F468" s="7">
        <v>42530</v>
      </c>
      <c r="G468" t="s">
        <v>92</v>
      </c>
      <c r="H468">
        <v>3.08</v>
      </c>
    </row>
    <row r="469" spans="1:8" x14ac:dyDescent="0.35">
      <c r="A469" t="s">
        <v>301</v>
      </c>
      <c r="B469" t="s">
        <v>28</v>
      </c>
      <c r="C469" t="s">
        <v>12</v>
      </c>
      <c r="D469">
        <v>112414</v>
      </c>
      <c r="E469" s="4"/>
      <c r="F469" s="7">
        <v>42530</v>
      </c>
      <c r="G469" t="s">
        <v>92</v>
      </c>
      <c r="H469">
        <v>0</v>
      </c>
    </row>
    <row r="470" spans="1:8" x14ac:dyDescent="0.35">
      <c r="A470" t="s">
        <v>301</v>
      </c>
      <c r="B470" t="s">
        <v>33</v>
      </c>
      <c r="C470" t="s">
        <v>12</v>
      </c>
      <c r="D470">
        <v>22115</v>
      </c>
      <c r="E470" s="4"/>
      <c r="F470" s="7">
        <v>42534</v>
      </c>
      <c r="G470" t="s">
        <v>92</v>
      </c>
      <c r="H470">
        <v>0</v>
      </c>
    </row>
    <row r="471" spans="1:8" x14ac:dyDescent="0.35">
      <c r="A471" t="s">
        <v>301</v>
      </c>
      <c r="B471" t="s">
        <v>33</v>
      </c>
      <c r="C471" t="s">
        <v>12</v>
      </c>
      <c r="D471">
        <v>52815</v>
      </c>
      <c r="E471" s="4"/>
      <c r="F471" s="7">
        <v>42534</v>
      </c>
      <c r="G471" t="s">
        <v>92</v>
      </c>
      <c r="H471">
        <v>2.4700000000000002</v>
      </c>
    </row>
    <row r="472" spans="1:8" x14ac:dyDescent="0.35">
      <c r="A472" t="s">
        <v>301</v>
      </c>
      <c r="B472" t="s">
        <v>33</v>
      </c>
      <c r="C472" t="s">
        <v>12</v>
      </c>
      <c r="D472">
        <v>112414</v>
      </c>
      <c r="E472" s="4"/>
      <c r="F472" s="7">
        <v>42534</v>
      </c>
      <c r="G472" t="s">
        <v>92</v>
      </c>
      <c r="H472">
        <v>0</v>
      </c>
    </row>
    <row r="473" spans="1:8" x14ac:dyDescent="0.35">
      <c r="A473" t="s">
        <v>301</v>
      </c>
      <c r="B473" t="s">
        <v>68</v>
      </c>
      <c r="C473" t="s">
        <v>13</v>
      </c>
      <c r="D473">
        <v>40716</v>
      </c>
      <c r="E473" s="4"/>
      <c r="F473" s="7">
        <v>42536</v>
      </c>
      <c r="G473" t="s">
        <v>98</v>
      </c>
      <c r="H473">
        <v>2.85</v>
      </c>
    </row>
    <row r="474" spans="1:8" x14ac:dyDescent="0.35">
      <c r="A474" t="s">
        <v>301</v>
      </c>
      <c r="B474" t="s">
        <v>53</v>
      </c>
      <c r="C474" t="s">
        <v>13</v>
      </c>
      <c r="D474">
        <v>40716</v>
      </c>
      <c r="E474" s="4"/>
      <c r="F474" s="7">
        <v>42537</v>
      </c>
      <c r="G474" t="s">
        <v>98</v>
      </c>
      <c r="H474">
        <v>1.4</v>
      </c>
    </row>
    <row r="475" spans="1:8" x14ac:dyDescent="0.35">
      <c r="A475" t="s">
        <v>301</v>
      </c>
      <c r="B475" t="s">
        <v>26</v>
      </c>
      <c r="C475" t="s">
        <v>12</v>
      </c>
      <c r="D475">
        <v>22115</v>
      </c>
      <c r="E475" s="4"/>
      <c r="F475" s="7">
        <v>42542</v>
      </c>
      <c r="G475" t="s">
        <v>92</v>
      </c>
      <c r="H475">
        <v>0</v>
      </c>
    </row>
    <row r="476" spans="1:8" x14ac:dyDescent="0.35">
      <c r="A476" t="s">
        <v>301</v>
      </c>
      <c r="B476" t="s">
        <v>26</v>
      </c>
      <c r="C476" t="s">
        <v>12</v>
      </c>
      <c r="D476">
        <v>52815</v>
      </c>
      <c r="E476" s="4"/>
      <c r="F476" s="7">
        <v>42542</v>
      </c>
      <c r="G476" t="s">
        <v>92</v>
      </c>
      <c r="H476">
        <v>3.1</v>
      </c>
    </row>
    <row r="477" spans="1:8" x14ac:dyDescent="0.35">
      <c r="A477" t="s">
        <v>301</v>
      </c>
      <c r="B477" t="s">
        <v>26</v>
      </c>
      <c r="C477" t="s">
        <v>12</v>
      </c>
      <c r="D477">
        <v>112414</v>
      </c>
      <c r="E477" s="4"/>
      <c r="F477" s="7">
        <v>42542</v>
      </c>
      <c r="G477" t="s">
        <v>92</v>
      </c>
      <c r="H477">
        <v>0</v>
      </c>
    </row>
    <row r="478" spans="1:8" x14ac:dyDescent="0.35">
      <c r="A478" t="s">
        <v>301</v>
      </c>
      <c r="B478" t="s">
        <v>73</v>
      </c>
      <c r="C478" t="s">
        <v>13</v>
      </c>
      <c r="D478">
        <v>40716</v>
      </c>
      <c r="E478" s="4"/>
      <c r="F478" s="7">
        <v>42542</v>
      </c>
      <c r="G478" t="s">
        <v>98</v>
      </c>
      <c r="H478">
        <v>2.04</v>
      </c>
    </row>
    <row r="479" spans="1:8" x14ac:dyDescent="0.35">
      <c r="A479" t="s">
        <v>301</v>
      </c>
      <c r="B479" t="s">
        <v>57</v>
      </c>
      <c r="C479" t="s">
        <v>12</v>
      </c>
      <c r="D479">
        <v>22115</v>
      </c>
      <c r="E479" s="4"/>
      <c r="F479" s="7">
        <v>42550</v>
      </c>
      <c r="G479" t="s">
        <v>92</v>
      </c>
      <c r="H479">
        <v>0</v>
      </c>
    </row>
    <row r="480" spans="1:8" x14ac:dyDescent="0.35">
      <c r="A480" t="s">
        <v>301</v>
      </c>
      <c r="B480" t="s">
        <v>57</v>
      </c>
      <c r="C480" t="s">
        <v>12</v>
      </c>
      <c r="D480">
        <v>52815</v>
      </c>
      <c r="E480" s="4"/>
      <c r="F480" s="7">
        <v>42550</v>
      </c>
      <c r="G480" t="s">
        <v>92</v>
      </c>
      <c r="H480">
        <v>1.41</v>
      </c>
    </row>
    <row r="481" spans="1:8" x14ac:dyDescent="0.35">
      <c r="A481" t="s">
        <v>301</v>
      </c>
      <c r="B481" t="s">
        <v>57</v>
      </c>
      <c r="C481" t="s">
        <v>12</v>
      </c>
      <c r="D481">
        <v>112414</v>
      </c>
      <c r="E481" s="4"/>
      <c r="F481" s="7">
        <v>42550</v>
      </c>
      <c r="G481" t="s">
        <v>92</v>
      </c>
      <c r="H481">
        <v>0</v>
      </c>
    </row>
    <row r="482" spans="1:8" x14ac:dyDescent="0.35">
      <c r="A482" t="s">
        <v>301</v>
      </c>
      <c r="B482" t="s">
        <v>58</v>
      </c>
      <c r="C482" t="s">
        <v>12</v>
      </c>
      <c r="D482">
        <v>22115</v>
      </c>
      <c r="E482" s="4"/>
      <c r="F482" s="7">
        <v>42552</v>
      </c>
      <c r="G482" t="s">
        <v>92</v>
      </c>
      <c r="H482">
        <v>0</v>
      </c>
    </row>
    <row r="483" spans="1:8" x14ac:dyDescent="0.35">
      <c r="A483" t="s">
        <v>301</v>
      </c>
      <c r="B483" t="s">
        <v>43</v>
      </c>
      <c r="C483" t="s">
        <v>12</v>
      </c>
      <c r="D483">
        <v>22115</v>
      </c>
      <c r="E483" s="4"/>
      <c r="F483" s="7">
        <v>42552</v>
      </c>
      <c r="G483" t="s">
        <v>92</v>
      </c>
      <c r="H483">
        <v>0</v>
      </c>
    </row>
    <row r="484" spans="1:8" x14ac:dyDescent="0.35">
      <c r="A484" t="s">
        <v>301</v>
      </c>
      <c r="B484" t="s">
        <v>58</v>
      </c>
      <c r="C484" t="s">
        <v>12</v>
      </c>
      <c r="D484">
        <v>52815</v>
      </c>
      <c r="E484" s="4"/>
      <c r="F484" s="7">
        <v>42552</v>
      </c>
      <c r="G484" t="s">
        <v>92</v>
      </c>
      <c r="H484">
        <v>2.31</v>
      </c>
    </row>
    <row r="485" spans="1:8" x14ac:dyDescent="0.35">
      <c r="A485" t="s">
        <v>301</v>
      </c>
      <c r="B485" t="s">
        <v>43</v>
      </c>
      <c r="C485" t="s">
        <v>12</v>
      </c>
      <c r="D485">
        <v>52815</v>
      </c>
      <c r="E485" s="4"/>
      <c r="F485" s="7">
        <v>42552</v>
      </c>
      <c r="G485" t="s">
        <v>92</v>
      </c>
      <c r="H485">
        <v>2</v>
      </c>
    </row>
    <row r="486" spans="1:8" x14ac:dyDescent="0.35">
      <c r="A486" t="s">
        <v>301</v>
      </c>
      <c r="B486" t="s">
        <v>58</v>
      </c>
      <c r="C486" t="s">
        <v>12</v>
      </c>
      <c r="D486">
        <v>112414</v>
      </c>
      <c r="E486" s="4"/>
      <c r="F486" s="7">
        <v>42552</v>
      </c>
      <c r="G486" t="s">
        <v>92</v>
      </c>
      <c r="H486">
        <v>0</v>
      </c>
    </row>
    <row r="487" spans="1:8" x14ac:dyDescent="0.35">
      <c r="A487" t="s">
        <v>301</v>
      </c>
      <c r="B487" t="s">
        <v>43</v>
      </c>
      <c r="C487" t="s">
        <v>12</v>
      </c>
      <c r="D487">
        <v>112414</v>
      </c>
      <c r="E487" s="4"/>
      <c r="F487" s="7">
        <v>42552</v>
      </c>
      <c r="G487" t="s">
        <v>92</v>
      </c>
      <c r="H487">
        <v>0</v>
      </c>
    </row>
    <row r="488" spans="1:8" x14ac:dyDescent="0.35">
      <c r="A488" t="s">
        <v>301</v>
      </c>
      <c r="B488" t="s">
        <v>80</v>
      </c>
      <c r="C488" t="s">
        <v>13</v>
      </c>
      <c r="D488">
        <v>40716</v>
      </c>
      <c r="E488" s="4"/>
      <c r="F488" s="7">
        <v>42556</v>
      </c>
      <c r="G488" t="s">
        <v>98</v>
      </c>
      <c r="H488">
        <v>1.21</v>
      </c>
    </row>
    <row r="489" spans="1:8" x14ac:dyDescent="0.35">
      <c r="A489" t="s">
        <v>301</v>
      </c>
      <c r="B489" t="s">
        <v>74</v>
      </c>
      <c r="C489" t="s">
        <v>13</v>
      </c>
      <c r="D489">
        <v>40716</v>
      </c>
      <c r="E489" s="4"/>
      <c r="F489" s="7">
        <v>42557</v>
      </c>
      <c r="G489" t="s">
        <v>98</v>
      </c>
      <c r="H489">
        <v>2.23</v>
      </c>
    </row>
    <row r="490" spans="1:8" x14ac:dyDescent="0.35">
      <c r="A490" t="s">
        <v>295</v>
      </c>
      <c r="B490" t="s">
        <v>66</v>
      </c>
      <c r="C490" t="s">
        <v>13</v>
      </c>
      <c r="D490">
        <v>40716</v>
      </c>
      <c r="E490" s="4"/>
      <c r="F490" s="7">
        <v>42559</v>
      </c>
      <c r="G490" t="s">
        <v>98</v>
      </c>
      <c r="H490">
        <v>-0.14000000000000001</v>
      </c>
    </row>
    <row r="491" spans="1:8" x14ac:dyDescent="0.35">
      <c r="A491" t="s">
        <v>301</v>
      </c>
      <c r="B491" t="s">
        <v>66</v>
      </c>
      <c r="C491" t="s">
        <v>13</v>
      </c>
      <c r="D491">
        <v>40716</v>
      </c>
      <c r="E491" s="4"/>
      <c r="F491" s="7">
        <v>42562</v>
      </c>
      <c r="G491" t="s">
        <v>98</v>
      </c>
      <c r="H491">
        <v>0.96</v>
      </c>
    </row>
    <row r="492" spans="1:8" x14ac:dyDescent="0.35">
      <c r="A492" t="s">
        <v>301</v>
      </c>
      <c r="B492" t="s">
        <v>56</v>
      </c>
      <c r="C492" t="s">
        <v>12</v>
      </c>
      <c r="D492">
        <v>22115</v>
      </c>
      <c r="E492" s="4"/>
      <c r="F492" s="7">
        <v>42566</v>
      </c>
      <c r="G492" t="s">
        <v>92</v>
      </c>
      <c r="H492">
        <v>0</v>
      </c>
    </row>
    <row r="493" spans="1:8" x14ac:dyDescent="0.35">
      <c r="A493" t="s">
        <v>301</v>
      </c>
      <c r="B493" t="s">
        <v>56</v>
      </c>
      <c r="C493" t="s">
        <v>12</v>
      </c>
      <c r="D493">
        <v>52815</v>
      </c>
      <c r="E493" s="4"/>
      <c r="F493" s="7">
        <v>42566</v>
      </c>
      <c r="G493" t="s">
        <v>92</v>
      </c>
      <c r="H493">
        <v>2.4500000000000002</v>
      </c>
    </row>
    <row r="494" spans="1:8" x14ac:dyDescent="0.35">
      <c r="A494" t="s">
        <v>301</v>
      </c>
      <c r="B494" t="s">
        <v>56</v>
      </c>
      <c r="C494" t="s">
        <v>12</v>
      </c>
      <c r="D494">
        <v>112414</v>
      </c>
      <c r="E494" s="4"/>
      <c r="F494" s="7">
        <v>42566</v>
      </c>
      <c r="G494" t="s">
        <v>92</v>
      </c>
      <c r="H494">
        <v>0</v>
      </c>
    </row>
    <row r="495" spans="1:8" x14ac:dyDescent="0.35">
      <c r="A495" t="s">
        <v>298</v>
      </c>
      <c r="B495" t="s">
        <v>84</v>
      </c>
      <c r="C495" t="s">
        <v>13</v>
      </c>
      <c r="D495">
        <v>40716</v>
      </c>
      <c r="E495" s="4"/>
      <c r="F495" s="7">
        <v>42571</v>
      </c>
      <c r="G495" t="s">
        <v>98</v>
      </c>
      <c r="H495">
        <v>13.02</v>
      </c>
    </row>
    <row r="496" spans="1:8" x14ac:dyDescent="0.35">
      <c r="A496" t="s">
        <v>301</v>
      </c>
      <c r="B496" t="s">
        <v>22</v>
      </c>
      <c r="C496" t="s">
        <v>12</v>
      </c>
      <c r="D496">
        <v>22115</v>
      </c>
      <c r="E496" s="4"/>
      <c r="F496" s="7">
        <v>42578</v>
      </c>
      <c r="G496" t="s">
        <v>92</v>
      </c>
      <c r="H496">
        <v>0</v>
      </c>
    </row>
    <row r="497" spans="1:8" x14ac:dyDescent="0.35">
      <c r="A497" t="s">
        <v>301</v>
      </c>
      <c r="B497" t="s">
        <v>27</v>
      </c>
      <c r="C497" t="s">
        <v>12</v>
      </c>
      <c r="D497">
        <v>22115</v>
      </c>
      <c r="E497" s="4"/>
      <c r="F497" s="7">
        <v>42578</v>
      </c>
      <c r="G497" t="s">
        <v>92</v>
      </c>
      <c r="H497">
        <v>0</v>
      </c>
    </row>
    <row r="498" spans="1:8" x14ac:dyDescent="0.35">
      <c r="A498" t="s">
        <v>301</v>
      </c>
      <c r="B498" t="s">
        <v>22</v>
      </c>
      <c r="C498" t="s">
        <v>12</v>
      </c>
      <c r="D498">
        <v>52815</v>
      </c>
      <c r="E498" s="4"/>
      <c r="F498" s="7">
        <v>42578</v>
      </c>
      <c r="G498" t="s">
        <v>92</v>
      </c>
      <c r="H498">
        <v>2.99</v>
      </c>
    </row>
    <row r="499" spans="1:8" x14ac:dyDescent="0.35">
      <c r="A499" t="s">
        <v>301</v>
      </c>
      <c r="B499" t="s">
        <v>27</v>
      </c>
      <c r="C499" t="s">
        <v>12</v>
      </c>
      <c r="D499">
        <v>52815</v>
      </c>
      <c r="E499" s="4"/>
      <c r="F499" s="7">
        <v>42578</v>
      </c>
      <c r="G499" t="s">
        <v>92</v>
      </c>
      <c r="H499">
        <v>1.1599999999999999</v>
      </c>
    </row>
    <row r="500" spans="1:8" x14ac:dyDescent="0.35">
      <c r="A500" t="s">
        <v>301</v>
      </c>
      <c r="B500" t="s">
        <v>22</v>
      </c>
      <c r="C500" t="s">
        <v>12</v>
      </c>
      <c r="D500">
        <v>112414</v>
      </c>
      <c r="E500" s="4"/>
      <c r="F500" s="7">
        <v>42578</v>
      </c>
      <c r="G500" t="s">
        <v>92</v>
      </c>
      <c r="H500">
        <v>0</v>
      </c>
    </row>
    <row r="501" spans="1:8" x14ac:dyDescent="0.35">
      <c r="A501" t="s">
        <v>301</v>
      </c>
      <c r="B501" t="s">
        <v>27</v>
      </c>
      <c r="C501" t="s">
        <v>12</v>
      </c>
      <c r="D501">
        <v>112414</v>
      </c>
      <c r="E501" s="4"/>
      <c r="F501" s="7">
        <v>42578</v>
      </c>
      <c r="G501" t="s">
        <v>92</v>
      </c>
      <c r="H501">
        <v>0</v>
      </c>
    </row>
    <row r="502" spans="1:8" x14ac:dyDescent="0.35">
      <c r="A502" t="s">
        <v>301</v>
      </c>
      <c r="B502" t="s">
        <v>82</v>
      </c>
      <c r="C502" t="s">
        <v>13</v>
      </c>
      <c r="D502">
        <v>40716</v>
      </c>
      <c r="E502" s="4"/>
      <c r="F502" s="7">
        <v>42578</v>
      </c>
      <c r="G502" t="s">
        <v>98</v>
      </c>
      <c r="H502">
        <v>1.75</v>
      </c>
    </row>
    <row r="503" spans="1:8" x14ac:dyDescent="0.35">
      <c r="A503" t="s">
        <v>305</v>
      </c>
      <c r="B503" t="s">
        <v>63</v>
      </c>
      <c r="C503" t="s">
        <v>12</v>
      </c>
      <c r="D503">
        <v>52815</v>
      </c>
      <c r="F503" s="7">
        <v>42591</v>
      </c>
      <c r="G503" t="s">
        <v>92</v>
      </c>
      <c r="H503">
        <v>601.66999999999996</v>
      </c>
    </row>
    <row r="504" spans="1:8" x14ac:dyDescent="0.35">
      <c r="A504" t="s">
        <v>301</v>
      </c>
      <c r="B504" t="s">
        <v>87</v>
      </c>
      <c r="C504" t="s">
        <v>13</v>
      </c>
      <c r="D504">
        <v>40716</v>
      </c>
      <c r="E504" s="4"/>
      <c r="F504" s="7">
        <v>42593</v>
      </c>
      <c r="G504" t="s">
        <v>98</v>
      </c>
      <c r="H504">
        <v>1.1399999999999999</v>
      </c>
    </row>
    <row r="505" spans="1:8" x14ac:dyDescent="0.35">
      <c r="A505" t="s">
        <v>298</v>
      </c>
      <c r="B505" t="s">
        <v>49</v>
      </c>
      <c r="C505" t="s">
        <v>12</v>
      </c>
      <c r="D505">
        <v>22115</v>
      </c>
      <c r="E505" s="4"/>
      <c r="F505" s="7">
        <v>42604</v>
      </c>
      <c r="G505" t="s">
        <v>92</v>
      </c>
      <c r="H505">
        <v>0</v>
      </c>
    </row>
    <row r="506" spans="1:8" x14ac:dyDescent="0.35">
      <c r="A506" t="s">
        <v>298</v>
      </c>
      <c r="B506" t="s">
        <v>49</v>
      </c>
      <c r="C506" t="s">
        <v>12</v>
      </c>
      <c r="D506">
        <v>52815</v>
      </c>
      <c r="E506" s="4"/>
      <c r="F506" s="7">
        <v>42604</v>
      </c>
      <c r="G506" t="s">
        <v>92</v>
      </c>
      <c r="H506">
        <v>4.78</v>
      </c>
    </row>
    <row r="507" spans="1:8" x14ac:dyDescent="0.35">
      <c r="A507" t="s">
        <v>298</v>
      </c>
      <c r="B507" t="s">
        <v>49</v>
      </c>
      <c r="C507" t="s">
        <v>12</v>
      </c>
      <c r="D507">
        <v>112414</v>
      </c>
      <c r="E507" s="4"/>
      <c r="F507" s="7">
        <v>42604</v>
      </c>
      <c r="G507" t="s">
        <v>92</v>
      </c>
      <c r="H507">
        <v>0</v>
      </c>
    </row>
    <row r="508" spans="1:8" x14ac:dyDescent="0.35">
      <c r="A508" t="s">
        <v>300</v>
      </c>
      <c r="B508" t="s">
        <v>55</v>
      </c>
      <c r="C508" t="s">
        <v>12</v>
      </c>
      <c r="D508">
        <v>52815</v>
      </c>
      <c r="E508" s="4"/>
      <c r="F508" s="7">
        <v>42608</v>
      </c>
      <c r="G508" t="s">
        <v>92</v>
      </c>
      <c r="H508">
        <v>1.1100000000000001</v>
      </c>
    </row>
    <row r="509" spans="1:8" x14ac:dyDescent="0.35">
      <c r="A509" t="s">
        <v>301</v>
      </c>
      <c r="B509" t="s">
        <v>55</v>
      </c>
      <c r="C509" t="s">
        <v>12</v>
      </c>
      <c r="D509">
        <v>22115</v>
      </c>
      <c r="E509" s="4"/>
      <c r="F509" s="7">
        <v>42608</v>
      </c>
      <c r="G509" t="s">
        <v>92</v>
      </c>
      <c r="H509">
        <v>0</v>
      </c>
    </row>
    <row r="510" spans="1:8" x14ac:dyDescent="0.35">
      <c r="A510" t="s">
        <v>301</v>
      </c>
      <c r="B510" t="s">
        <v>55</v>
      </c>
      <c r="C510" t="s">
        <v>12</v>
      </c>
      <c r="D510">
        <v>52815</v>
      </c>
      <c r="E510" s="4"/>
      <c r="F510" s="7">
        <v>42608</v>
      </c>
      <c r="G510" t="s">
        <v>92</v>
      </c>
      <c r="H510">
        <v>4.42</v>
      </c>
    </row>
    <row r="511" spans="1:8" x14ac:dyDescent="0.35">
      <c r="A511" t="s">
        <v>301</v>
      </c>
      <c r="B511" t="s">
        <v>55</v>
      </c>
      <c r="C511" t="s">
        <v>12</v>
      </c>
      <c r="D511">
        <v>112414</v>
      </c>
      <c r="E511" s="4"/>
      <c r="F511" s="7">
        <v>42608</v>
      </c>
      <c r="G511" t="s">
        <v>92</v>
      </c>
      <c r="H511">
        <v>0</v>
      </c>
    </row>
    <row r="512" spans="1:8" x14ac:dyDescent="0.35">
      <c r="A512" t="s">
        <v>301</v>
      </c>
      <c r="B512" t="s">
        <v>71</v>
      </c>
      <c r="C512" t="s">
        <v>13</v>
      </c>
      <c r="D512">
        <v>40716</v>
      </c>
      <c r="E512" s="4"/>
      <c r="F512" s="7">
        <v>42608</v>
      </c>
      <c r="G512" t="s">
        <v>98</v>
      </c>
      <c r="H512">
        <v>0.42</v>
      </c>
    </row>
    <row r="513" spans="1:8" x14ac:dyDescent="0.35">
      <c r="A513" t="s">
        <v>301</v>
      </c>
      <c r="B513" t="s">
        <v>24</v>
      </c>
      <c r="C513" t="s">
        <v>12</v>
      </c>
      <c r="D513">
        <v>22115</v>
      </c>
      <c r="E513" s="4"/>
      <c r="F513" s="7">
        <v>42619</v>
      </c>
      <c r="G513" t="s">
        <v>92</v>
      </c>
      <c r="H513">
        <v>0</v>
      </c>
    </row>
    <row r="514" spans="1:8" x14ac:dyDescent="0.35">
      <c r="A514" t="s">
        <v>301</v>
      </c>
      <c r="B514" t="s">
        <v>24</v>
      </c>
      <c r="C514" t="s">
        <v>12</v>
      </c>
      <c r="D514">
        <v>52815</v>
      </c>
      <c r="E514" s="4"/>
      <c r="F514" s="7">
        <v>42619</v>
      </c>
      <c r="G514" t="s">
        <v>92</v>
      </c>
      <c r="H514">
        <v>1.57</v>
      </c>
    </row>
    <row r="515" spans="1:8" x14ac:dyDescent="0.35">
      <c r="A515" t="s">
        <v>301</v>
      </c>
      <c r="B515" t="s">
        <v>24</v>
      </c>
      <c r="C515" t="s">
        <v>12</v>
      </c>
      <c r="D515">
        <v>112414</v>
      </c>
      <c r="E515" s="4"/>
      <c r="F515" s="7">
        <v>42619</v>
      </c>
      <c r="G515" t="s">
        <v>92</v>
      </c>
      <c r="H515">
        <v>0</v>
      </c>
    </row>
    <row r="516" spans="1:8" x14ac:dyDescent="0.35">
      <c r="A516" t="s">
        <v>301</v>
      </c>
      <c r="B516" t="s">
        <v>85</v>
      </c>
      <c r="C516" t="s">
        <v>13</v>
      </c>
      <c r="D516">
        <v>40716</v>
      </c>
      <c r="E516" s="4"/>
      <c r="F516" s="7">
        <v>42619</v>
      </c>
      <c r="G516" t="s">
        <v>98</v>
      </c>
      <c r="H516">
        <v>1.76</v>
      </c>
    </row>
    <row r="517" spans="1:8" x14ac:dyDescent="0.35">
      <c r="A517" t="s">
        <v>301</v>
      </c>
      <c r="B517" t="s">
        <v>28</v>
      </c>
      <c r="C517" t="s">
        <v>12</v>
      </c>
      <c r="D517">
        <v>22115</v>
      </c>
      <c r="E517" s="4"/>
      <c r="F517" s="7">
        <v>42620</v>
      </c>
      <c r="G517" t="s">
        <v>92</v>
      </c>
      <c r="H517">
        <v>0</v>
      </c>
    </row>
    <row r="518" spans="1:8" x14ac:dyDescent="0.35">
      <c r="A518" t="s">
        <v>301</v>
      </c>
      <c r="B518" t="s">
        <v>28</v>
      </c>
      <c r="C518" t="s">
        <v>12</v>
      </c>
      <c r="D518">
        <v>52815</v>
      </c>
      <c r="E518" s="4"/>
      <c r="F518" s="7">
        <v>42620</v>
      </c>
      <c r="G518" t="s">
        <v>92</v>
      </c>
      <c r="H518">
        <v>3.08</v>
      </c>
    </row>
    <row r="519" spans="1:8" x14ac:dyDescent="0.35">
      <c r="A519" t="s">
        <v>301</v>
      </c>
      <c r="B519" t="s">
        <v>28</v>
      </c>
      <c r="C519" t="s">
        <v>12</v>
      </c>
      <c r="D519">
        <v>112414</v>
      </c>
      <c r="E519" s="4"/>
      <c r="F519" s="7">
        <v>42620</v>
      </c>
      <c r="G519" t="s">
        <v>92</v>
      </c>
      <c r="H519">
        <v>0</v>
      </c>
    </row>
    <row r="520" spans="1:8" x14ac:dyDescent="0.35">
      <c r="A520" t="s">
        <v>301</v>
      </c>
      <c r="B520" t="s">
        <v>76</v>
      </c>
      <c r="C520" t="s">
        <v>13</v>
      </c>
      <c r="D520">
        <v>40716</v>
      </c>
      <c r="E520" s="4"/>
      <c r="F520" s="7">
        <v>42621</v>
      </c>
      <c r="G520" t="s">
        <v>98</v>
      </c>
      <c r="H520">
        <v>0.87</v>
      </c>
    </row>
    <row r="521" spans="1:8" x14ac:dyDescent="0.35">
      <c r="A521" t="s">
        <v>301</v>
      </c>
      <c r="B521" t="s">
        <v>53</v>
      </c>
      <c r="C521" t="s">
        <v>13</v>
      </c>
      <c r="D521">
        <v>40716</v>
      </c>
      <c r="E521" s="4"/>
      <c r="F521" s="7">
        <v>42625</v>
      </c>
      <c r="G521" t="s">
        <v>98</v>
      </c>
      <c r="H521">
        <v>1.4</v>
      </c>
    </row>
    <row r="522" spans="1:8" x14ac:dyDescent="0.35">
      <c r="A522" t="s">
        <v>301</v>
      </c>
      <c r="B522" t="s">
        <v>68</v>
      </c>
      <c r="C522" t="s">
        <v>13</v>
      </c>
      <c r="D522">
        <v>40716</v>
      </c>
      <c r="E522" s="4"/>
      <c r="F522" s="7">
        <v>42628</v>
      </c>
      <c r="G522" t="s">
        <v>98</v>
      </c>
      <c r="H522">
        <v>2.85</v>
      </c>
    </row>
    <row r="523" spans="1:8" x14ac:dyDescent="0.35">
      <c r="A523" t="s">
        <v>301</v>
      </c>
      <c r="B523" t="s">
        <v>50</v>
      </c>
      <c r="C523" t="s">
        <v>12</v>
      </c>
      <c r="D523">
        <v>22115</v>
      </c>
      <c r="E523" s="4"/>
      <c r="F523" s="7">
        <v>42634</v>
      </c>
      <c r="G523" t="s">
        <v>92</v>
      </c>
      <c r="H523">
        <v>0</v>
      </c>
    </row>
    <row r="524" spans="1:8" x14ac:dyDescent="0.35">
      <c r="A524" t="s">
        <v>301</v>
      </c>
      <c r="B524" t="s">
        <v>50</v>
      </c>
      <c r="C524" t="s">
        <v>12</v>
      </c>
      <c r="D524">
        <v>52815</v>
      </c>
      <c r="E524" s="4"/>
      <c r="F524" s="7">
        <v>42634</v>
      </c>
      <c r="G524" t="s">
        <v>92</v>
      </c>
      <c r="H524">
        <v>2.0099999999999998</v>
      </c>
    </row>
    <row r="525" spans="1:8" x14ac:dyDescent="0.35">
      <c r="A525" t="s">
        <v>301</v>
      </c>
      <c r="B525" t="s">
        <v>50</v>
      </c>
      <c r="C525" t="s">
        <v>12</v>
      </c>
      <c r="D525">
        <v>112414</v>
      </c>
      <c r="E525" s="4"/>
      <c r="F525" s="7">
        <v>42634</v>
      </c>
      <c r="G525" t="s">
        <v>92</v>
      </c>
      <c r="H525">
        <v>0</v>
      </c>
    </row>
    <row r="526" spans="1:8" x14ac:dyDescent="0.35">
      <c r="A526" t="s">
        <v>301</v>
      </c>
      <c r="B526" t="s">
        <v>73</v>
      </c>
      <c r="C526" t="s">
        <v>13</v>
      </c>
      <c r="D526">
        <v>40716</v>
      </c>
      <c r="E526" s="4"/>
      <c r="F526" s="7">
        <v>42634</v>
      </c>
      <c r="G526" t="s">
        <v>98</v>
      </c>
      <c r="H526">
        <v>2.04</v>
      </c>
    </row>
    <row r="527" spans="1:8" x14ac:dyDescent="0.35">
      <c r="A527" t="s">
        <v>301</v>
      </c>
      <c r="B527" t="s">
        <v>26</v>
      </c>
      <c r="C527" t="s">
        <v>12</v>
      </c>
      <c r="D527">
        <v>22115</v>
      </c>
      <c r="E527" s="4"/>
      <c r="F527" s="7">
        <v>42635</v>
      </c>
      <c r="G527" t="s">
        <v>92</v>
      </c>
      <c r="H527">
        <v>0</v>
      </c>
    </row>
    <row r="528" spans="1:8" x14ac:dyDescent="0.35">
      <c r="A528" t="s">
        <v>301</v>
      </c>
      <c r="B528" t="s">
        <v>26</v>
      </c>
      <c r="C528" t="s">
        <v>12</v>
      </c>
      <c r="D528">
        <v>52815</v>
      </c>
      <c r="E528" s="4"/>
      <c r="F528" s="7">
        <v>42635</v>
      </c>
      <c r="G528" t="s">
        <v>92</v>
      </c>
      <c r="H528">
        <v>3.1</v>
      </c>
    </row>
    <row r="529" spans="1:8" x14ac:dyDescent="0.35">
      <c r="A529" t="s">
        <v>301</v>
      </c>
      <c r="B529" t="s">
        <v>26</v>
      </c>
      <c r="C529" t="s">
        <v>12</v>
      </c>
      <c r="D529">
        <v>112414</v>
      </c>
      <c r="E529" s="4"/>
      <c r="F529" s="7">
        <v>42635</v>
      </c>
      <c r="G529" t="s">
        <v>92</v>
      </c>
      <c r="H529">
        <v>0</v>
      </c>
    </row>
    <row r="530" spans="1:8" x14ac:dyDescent="0.35">
      <c r="A530" t="s">
        <v>301</v>
      </c>
      <c r="B530" t="s">
        <v>57</v>
      </c>
      <c r="C530" t="s">
        <v>12</v>
      </c>
      <c r="D530">
        <v>22115</v>
      </c>
      <c r="E530" s="4"/>
      <c r="F530" s="7">
        <v>42642</v>
      </c>
      <c r="G530" t="s">
        <v>92</v>
      </c>
      <c r="H530">
        <v>0</v>
      </c>
    </row>
    <row r="531" spans="1:8" x14ac:dyDescent="0.35">
      <c r="A531" t="s">
        <v>301</v>
      </c>
      <c r="B531" t="s">
        <v>57</v>
      </c>
      <c r="C531" t="s">
        <v>12</v>
      </c>
      <c r="D531">
        <v>52815</v>
      </c>
      <c r="E531" s="4"/>
      <c r="F531" s="7">
        <v>42642</v>
      </c>
      <c r="G531" t="s">
        <v>92</v>
      </c>
      <c r="H531">
        <v>1.41</v>
      </c>
    </row>
    <row r="532" spans="1:8" x14ac:dyDescent="0.35">
      <c r="A532" t="s">
        <v>301</v>
      </c>
      <c r="B532" t="s">
        <v>57</v>
      </c>
      <c r="C532" t="s">
        <v>12</v>
      </c>
      <c r="D532">
        <v>112414</v>
      </c>
      <c r="E532" s="4"/>
      <c r="F532" s="7">
        <v>42642</v>
      </c>
      <c r="G532" t="s">
        <v>92</v>
      </c>
      <c r="H532">
        <v>0</v>
      </c>
    </row>
    <row r="533" spans="1:8" x14ac:dyDescent="0.35">
      <c r="A533" t="s">
        <v>301</v>
      </c>
      <c r="B533" t="s">
        <v>58</v>
      </c>
      <c r="C533" t="s">
        <v>12</v>
      </c>
      <c r="D533">
        <v>22115</v>
      </c>
      <c r="E533" s="4"/>
      <c r="F533" s="7">
        <v>42646</v>
      </c>
      <c r="G533" t="s">
        <v>92</v>
      </c>
      <c r="H533">
        <v>0</v>
      </c>
    </row>
    <row r="534" spans="1:8" x14ac:dyDescent="0.35">
      <c r="A534" t="s">
        <v>301</v>
      </c>
      <c r="B534" t="s">
        <v>43</v>
      </c>
      <c r="C534" t="s">
        <v>12</v>
      </c>
      <c r="D534">
        <v>22115</v>
      </c>
      <c r="E534" s="4"/>
      <c r="F534" s="7">
        <v>42646</v>
      </c>
      <c r="G534" t="s">
        <v>92</v>
      </c>
      <c r="H534">
        <v>0</v>
      </c>
    </row>
    <row r="535" spans="1:8" x14ac:dyDescent="0.35">
      <c r="A535" t="s">
        <v>301</v>
      </c>
      <c r="B535" t="s">
        <v>58</v>
      </c>
      <c r="C535" t="s">
        <v>12</v>
      </c>
      <c r="D535">
        <v>52815</v>
      </c>
      <c r="E535" s="4"/>
      <c r="F535" s="7">
        <v>42646</v>
      </c>
      <c r="G535" t="s">
        <v>92</v>
      </c>
      <c r="H535">
        <v>2.31</v>
      </c>
    </row>
    <row r="536" spans="1:8" x14ac:dyDescent="0.35">
      <c r="A536" t="s">
        <v>301</v>
      </c>
      <c r="B536" t="s">
        <v>43</v>
      </c>
      <c r="C536" t="s">
        <v>12</v>
      </c>
      <c r="D536">
        <v>52815</v>
      </c>
      <c r="E536" s="4"/>
      <c r="F536" s="7">
        <v>42646</v>
      </c>
      <c r="G536" t="s">
        <v>92</v>
      </c>
      <c r="H536">
        <v>1</v>
      </c>
    </row>
    <row r="537" spans="1:8" x14ac:dyDescent="0.35">
      <c r="A537" t="s">
        <v>301</v>
      </c>
      <c r="B537" t="s">
        <v>58</v>
      </c>
      <c r="C537" t="s">
        <v>12</v>
      </c>
      <c r="D537">
        <v>112414</v>
      </c>
      <c r="E537" s="4"/>
      <c r="F537" s="7">
        <v>42646</v>
      </c>
      <c r="G537" t="s">
        <v>92</v>
      </c>
      <c r="H537">
        <v>0</v>
      </c>
    </row>
    <row r="538" spans="1:8" x14ac:dyDescent="0.35">
      <c r="A538" t="s">
        <v>301</v>
      </c>
      <c r="B538" t="s">
        <v>43</v>
      </c>
      <c r="C538" t="s">
        <v>12</v>
      </c>
      <c r="D538">
        <v>112414</v>
      </c>
      <c r="E538" s="4"/>
      <c r="F538" s="7">
        <v>42646</v>
      </c>
      <c r="G538" t="s">
        <v>92</v>
      </c>
      <c r="H538">
        <v>0</v>
      </c>
    </row>
    <row r="539" spans="1:8" x14ac:dyDescent="0.35">
      <c r="A539" t="s">
        <v>301</v>
      </c>
      <c r="B539" t="s">
        <v>80</v>
      </c>
      <c r="C539" t="s">
        <v>13</v>
      </c>
      <c r="D539">
        <v>40716</v>
      </c>
      <c r="E539" s="4"/>
      <c r="F539" s="7">
        <v>42646</v>
      </c>
      <c r="G539" t="s">
        <v>98</v>
      </c>
      <c r="H539">
        <v>1.21</v>
      </c>
    </row>
    <row r="540" spans="1:8" x14ac:dyDescent="0.35">
      <c r="A540" t="s">
        <v>301</v>
      </c>
      <c r="B540" t="s">
        <v>74</v>
      </c>
      <c r="C540" t="s">
        <v>13</v>
      </c>
      <c r="D540">
        <v>40716</v>
      </c>
      <c r="E540" s="4"/>
      <c r="F540" s="7">
        <v>42648</v>
      </c>
      <c r="G540" t="s">
        <v>98</v>
      </c>
      <c r="H540">
        <v>2.23</v>
      </c>
    </row>
    <row r="541" spans="1:8" x14ac:dyDescent="0.35">
      <c r="A541" t="s">
        <v>295</v>
      </c>
      <c r="B541" t="s">
        <v>66</v>
      </c>
      <c r="C541" t="s">
        <v>13</v>
      </c>
      <c r="D541">
        <v>40716</v>
      </c>
      <c r="E541" s="4"/>
      <c r="F541" s="7">
        <v>42649</v>
      </c>
      <c r="G541" t="s">
        <v>98</v>
      </c>
      <c r="H541">
        <v>-0.14000000000000001</v>
      </c>
    </row>
    <row r="542" spans="1:8" x14ac:dyDescent="0.35">
      <c r="A542" t="s">
        <v>301</v>
      </c>
      <c r="B542" t="s">
        <v>66</v>
      </c>
      <c r="C542" t="s">
        <v>13</v>
      </c>
      <c r="D542">
        <v>40716</v>
      </c>
      <c r="E542" s="4"/>
      <c r="F542" s="7">
        <v>42650</v>
      </c>
      <c r="G542" t="s">
        <v>98</v>
      </c>
      <c r="H542">
        <v>0.94</v>
      </c>
    </row>
    <row r="543" spans="1:8" x14ac:dyDescent="0.35">
      <c r="A543" t="s">
        <v>301</v>
      </c>
      <c r="B543" t="s">
        <v>56</v>
      </c>
      <c r="C543" t="s">
        <v>12</v>
      </c>
      <c r="D543">
        <v>22115</v>
      </c>
      <c r="E543" s="4"/>
      <c r="F543" s="7">
        <v>42657</v>
      </c>
      <c r="G543" t="s">
        <v>92</v>
      </c>
      <c r="H543">
        <v>0</v>
      </c>
    </row>
    <row r="544" spans="1:8" x14ac:dyDescent="0.35">
      <c r="A544" t="s">
        <v>301</v>
      </c>
      <c r="B544" t="s">
        <v>56</v>
      </c>
      <c r="C544" t="s">
        <v>12</v>
      </c>
      <c r="D544">
        <v>52815</v>
      </c>
      <c r="E544" s="4"/>
      <c r="F544" s="7">
        <v>42657</v>
      </c>
      <c r="G544" t="s">
        <v>92</v>
      </c>
      <c r="H544">
        <v>2.4500000000000002</v>
      </c>
    </row>
    <row r="545" spans="1:8" x14ac:dyDescent="0.35">
      <c r="A545" t="s">
        <v>301</v>
      </c>
      <c r="B545" t="s">
        <v>56</v>
      </c>
      <c r="C545" t="s">
        <v>12</v>
      </c>
      <c r="D545">
        <v>112414</v>
      </c>
      <c r="E545" s="4"/>
      <c r="F545" s="7">
        <v>42657</v>
      </c>
      <c r="G545" t="s">
        <v>92</v>
      </c>
      <c r="H545">
        <v>0</v>
      </c>
    </row>
    <row r="546" spans="1:8" x14ac:dyDescent="0.35">
      <c r="A546" t="s">
        <v>298</v>
      </c>
      <c r="B546" t="s">
        <v>84</v>
      </c>
      <c r="C546" t="s">
        <v>13</v>
      </c>
      <c r="D546">
        <v>40716</v>
      </c>
      <c r="E546" s="4"/>
      <c r="F546" s="7">
        <v>42663</v>
      </c>
      <c r="G546" t="s">
        <v>98</v>
      </c>
      <c r="H546">
        <v>12.91</v>
      </c>
    </row>
    <row r="547" spans="1:8" x14ac:dyDescent="0.35">
      <c r="A547" t="s">
        <v>301</v>
      </c>
      <c r="B547" t="s">
        <v>22</v>
      </c>
      <c r="C547" t="s">
        <v>12</v>
      </c>
      <c r="D547">
        <v>22115</v>
      </c>
      <c r="E547" s="4"/>
      <c r="F547" s="7">
        <v>42669</v>
      </c>
      <c r="G547" t="s">
        <v>92</v>
      </c>
      <c r="H547">
        <v>0</v>
      </c>
    </row>
    <row r="548" spans="1:8" x14ac:dyDescent="0.35">
      <c r="A548" t="s">
        <v>301</v>
      </c>
      <c r="B548" t="s">
        <v>27</v>
      </c>
      <c r="C548" t="s">
        <v>12</v>
      </c>
      <c r="D548">
        <v>22115</v>
      </c>
      <c r="E548" s="4"/>
      <c r="F548" s="7">
        <v>42669</v>
      </c>
      <c r="G548" t="s">
        <v>92</v>
      </c>
      <c r="H548">
        <v>0</v>
      </c>
    </row>
    <row r="549" spans="1:8" x14ac:dyDescent="0.35">
      <c r="A549" t="s">
        <v>301</v>
      </c>
      <c r="B549" t="s">
        <v>22</v>
      </c>
      <c r="C549" t="s">
        <v>12</v>
      </c>
      <c r="D549">
        <v>52815</v>
      </c>
      <c r="E549" s="4"/>
      <c r="F549" s="7">
        <v>42669</v>
      </c>
      <c r="G549" t="s">
        <v>92</v>
      </c>
      <c r="H549">
        <v>2.99</v>
      </c>
    </row>
    <row r="550" spans="1:8" x14ac:dyDescent="0.35">
      <c r="A550" t="s">
        <v>301</v>
      </c>
      <c r="B550" t="s">
        <v>27</v>
      </c>
      <c r="C550" t="s">
        <v>12</v>
      </c>
      <c r="D550">
        <v>52815</v>
      </c>
      <c r="E550" s="4"/>
      <c r="F550" s="7">
        <v>42669</v>
      </c>
      <c r="G550" t="s">
        <v>92</v>
      </c>
      <c r="H550">
        <v>1.74</v>
      </c>
    </row>
    <row r="551" spans="1:8" x14ac:dyDescent="0.35">
      <c r="A551" t="s">
        <v>301</v>
      </c>
      <c r="B551" t="s">
        <v>22</v>
      </c>
      <c r="C551" t="s">
        <v>12</v>
      </c>
      <c r="D551">
        <v>112414</v>
      </c>
      <c r="E551" s="4"/>
      <c r="F551" s="7">
        <v>42669</v>
      </c>
      <c r="G551" t="s">
        <v>92</v>
      </c>
      <c r="H551">
        <v>0</v>
      </c>
    </row>
    <row r="552" spans="1:8" x14ac:dyDescent="0.35">
      <c r="A552" t="s">
        <v>301</v>
      </c>
      <c r="B552" t="s">
        <v>27</v>
      </c>
      <c r="C552" t="s">
        <v>12</v>
      </c>
      <c r="D552">
        <v>112414</v>
      </c>
      <c r="E552" s="4"/>
      <c r="F552" s="7">
        <v>42669</v>
      </c>
      <c r="G552" t="s">
        <v>92</v>
      </c>
      <c r="H552">
        <v>0</v>
      </c>
    </row>
    <row r="553" spans="1:8" x14ac:dyDescent="0.35">
      <c r="A553" t="s">
        <v>301</v>
      </c>
      <c r="B553" t="s">
        <v>82</v>
      </c>
      <c r="C553" t="s">
        <v>13</v>
      </c>
      <c r="D553">
        <v>40716</v>
      </c>
      <c r="E553" s="4"/>
      <c r="F553" s="7">
        <v>42670</v>
      </c>
      <c r="G553" t="s">
        <v>98</v>
      </c>
      <c r="H553">
        <v>1.75</v>
      </c>
    </row>
    <row r="554" spans="1:8" x14ac:dyDescent="0.35">
      <c r="A554" t="s">
        <v>301</v>
      </c>
      <c r="B554" t="s">
        <v>17</v>
      </c>
      <c r="C554" t="s">
        <v>12</v>
      </c>
      <c r="D554">
        <v>22115</v>
      </c>
      <c r="E554" s="4"/>
      <c r="F554" s="7">
        <v>42671</v>
      </c>
      <c r="G554" t="s">
        <v>92</v>
      </c>
      <c r="H554">
        <v>0</v>
      </c>
    </row>
    <row r="555" spans="1:8" x14ac:dyDescent="0.35">
      <c r="A555" t="s">
        <v>301</v>
      </c>
      <c r="B555" t="s">
        <v>17</v>
      </c>
      <c r="C555" t="s">
        <v>12</v>
      </c>
      <c r="D555">
        <v>52815</v>
      </c>
      <c r="E555" s="4"/>
      <c r="F555" s="7">
        <v>42671</v>
      </c>
      <c r="G555" t="s">
        <v>92</v>
      </c>
      <c r="H555">
        <v>9.48</v>
      </c>
    </row>
    <row r="556" spans="1:8" x14ac:dyDescent="0.35">
      <c r="A556" t="s">
        <v>301</v>
      </c>
      <c r="B556" t="s">
        <v>17</v>
      </c>
      <c r="C556" t="s">
        <v>12</v>
      </c>
      <c r="D556">
        <v>112414</v>
      </c>
      <c r="E556" s="4"/>
      <c r="F556" s="7">
        <v>42671</v>
      </c>
      <c r="G556" t="s">
        <v>92</v>
      </c>
      <c r="H556">
        <v>0</v>
      </c>
    </row>
    <row r="557" spans="1:8" x14ac:dyDescent="0.35">
      <c r="A557" t="s">
        <v>301</v>
      </c>
      <c r="B557" t="s">
        <v>87</v>
      </c>
      <c r="C557" t="s">
        <v>13</v>
      </c>
      <c r="D557">
        <v>40716</v>
      </c>
      <c r="E557" s="4"/>
      <c r="F557" s="7">
        <v>42684</v>
      </c>
      <c r="G557" t="s">
        <v>98</v>
      </c>
      <c r="H557">
        <v>1.1399999999999999</v>
      </c>
    </row>
    <row r="558" spans="1:8" x14ac:dyDescent="0.35">
      <c r="A558" t="s">
        <v>298</v>
      </c>
      <c r="B558" t="s">
        <v>49</v>
      </c>
      <c r="C558" t="s">
        <v>12</v>
      </c>
      <c r="D558">
        <v>22115</v>
      </c>
      <c r="E558" s="4"/>
      <c r="F558" s="7">
        <v>42695</v>
      </c>
      <c r="G558" t="s">
        <v>92</v>
      </c>
      <c r="H558">
        <v>0</v>
      </c>
    </row>
    <row r="559" spans="1:8" x14ac:dyDescent="0.35">
      <c r="A559" t="s">
        <v>298</v>
      </c>
      <c r="B559" t="s">
        <v>49</v>
      </c>
      <c r="C559" t="s">
        <v>12</v>
      </c>
      <c r="D559">
        <v>52815</v>
      </c>
      <c r="E559" s="4"/>
      <c r="F559" s="7">
        <v>42695</v>
      </c>
      <c r="G559" t="s">
        <v>92</v>
      </c>
      <c r="H559">
        <v>2.39</v>
      </c>
    </row>
    <row r="560" spans="1:8" x14ac:dyDescent="0.35">
      <c r="A560" t="s">
        <v>298</v>
      </c>
      <c r="B560" t="s">
        <v>49</v>
      </c>
      <c r="C560" t="s">
        <v>12</v>
      </c>
      <c r="D560">
        <v>112414</v>
      </c>
      <c r="E560" s="4"/>
      <c r="F560" s="7">
        <v>42695</v>
      </c>
      <c r="G560" t="s">
        <v>92</v>
      </c>
      <c r="H560">
        <v>0</v>
      </c>
    </row>
    <row r="561" spans="1:8" x14ac:dyDescent="0.35">
      <c r="A561" t="s">
        <v>301</v>
      </c>
      <c r="B561" t="s">
        <v>53</v>
      </c>
      <c r="C561" t="s">
        <v>13</v>
      </c>
      <c r="D561">
        <v>40716</v>
      </c>
      <c r="E561" s="4"/>
      <c r="F561" s="7">
        <v>42697</v>
      </c>
      <c r="G561" t="s">
        <v>98</v>
      </c>
      <c r="H561">
        <v>1.4</v>
      </c>
    </row>
    <row r="562" spans="1:8" x14ac:dyDescent="0.35">
      <c r="A562" t="s">
        <v>300</v>
      </c>
      <c r="B562" t="s">
        <v>55</v>
      </c>
      <c r="C562" t="s">
        <v>12</v>
      </c>
      <c r="D562">
        <v>52815</v>
      </c>
      <c r="E562" s="4"/>
      <c r="F562" s="7">
        <v>42699</v>
      </c>
      <c r="G562" t="s">
        <v>92</v>
      </c>
      <c r="H562">
        <v>1.1100000000000001</v>
      </c>
    </row>
    <row r="563" spans="1:8" x14ac:dyDescent="0.35">
      <c r="A563" t="s">
        <v>301</v>
      </c>
      <c r="B563" t="s">
        <v>55</v>
      </c>
      <c r="C563" t="s">
        <v>12</v>
      </c>
      <c r="D563">
        <v>22115</v>
      </c>
      <c r="E563" s="4"/>
      <c r="F563" s="7">
        <v>42699</v>
      </c>
      <c r="G563" t="s">
        <v>92</v>
      </c>
      <c r="H563">
        <v>0</v>
      </c>
    </row>
    <row r="564" spans="1:8" x14ac:dyDescent="0.35">
      <c r="A564" t="s">
        <v>301</v>
      </c>
      <c r="B564" t="s">
        <v>55</v>
      </c>
      <c r="C564" t="s">
        <v>12</v>
      </c>
      <c r="D564">
        <v>52815</v>
      </c>
      <c r="E564" s="4"/>
      <c r="F564" s="7">
        <v>42699</v>
      </c>
      <c r="G564" t="s">
        <v>92</v>
      </c>
      <c r="H564">
        <v>4.42</v>
      </c>
    </row>
    <row r="565" spans="1:8" x14ac:dyDescent="0.35">
      <c r="A565" t="s">
        <v>301</v>
      </c>
      <c r="B565" t="s">
        <v>55</v>
      </c>
      <c r="C565" t="s">
        <v>12</v>
      </c>
      <c r="D565">
        <v>112414</v>
      </c>
      <c r="E565" s="4"/>
      <c r="F565" s="7">
        <v>42699</v>
      </c>
      <c r="G565" t="s">
        <v>92</v>
      </c>
      <c r="H565">
        <v>0</v>
      </c>
    </row>
    <row r="566" spans="1:8" x14ac:dyDescent="0.35">
      <c r="A566" t="s">
        <v>301</v>
      </c>
      <c r="B566" t="s">
        <v>71</v>
      </c>
      <c r="C566" t="s">
        <v>13</v>
      </c>
      <c r="D566">
        <v>40716</v>
      </c>
      <c r="E566" s="4"/>
      <c r="F566" s="7">
        <v>42699</v>
      </c>
      <c r="G566" t="s">
        <v>98</v>
      </c>
      <c r="H566">
        <v>2.58</v>
      </c>
    </row>
    <row r="567" spans="1:8" x14ac:dyDescent="0.35">
      <c r="A567" t="s">
        <v>301</v>
      </c>
      <c r="B567" t="s">
        <v>24</v>
      </c>
      <c r="C567" t="s">
        <v>12</v>
      </c>
      <c r="D567">
        <v>22115</v>
      </c>
      <c r="E567" s="4"/>
      <c r="F567" s="7">
        <v>42709</v>
      </c>
      <c r="G567" t="s">
        <v>92</v>
      </c>
      <c r="H567">
        <v>0</v>
      </c>
    </row>
    <row r="568" spans="1:8" x14ac:dyDescent="0.35">
      <c r="A568" t="s">
        <v>301</v>
      </c>
      <c r="B568" t="s">
        <v>24</v>
      </c>
      <c r="C568" t="s">
        <v>12</v>
      </c>
      <c r="D568">
        <v>52815</v>
      </c>
      <c r="E568" s="4"/>
      <c r="F568" s="7">
        <v>42709</v>
      </c>
      <c r="G568" t="s">
        <v>92</v>
      </c>
      <c r="H568">
        <v>1.57</v>
      </c>
    </row>
    <row r="569" spans="1:8" x14ac:dyDescent="0.35">
      <c r="A569" t="s">
        <v>301</v>
      </c>
      <c r="B569" t="s">
        <v>24</v>
      </c>
      <c r="C569" t="s">
        <v>12</v>
      </c>
      <c r="D569">
        <v>112414</v>
      </c>
      <c r="E569" s="4"/>
      <c r="F569" s="7">
        <v>42709</v>
      </c>
      <c r="G569" t="s">
        <v>92</v>
      </c>
      <c r="H569">
        <v>0</v>
      </c>
    </row>
    <row r="570" spans="1:8" x14ac:dyDescent="0.35">
      <c r="A570" t="s">
        <v>301</v>
      </c>
      <c r="B570" t="s">
        <v>85</v>
      </c>
      <c r="C570" t="s">
        <v>13</v>
      </c>
      <c r="D570">
        <v>40716</v>
      </c>
      <c r="E570" s="4"/>
      <c r="F570" s="7">
        <v>42710</v>
      </c>
      <c r="G570" t="s">
        <v>98</v>
      </c>
      <c r="H570">
        <v>1.76</v>
      </c>
    </row>
    <row r="571" spans="1:8" x14ac:dyDescent="0.35">
      <c r="A571" t="s">
        <v>301</v>
      </c>
      <c r="B571" t="s">
        <v>76</v>
      </c>
      <c r="C571" t="s">
        <v>13</v>
      </c>
      <c r="D571">
        <v>40716</v>
      </c>
      <c r="E571" s="4"/>
      <c r="F571" s="7">
        <v>42712</v>
      </c>
      <c r="G571" t="s">
        <v>98</v>
      </c>
      <c r="H571">
        <v>0.87</v>
      </c>
    </row>
    <row r="572" spans="1:8" x14ac:dyDescent="0.35">
      <c r="A572" t="s">
        <v>301</v>
      </c>
      <c r="B572" t="s">
        <v>26</v>
      </c>
      <c r="C572" t="s">
        <v>12</v>
      </c>
      <c r="D572">
        <v>22115</v>
      </c>
      <c r="E572" s="4"/>
      <c r="F572" s="7">
        <v>42717</v>
      </c>
      <c r="G572" t="s">
        <v>92</v>
      </c>
      <c r="H572">
        <v>0</v>
      </c>
    </row>
    <row r="573" spans="1:8" x14ac:dyDescent="0.35">
      <c r="A573" t="s">
        <v>301</v>
      </c>
      <c r="B573" t="s">
        <v>26</v>
      </c>
      <c r="C573" t="s">
        <v>12</v>
      </c>
      <c r="D573">
        <v>52815</v>
      </c>
      <c r="E573" s="4"/>
      <c r="F573" s="7">
        <v>42717</v>
      </c>
      <c r="G573" t="s">
        <v>92</v>
      </c>
      <c r="H573">
        <v>3.1</v>
      </c>
    </row>
    <row r="574" spans="1:8" x14ac:dyDescent="0.35">
      <c r="A574" t="s">
        <v>301</v>
      </c>
      <c r="B574" t="s">
        <v>26</v>
      </c>
      <c r="C574" t="s">
        <v>12</v>
      </c>
      <c r="D574">
        <v>112414</v>
      </c>
      <c r="E574" s="4"/>
      <c r="F574" s="7">
        <v>42717</v>
      </c>
      <c r="G574" t="s">
        <v>92</v>
      </c>
      <c r="H574">
        <v>0</v>
      </c>
    </row>
    <row r="575" spans="1:8" x14ac:dyDescent="0.35">
      <c r="A575" t="s">
        <v>301</v>
      </c>
      <c r="B575" t="s">
        <v>68</v>
      </c>
      <c r="C575" t="s">
        <v>13</v>
      </c>
      <c r="D575">
        <v>40716</v>
      </c>
      <c r="E575" s="4"/>
      <c r="F575" s="7">
        <v>42719</v>
      </c>
      <c r="G575" t="s">
        <v>98</v>
      </c>
      <c r="H575">
        <v>2.85</v>
      </c>
    </row>
    <row r="576" spans="1:8" x14ac:dyDescent="0.35">
      <c r="A576" t="s">
        <v>300</v>
      </c>
      <c r="B576" t="s">
        <v>47</v>
      </c>
      <c r="C576" t="s">
        <v>12</v>
      </c>
      <c r="D576">
        <v>52815</v>
      </c>
      <c r="E576" s="4"/>
      <c r="F576" s="7">
        <v>42723</v>
      </c>
      <c r="G576" t="s">
        <v>92</v>
      </c>
      <c r="H576">
        <v>38.47</v>
      </c>
    </row>
    <row r="577" spans="1:8" x14ac:dyDescent="0.35">
      <c r="A577" t="s">
        <v>301</v>
      </c>
      <c r="B577" t="s">
        <v>47</v>
      </c>
      <c r="C577" t="s">
        <v>12</v>
      </c>
      <c r="D577">
        <v>22115</v>
      </c>
      <c r="E577" s="4"/>
      <c r="F577" s="7">
        <v>42723</v>
      </c>
      <c r="G577" t="s">
        <v>92</v>
      </c>
      <c r="H577">
        <v>0</v>
      </c>
    </row>
    <row r="578" spans="1:8" x14ac:dyDescent="0.35">
      <c r="A578" t="s">
        <v>301</v>
      </c>
      <c r="B578" t="s">
        <v>47</v>
      </c>
      <c r="C578" t="s">
        <v>12</v>
      </c>
      <c r="D578">
        <v>112414</v>
      </c>
      <c r="E578" s="4"/>
      <c r="F578" s="7">
        <v>42723</v>
      </c>
      <c r="G578" t="s">
        <v>92</v>
      </c>
      <c r="H578">
        <v>0</v>
      </c>
    </row>
    <row r="579" spans="1:8" x14ac:dyDescent="0.35">
      <c r="A579" t="s">
        <v>301</v>
      </c>
      <c r="B579" t="s">
        <v>73</v>
      </c>
      <c r="C579" t="s">
        <v>13</v>
      </c>
      <c r="D579">
        <v>40716</v>
      </c>
      <c r="E579" s="4"/>
      <c r="F579" s="7">
        <v>42724</v>
      </c>
      <c r="G579" t="s">
        <v>98</v>
      </c>
      <c r="H579">
        <v>2.04</v>
      </c>
    </row>
    <row r="580" spans="1:8" x14ac:dyDescent="0.35">
      <c r="A580" t="s">
        <v>301</v>
      </c>
      <c r="B580" t="s">
        <v>50</v>
      </c>
      <c r="C580" t="s">
        <v>12</v>
      </c>
      <c r="D580">
        <v>22115</v>
      </c>
      <c r="E580" s="4"/>
      <c r="F580" s="7">
        <v>42725</v>
      </c>
      <c r="G580" t="s">
        <v>92</v>
      </c>
      <c r="H580">
        <v>0</v>
      </c>
    </row>
    <row r="581" spans="1:8" x14ac:dyDescent="0.35">
      <c r="A581" t="s">
        <v>301</v>
      </c>
      <c r="B581" t="s">
        <v>50</v>
      </c>
      <c r="C581" t="s">
        <v>12</v>
      </c>
      <c r="D581">
        <v>52815</v>
      </c>
      <c r="E581" s="4"/>
      <c r="F581" s="7">
        <v>42725</v>
      </c>
      <c r="G581" t="s">
        <v>92</v>
      </c>
      <c r="H581">
        <v>2.0099999999999998</v>
      </c>
    </row>
    <row r="582" spans="1:8" x14ac:dyDescent="0.35">
      <c r="A582" t="s">
        <v>301</v>
      </c>
      <c r="B582" t="s">
        <v>50</v>
      </c>
      <c r="C582" t="s">
        <v>12</v>
      </c>
      <c r="D582">
        <v>112414</v>
      </c>
      <c r="E582" s="4"/>
      <c r="F582" s="7">
        <v>42725</v>
      </c>
      <c r="G582" t="s">
        <v>92</v>
      </c>
      <c r="H582">
        <v>0</v>
      </c>
    </row>
    <row r="583" spans="1:8" x14ac:dyDescent="0.35">
      <c r="A583" t="s">
        <v>301</v>
      </c>
      <c r="B583" t="s">
        <v>57</v>
      </c>
      <c r="C583" t="s">
        <v>12</v>
      </c>
      <c r="D583">
        <v>22115</v>
      </c>
      <c r="E583" s="4"/>
      <c r="F583" s="7">
        <v>42733</v>
      </c>
      <c r="G583" t="s">
        <v>92</v>
      </c>
      <c r="H583">
        <v>0</v>
      </c>
    </row>
    <row r="584" spans="1:8" x14ac:dyDescent="0.35">
      <c r="A584" t="s">
        <v>301</v>
      </c>
      <c r="B584" t="s">
        <v>57</v>
      </c>
      <c r="C584" t="s">
        <v>12</v>
      </c>
      <c r="D584">
        <v>52815</v>
      </c>
      <c r="E584" s="4"/>
      <c r="F584" s="7">
        <v>42733</v>
      </c>
      <c r="G584" t="s">
        <v>92</v>
      </c>
      <c r="H584">
        <v>1.41</v>
      </c>
    </row>
    <row r="585" spans="1:8" x14ac:dyDescent="0.35">
      <c r="A585" t="s">
        <v>301</v>
      </c>
      <c r="B585" t="s">
        <v>57</v>
      </c>
      <c r="C585" t="s">
        <v>12</v>
      </c>
      <c r="D585">
        <v>112414</v>
      </c>
      <c r="E585" s="4"/>
      <c r="F585" s="7">
        <v>42733</v>
      </c>
      <c r="G585" t="s">
        <v>92</v>
      </c>
      <c r="H585">
        <v>0</v>
      </c>
    </row>
    <row r="586" spans="1:8" x14ac:dyDescent="0.35">
      <c r="A586" t="s">
        <v>301</v>
      </c>
      <c r="B586" t="s">
        <v>58</v>
      </c>
      <c r="C586" t="s">
        <v>12</v>
      </c>
      <c r="D586">
        <v>22115</v>
      </c>
      <c r="E586" s="4"/>
      <c r="F586" s="7">
        <v>42738</v>
      </c>
      <c r="G586" t="s">
        <v>92</v>
      </c>
      <c r="H586">
        <v>0</v>
      </c>
    </row>
    <row r="587" spans="1:8" x14ac:dyDescent="0.35">
      <c r="A587" t="s">
        <v>301</v>
      </c>
      <c r="B587" t="s">
        <v>43</v>
      </c>
      <c r="C587" t="s">
        <v>12</v>
      </c>
      <c r="D587">
        <v>22115</v>
      </c>
      <c r="E587" s="4"/>
      <c r="F587" s="7">
        <v>42738</v>
      </c>
      <c r="G587" t="s">
        <v>92</v>
      </c>
      <c r="H587">
        <v>0</v>
      </c>
    </row>
    <row r="588" spans="1:8" x14ac:dyDescent="0.35">
      <c r="A588" t="s">
        <v>301</v>
      </c>
      <c r="B588" t="s">
        <v>58</v>
      </c>
      <c r="C588" t="s">
        <v>12</v>
      </c>
      <c r="D588">
        <v>52815</v>
      </c>
      <c r="E588" s="4"/>
      <c r="F588" s="7">
        <v>42738</v>
      </c>
      <c r="G588" t="s">
        <v>92</v>
      </c>
      <c r="H588">
        <v>2.31</v>
      </c>
    </row>
    <row r="589" spans="1:8" x14ac:dyDescent="0.35">
      <c r="A589" t="s">
        <v>301</v>
      </c>
      <c r="B589" t="s">
        <v>43</v>
      </c>
      <c r="C589" t="s">
        <v>12</v>
      </c>
      <c r="D589">
        <v>52815</v>
      </c>
      <c r="E589" s="4"/>
      <c r="F589" s="7">
        <v>42738</v>
      </c>
      <c r="G589" t="s">
        <v>92</v>
      </c>
      <c r="H589">
        <v>1</v>
      </c>
    </row>
    <row r="590" spans="1:8" x14ac:dyDescent="0.35">
      <c r="A590" t="s">
        <v>301</v>
      </c>
      <c r="B590" t="s">
        <v>58</v>
      </c>
      <c r="C590" t="s">
        <v>12</v>
      </c>
      <c r="D590">
        <v>112414</v>
      </c>
      <c r="E590" s="4"/>
      <c r="F590" s="7">
        <v>42738</v>
      </c>
      <c r="G590" t="s">
        <v>92</v>
      </c>
      <c r="H590">
        <v>0</v>
      </c>
    </row>
    <row r="591" spans="1:8" x14ac:dyDescent="0.35">
      <c r="A591" t="s">
        <v>301</v>
      </c>
      <c r="B591" t="s">
        <v>43</v>
      </c>
      <c r="C591" t="s">
        <v>12</v>
      </c>
      <c r="D591">
        <v>112414</v>
      </c>
      <c r="E591" s="4"/>
      <c r="F591" s="7">
        <v>42738</v>
      </c>
      <c r="G591" t="s">
        <v>92</v>
      </c>
      <c r="H591">
        <v>0</v>
      </c>
    </row>
    <row r="592" spans="1:8" x14ac:dyDescent="0.35">
      <c r="A592" t="s">
        <v>295</v>
      </c>
      <c r="B592" t="s">
        <v>66</v>
      </c>
      <c r="C592" t="s">
        <v>13</v>
      </c>
      <c r="D592">
        <v>40716</v>
      </c>
      <c r="E592" s="4"/>
      <c r="F592" s="7">
        <v>42739</v>
      </c>
      <c r="G592" t="s">
        <v>98</v>
      </c>
      <c r="H592">
        <v>-0.14000000000000001</v>
      </c>
    </row>
    <row r="593" spans="1:8" x14ac:dyDescent="0.35">
      <c r="A593" t="s">
        <v>301</v>
      </c>
      <c r="B593" t="s">
        <v>80</v>
      </c>
      <c r="C593" t="s">
        <v>13</v>
      </c>
      <c r="D593">
        <v>40716</v>
      </c>
      <c r="E593" s="4"/>
      <c r="F593" s="7">
        <v>42739</v>
      </c>
      <c r="G593" t="s">
        <v>98</v>
      </c>
      <c r="H593">
        <v>1.21</v>
      </c>
    </row>
    <row r="594" spans="1:8" x14ac:dyDescent="0.35">
      <c r="A594" t="s">
        <v>301</v>
      </c>
      <c r="B594" t="s">
        <v>74</v>
      </c>
      <c r="C594" t="s">
        <v>13</v>
      </c>
      <c r="D594">
        <v>40716</v>
      </c>
      <c r="E594" s="4"/>
      <c r="F594" s="7">
        <v>42739</v>
      </c>
      <c r="G594" t="s">
        <v>98</v>
      </c>
      <c r="H594">
        <v>2.39</v>
      </c>
    </row>
    <row r="595" spans="1:8" x14ac:dyDescent="0.35">
      <c r="A595" t="s">
        <v>301</v>
      </c>
      <c r="B595" t="s">
        <v>66</v>
      </c>
      <c r="C595" t="s">
        <v>13</v>
      </c>
      <c r="D595">
        <v>40716</v>
      </c>
      <c r="E595" s="4"/>
      <c r="F595" s="7">
        <v>42740</v>
      </c>
      <c r="G595" t="s">
        <v>98</v>
      </c>
      <c r="H595">
        <v>0.94</v>
      </c>
    </row>
    <row r="596" spans="1:8" x14ac:dyDescent="0.35">
      <c r="A596" t="s">
        <v>301</v>
      </c>
      <c r="B596" t="s">
        <v>56</v>
      </c>
      <c r="C596" t="s">
        <v>12</v>
      </c>
      <c r="D596">
        <v>22115</v>
      </c>
      <c r="E596" s="4"/>
      <c r="F596" s="7">
        <v>42748</v>
      </c>
      <c r="G596" t="s">
        <v>92</v>
      </c>
      <c r="H596">
        <v>0</v>
      </c>
    </row>
    <row r="597" spans="1:8" x14ac:dyDescent="0.35">
      <c r="A597" t="s">
        <v>301</v>
      </c>
      <c r="B597" t="s">
        <v>56</v>
      </c>
      <c r="C597" t="s">
        <v>12</v>
      </c>
      <c r="D597">
        <v>52815</v>
      </c>
      <c r="E597" s="4"/>
      <c r="F597" s="7">
        <v>42748</v>
      </c>
      <c r="G597" t="s">
        <v>92</v>
      </c>
      <c r="H597">
        <v>2.58</v>
      </c>
    </row>
    <row r="598" spans="1:8" x14ac:dyDescent="0.35">
      <c r="A598" t="s">
        <v>301</v>
      </c>
      <c r="B598" t="s">
        <v>56</v>
      </c>
      <c r="C598" t="s">
        <v>12</v>
      </c>
      <c r="D598">
        <v>112414</v>
      </c>
      <c r="E598" s="4"/>
      <c r="F598" s="7">
        <v>42748</v>
      </c>
      <c r="G598" t="s">
        <v>92</v>
      </c>
      <c r="H598">
        <v>0</v>
      </c>
    </row>
    <row r="599" spans="1:8" x14ac:dyDescent="0.35">
      <c r="A599" t="s">
        <v>301</v>
      </c>
      <c r="B599" t="s">
        <v>84</v>
      </c>
      <c r="C599" t="s">
        <v>13</v>
      </c>
      <c r="D599">
        <v>40716</v>
      </c>
      <c r="E599" s="4"/>
      <c r="F599" s="7">
        <v>42755</v>
      </c>
      <c r="G599" t="s">
        <v>98</v>
      </c>
      <c r="H599">
        <v>18.89</v>
      </c>
    </row>
    <row r="600" spans="1:8" x14ac:dyDescent="0.35">
      <c r="A600" t="s">
        <v>301</v>
      </c>
      <c r="B600" t="s">
        <v>22</v>
      </c>
      <c r="C600" t="s">
        <v>12</v>
      </c>
      <c r="D600">
        <v>22115</v>
      </c>
      <c r="E600" s="4"/>
      <c r="F600" s="7">
        <v>42760</v>
      </c>
      <c r="G600" t="s">
        <v>92</v>
      </c>
      <c r="H600">
        <v>0</v>
      </c>
    </row>
    <row r="601" spans="1:8" x14ac:dyDescent="0.35">
      <c r="A601" t="s">
        <v>301</v>
      </c>
      <c r="B601" t="s">
        <v>27</v>
      </c>
      <c r="C601" t="s">
        <v>12</v>
      </c>
      <c r="D601">
        <v>22115</v>
      </c>
      <c r="E601" s="4"/>
      <c r="F601" s="7">
        <v>42760</v>
      </c>
      <c r="G601" t="s">
        <v>92</v>
      </c>
      <c r="H601">
        <v>0</v>
      </c>
    </row>
    <row r="602" spans="1:8" x14ac:dyDescent="0.35">
      <c r="A602" t="s">
        <v>301</v>
      </c>
      <c r="B602" t="s">
        <v>22</v>
      </c>
      <c r="C602" t="s">
        <v>12</v>
      </c>
      <c r="D602">
        <v>52815</v>
      </c>
      <c r="E602" s="4"/>
      <c r="F602" s="7">
        <v>42760</v>
      </c>
      <c r="G602" t="s">
        <v>92</v>
      </c>
      <c r="H602">
        <v>2.99</v>
      </c>
    </row>
    <row r="603" spans="1:8" x14ac:dyDescent="0.35">
      <c r="A603" t="s">
        <v>301</v>
      </c>
      <c r="B603" t="s">
        <v>27</v>
      </c>
      <c r="C603" t="s">
        <v>12</v>
      </c>
      <c r="D603">
        <v>52815</v>
      </c>
      <c r="E603" s="4"/>
      <c r="F603" s="7">
        <v>42760</v>
      </c>
      <c r="G603" t="s">
        <v>92</v>
      </c>
      <c r="H603">
        <v>1.74</v>
      </c>
    </row>
    <row r="604" spans="1:8" x14ac:dyDescent="0.35">
      <c r="A604" t="s">
        <v>301</v>
      </c>
      <c r="B604" t="s">
        <v>22</v>
      </c>
      <c r="C604" t="s">
        <v>12</v>
      </c>
      <c r="D604">
        <v>112414</v>
      </c>
      <c r="E604" s="4"/>
      <c r="F604" s="7">
        <v>42760</v>
      </c>
      <c r="G604" t="s">
        <v>92</v>
      </c>
      <c r="H604">
        <v>0</v>
      </c>
    </row>
    <row r="605" spans="1:8" x14ac:dyDescent="0.35">
      <c r="A605" t="s">
        <v>301</v>
      </c>
      <c r="B605" t="s">
        <v>27</v>
      </c>
      <c r="C605" t="s">
        <v>12</v>
      </c>
      <c r="D605">
        <v>112414</v>
      </c>
      <c r="E605" s="4"/>
      <c r="F605" s="7">
        <v>42760</v>
      </c>
      <c r="G605" t="s">
        <v>92</v>
      </c>
      <c r="H605">
        <v>0</v>
      </c>
    </row>
    <row r="606" spans="1:8" x14ac:dyDescent="0.35">
      <c r="A606" t="s">
        <v>301</v>
      </c>
      <c r="B606" t="s">
        <v>82</v>
      </c>
      <c r="C606" t="s">
        <v>13</v>
      </c>
      <c r="D606">
        <v>40716</v>
      </c>
      <c r="E606" s="4"/>
      <c r="F606" s="7">
        <v>42760</v>
      </c>
      <c r="G606" t="s">
        <v>98</v>
      </c>
      <c r="H606">
        <v>7</v>
      </c>
    </row>
    <row r="607" spans="1:8" x14ac:dyDescent="0.35">
      <c r="A607" t="s">
        <v>305</v>
      </c>
      <c r="B607" t="s">
        <v>28</v>
      </c>
      <c r="C607" t="s">
        <v>12</v>
      </c>
      <c r="D607">
        <v>52815</v>
      </c>
      <c r="F607" s="7">
        <v>42779</v>
      </c>
      <c r="G607" t="s">
        <v>92</v>
      </c>
      <c r="H607">
        <v>442.06</v>
      </c>
    </row>
    <row r="608" spans="1:8" x14ac:dyDescent="0.35">
      <c r="A608" t="s">
        <v>301</v>
      </c>
      <c r="B608" t="s">
        <v>87</v>
      </c>
      <c r="C608" t="s">
        <v>13</v>
      </c>
      <c r="D608">
        <v>40716</v>
      </c>
      <c r="E608" s="4"/>
      <c r="F608" s="7">
        <v>42782</v>
      </c>
      <c r="G608" t="s">
        <v>98</v>
      </c>
      <c r="H608">
        <v>1.1399999999999999</v>
      </c>
    </row>
    <row r="609" spans="1:8" x14ac:dyDescent="0.35">
      <c r="A609" t="s">
        <v>301</v>
      </c>
      <c r="B609" t="s">
        <v>49</v>
      </c>
      <c r="C609" t="s">
        <v>12</v>
      </c>
      <c r="D609">
        <v>22115</v>
      </c>
      <c r="E609" s="4"/>
      <c r="F609" s="7">
        <v>42787</v>
      </c>
      <c r="G609" t="s">
        <v>92</v>
      </c>
      <c r="H609">
        <v>0</v>
      </c>
    </row>
    <row r="610" spans="1:8" x14ac:dyDescent="0.35">
      <c r="A610" t="s">
        <v>301</v>
      </c>
      <c r="B610" t="s">
        <v>49</v>
      </c>
      <c r="C610" t="s">
        <v>12</v>
      </c>
      <c r="D610">
        <v>52815</v>
      </c>
      <c r="E610" s="4"/>
      <c r="F610" s="7">
        <v>42787</v>
      </c>
      <c r="G610" t="s">
        <v>92</v>
      </c>
      <c r="H610">
        <v>3.34</v>
      </c>
    </row>
    <row r="611" spans="1:8" x14ac:dyDescent="0.35">
      <c r="A611" t="s">
        <v>301</v>
      </c>
      <c r="B611" t="s">
        <v>49</v>
      </c>
      <c r="C611" t="s">
        <v>12</v>
      </c>
      <c r="D611">
        <v>112414</v>
      </c>
      <c r="E611" s="4"/>
      <c r="F611" s="7">
        <v>42787</v>
      </c>
      <c r="G611" t="s">
        <v>92</v>
      </c>
      <c r="H611">
        <v>0</v>
      </c>
    </row>
    <row r="612" spans="1:8" x14ac:dyDescent="0.35">
      <c r="A612" t="s">
        <v>301</v>
      </c>
      <c r="B612" t="s">
        <v>55</v>
      </c>
      <c r="C612" t="s">
        <v>12</v>
      </c>
      <c r="D612">
        <v>22115</v>
      </c>
      <c r="E612" s="4"/>
      <c r="F612" s="7">
        <v>42790</v>
      </c>
      <c r="G612" t="s">
        <v>92</v>
      </c>
      <c r="H612">
        <v>0</v>
      </c>
    </row>
    <row r="613" spans="1:8" x14ac:dyDescent="0.35">
      <c r="A613" t="s">
        <v>301</v>
      </c>
      <c r="B613" t="s">
        <v>55</v>
      </c>
      <c r="C613" t="s">
        <v>12</v>
      </c>
      <c r="D613">
        <v>52815</v>
      </c>
      <c r="E613" s="4"/>
      <c r="F613" s="7">
        <v>42790</v>
      </c>
      <c r="G613" t="s">
        <v>92</v>
      </c>
      <c r="H613">
        <v>5.53</v>
      </c>
    </row>
    <row r="614" spans="1:8" x14ac:dyDescent="0.35">
      <c r="A614" t="s">
        <v>301</v>
      </c>
      <c r="B614" t="s">
        <v>55</v>
      </c>
      <c r="C614" t="s">
        <v>12</v>
      </c>
      <c r="D614">
        <v>112414</v>
      </c>
      <c r="E614" s="4"/>
      <c r="F614" s="7">
        <v>42790</v>
      </c>
      <c r="G614" t="s">
        <v>92</v>
      </c>
      <c r="H614">
        <v>0</v>
      </c>
    </row>
    <row r="615" spans="1:8" x14ac:dyDescent="0.35">
      <c r="A615" t="s">
        <v>301</v>
      </c>
      <c r="B615" t="s">
        <v>71</v>
      </c>
      <c r="C615" t="s">
        <v>13</v>
      </c>
      <c r="D615">
        <v>40716</v>
      </c>
      <c r="E615" s="4"/>
      <c r="F615" s="7">
        <v>42797</v>
      </c>
      <c r="G615" t="s">
        <v>98</v>
      </c>
      <c r="H615">
        <v>2.64</v>
      </c>
    </row>
    <row r="616" spans="1:8" x14ac:dyDescent="0.35">
      <c r="A616" t="s">
        <v>301</v>
      </c>
      <c r="B616" t="s">
        <v>24</v>
      </c>
      <c r="C616" t="s">
        <v>12</v>
      </c>
      <c r="D616">
        <v>22115</v>
      </c>
      <c r="E616" s="4"/>
      <c r="F616" s="7">
        <v>42800</v>
      </c>
      <c r="G616" t="s">
        <v>92</v>
      </c>
      <c r="H616">
        <v>0</v>
      </c>
    </row>
    <row r="617" spans="1:8" x14ac:dyDescent="0.35">
      <c r="A617" t="s">
        <v>301</v>
      </c>
      <c r="B617" t="s">
        <v>24</v>
      </c>
      <c r="C617" t="s">
        <v>12</v>
      </c>
      <c r="D617">
        <v>52815</v>
      </c>
      <c r="E617" s="4"/>
      <c r="F617" s="7">
        <v>42800</v>
      </c>
      <c r="G617" t="s">
        <v>92</v>
      </c>
      <c r="H617">
        <v>1.57</v>
      </c>
    </row>
    <row r="618" spans="1:8" x14ac:dyDescent="0.35">
      <c r="A618" t="s">
        <v>301</v>
      </c>
      <c r="B618" t="s">
        <v>24</v>
      </c>
      <c r="C618" t="s">
        <v>12</v>
      </c>
      <c r="D618">
        <v>112414</v>
      </c>
      <c r="E618" s="4"/>
      <c r="F618" s="7">
        <v>42800</v>
      </c>
      <c r="G618" t="s">
        <v>92</v>
      </c>
      <c r="H618">
        <v>0</v>
      </c>
    </row>
    <row r="619" spans="1:8" x14ac:dyDescent="0.35">
      <c r="A619" t="s">
        <v>301</v>
      </c>
      <c r="B619" t="s">
        <v>76</v>
      </c>
      <c r="C619" t="s">
        <v>13</v>
      </c>
      <c r="D619">
        <v>40716</v>
      </c>
      <c r="E619" s="4"/>
      <c r="F619" s="7">
        <v>42802</v>
      </c>
      <c r="G619" t="s">
        <v>98</v>
      </c>
      <c r="H619">
        <v>0.87</v>
      </c>
    </row>
    <row r="620" spans="1:8" x14ac:dyDescent="0.35">
      <c r="A620" t="s">
        <v>301</v>
      </c>
      <c r="B620" t="s">
        <v>85</v>
      </c>
      <c r="C620" t="s">
        <v>13</v>
      </c>
      <c r="D620">
        <v>40716</v>
      </c>
      <c r="E620" s="4"/>
      <c r="F620" s="7">
        <v>42808</v>
      </c>
      <c r="G620" t="s">
        <v>98</v>
      </c>
      <c r="H620">
        <v>2</v>
      </c>
    </row>
    <row r="621" spans="1:8" x14ac:dyDescent="0.35">
      <c r="A621" t="s">
        <v>301</v>
      </c>
      <c r="B621" t="s">
        <v>68</v>
      </c>
      <c r="C621" t="s">
        <v>13</v>
      </c>
      <c r="D621">
        <v>40716</v>
      </c>
      <c r="E621" s="4"/>
      <c r="F621" s="7">
        <v>42809</v>
      </c>
      <c r="G621" t="s">
        <v>98</v>
      </c>
      <c r="H621">
        <v>2.85</v>
      </c>
    </row>
    <row r="622" spans="1:8" x14ac:dyDescent="0.35">
      <c r="A622" t="s">
        <v>301</v>
      </c>
      <c r="B622" t="s">
        <v>64</v>
      </c>
      <c r="C622" t="s">
        <v>12</v>
      </c>
      <c r="D622">
        <v>22115</v>
      </c>
      <c r="E622" s="4"/>
      <c r="F622" s="7">
        <v>42814</v>
      </c>
      <c r="G622" t="s">
        <v>92</v>
      </c>
      <c r="H622">
        <v>0</v>
      </c>
    </row>
    <row r="623" spans="1:8" x14ac:dyDescent="0.35">
      <c r="A623" t="s">
        <v>301</v>
      </c>
      <c r="B623" t="s">
        <v>64</v>
      </c>
      <c r="C623" t="s">
        <v>12</v>
      </c>
      <c r="D623">
        <v>52815</v>
      </c>
      <c r="E623" s="4"/>
      <c r="F623" s="7">
        <v>42814</v>
      </c>
      <c r="G623" t="s">
        <v>92</v>
      </c>
      <c r="H623">
        <v>1.84</v>
      </c>
    </row>
    <row r="624" spans="1:8" x14ac:dyDescent="0.35">
      <c r="A624" t="s">
        <v>301</v>
      </c>
      <c r="B624" t="s">
        <v>64</v>
      </c>
      <c r="C624" t="s">
        <v>12</v>
      </c>
      <c r="D624">
        <v>112414</v>
      </c>
      <c r="E624" s="4"/>
      <c r="F624" s="7">
        <v>42814</v>
      </c>
      <c r="G624" t="s">
        <v>92</v>
      </c>
      <c r="H624">
        <v>0</v>
      </c>
    </row>
    <row r="625" spans="1:8" x14ac:dyDescent="0.35">
      <c r="A625" t="s">
        <v>301</v>
      </c>
      <c r="B625" t="s">
        <v>89</v>
      </c>
      <c r="C625" t="s">
        <v>13</v>
      </c>
      <c r="D625">
        <v>40716</v>
      </c>
      <c r="E625" s="4"/>
      <c r="F625" s="7">
        <v>42816</v>
      </c>
      <c r="G625" t="s">
        <v>98</v>
      </c>
      <c r="H625">
        <v>1.4</v>
      </c>
    </row>
    <row r="626" spans="1:8" x14ac:dyDescent="0.35">
      <c r="A626" t="s">
        <v>301</v>
      </c>
      <c r="B626" t="s">
        <v>26</v>
      </c>
      <c r="C626" t="s">
        <v>12</v>
      </c>
      <c r="D626">
        <v>22115</v>
      </c>
      <c r="E626" s="4"/>
      <c r="F626" s="7">
        <v>42822</v>
      </c>
      <c r="G626" t="s">
        <v>92</v>
      </c>
      <c r="H626">
        <v>0</v>
      </c>
    </row>
    <row r="627" spans="1:8" x14ac:dyDescent="0.35">
      <c r="A627" t="s">
        <v>301</v>
      </c>
      <c r="B627" t="s">
        <v>26</v>
      </c>
      <c r="C627" t="s">
        <v>12</v>
      </c>
      <c r="D627">
        <v>52815</v>
      </c>
      <c r="E627" s="4"/>
      <c r="F627" s="7">
        <v>42822</v>
      </c>
      <c r="G627" t="s">
        <v>92</v>
      </c>
      <c r="H627">
        <v>3.19</v>
      </c>
    </row>
    <row r="628" spans="1:8" x14ac:dyDescent="0.35">
      <c r="A628" t="s">
        <v>301</v>
      </c>
      <c r="B628" t="s">
        <v>26</v>
      </c>
      <c r="C628" t="s">
        <v>12</v>
      </c>
      <c r="D628">
        <v>112414</v>
      </c>
      <c r="E628" s="4"/>
      <c r="F628" s="7">
        <v>42822</v>
      </c>
      <c r="G628" t="s">
        <v>92</v>
      </c>
      <c r="H628">
        <v>0</v>
      </c>
    </row>
    <row r="629" spans="1:8" x14ac:dyDescent="0.35">
      <c r="A629" t="s">
        <v>301</v>
      </c>
      <c r="B629" t="s">
        <v>73</v>
      </c>
      <c r="C629" t="s">
        <v>13</v>
      </c>
      <c r="D629">
        <v>40716</v>
      </c>
      <c r="E629" s="4"/>
      <c r="F629" s="7">
        <v>42822</v>
      </c>
      <c r="G629" t="s">
        <v>98</v>
      </c>
      <c r="H629">
        <v>2.5499999999999998</v>
      </c>
    </row>
    <row r="630" spans="1:8" x14ac:dyDescent="0.35">
      <c r="A630" t="s">
        <v>301</v>
      </c>
      <c r="B630" t="s">
        <v>50</v>
      </c>
      <c r="C630" t="s">
        <v>12</v>
      </c>
      <c r="D630">
        <v>22115</v>
      </c>
      <c r="E630" s="4"/>
      <c r="F630" s="7">
        <v>42823</v>
      </c>
      <c r="G630" t="s">
        <v>92</v>
      </c>
      <c r="H630">
        <v>0</v>
      </c>
    </row>
    <row r="631" spans="1:8" x14ac:dyDescent="0.35">
      <c r="A631" t="s">
        <v>301</v>
      </c>
      <c r="B631" t="s">
        <v>50</v>
      </c>
      <c r="C631" t="s">
        <v>12</v>
      </c>
      <c r="D631">
        <v>52815</v>
      </c>
      <c r="E631" s="4"/>
      <c r="F631" s="7">
        <v>42823</v>
      </c>
      <c r="G631" t="s">
        <v>92</v>
      </c>
      <c r="H631">
        <v>2.0099999999999998</v>
      </c>
    </row>
    <row r="632" spans="1:8" x14ac:dyDescent="0.35">
      <c r="A632" t="s">
        <v>301</v>
      </c>
      <c r="B632" t="s">
        <v>50</v>
      </c>
      <c r="C632" t="s">
        <v>12</v>
      </c>
      <c r="D632">
        <v>112414</v>
      </c>
      <c r="E632" s="4"/>
      <c r="F632" s="7">
        <v>42823</v>
      </c>
      <c r="G632" t="s">
        <v>92</v>
      </c>
      <c r="H632">
        <v>0</v>
      </c>
    </row>
    <row r="633" spans="1:8" x14ac:dyDescent="0.35">
      <c r="A633" t="s">
        <v>301</v>
      </c>
      <c r="B633" t="s">
        <v>57</v>
      </c>
      <c r="C633" t="s">
        <v>12</v>
      </c>
      <c r="D633">
        <v>22115</v>
      </c>
      <c r="E633" s="4"/>
      <c r="F633" s="7">
        <v>42824</v>
      </c>
      <c r="G633" t="s">
        <v>92</v>
      </c>
      <c r="H633">
        <v>0</v>
      </c>
    </row>
    <row r="634" spans="1:8" x14ac:dyDescent="0.35">
      <c r="A634" t="s">
        <v>301</v>
      </c>
      <c r="B634" t="s">
        <v>57</v>
      </c>
      <c r="C634" t="s">
        <v>12</v>
      </c>
      <c r="D634">
        <v>52815</v>
      </c>
      <c r="E634" s="4"/>
      <c r="F634" s="7">
        <v>42824</v>
      </c>
      <c r="G634" t="s">
        <v>92</v>
      </c>
      <c r="H634">
        <v>1.56</v>
      </c>
    </row>
    <row r="635" spans="1:8" x14ac:dyDescent="0.35">
      <c r="A635" t="s">
        <v>301</v>
      </c>
      <c r="B635" t="s">
        <v>57</v>
      </c>
      <c r="C635" t="s">
        <v>12</v>
      </c>
      <c r="D635">
        <v>112414</v>
      </c>
      <c r="E635" s="4"/>
      <c r="F635" s="7">
        <v>42824</v>
      </c>
      <c r="G635" t="s">
        <v>92</v>
      </c>
      <c r="H635">
        <v>0</v>
      </c>
    </row>
    <row r="636" spans="1:8" x14ac:dyDescent="0.35">
      <c r="A636" t="s">
        <v>301</v>
      </c>
      <c r="B636" t="s">
        <v>58</v>
      </c>
      <c r="C636" t="s">
        <v>12</v>
      </c>
      <c r="D636">
        <v>22115</v>
      </c>
      <c r="E636" s="4"/>
      <c r="F636" s="7">
        <v>42828</v>
      </c>
      <c r="G636" t="s">
        <v>92</v>
      </c>
      <c r="H636">
        <v>0</v>
      </c>
    </row>
    <row r="637" spans="1:8" x14ac:dyDescent="0.35">
      <c r="A637" t="s">
        <v>301</v>
      </c>
      <c r="B637" t="s">
        <v>43</v>
      </c>
      <c r="C637" t="s">
        <v>12</v>
      </c>
      <c r="D637">
        <v>22115</v>
      </c>
      <c r="E637" s="4"/>
      <c r="F637" s="7">
        <v>42828</v>
      </c>
      <c r="G637" t="s">
        <v>92</v>
      </c>
      <c r="H637">
        <v>0</v>
      </c>
    </row>
    <row r="638" spans="1:8" x14ac:dyDescent="0.35">
      <c r="A638" t="s">
        <v>301</v>
      </c>
      <c r="B638" t="s">
        <v>58</v>
      </c>
      <c r="C638" t="s">
        <v>12</v>
      </c>
      <c r="D638">
        <v>52815</v>
      </c>
      <c r="E638" s="4"/>
      <c r="F638" s="7">
        <v>42828</v>
      </c>
      <c r="G638" t="s">
        <v>92</v>
      </c>
      <c r="H638">
        <v>2.31</v>
      </c>
    </row>
    <row r="639" spans="1:8" x14ac:dyDescent="0.35">
      <c r="A639" t="s">
        <v>301</v>
      </c>
      <c r="B639" t="s">
        <v>43</v>
      </c>
      <c r="C639" t="s">
        <v>12</v>
      </c>
      <c r="D639">
        <v>52815</v>
      </c>
      <c r="E639" s="4"/>
      <c r="F639" s="7">
        <v>42828</v>
      </c>
      <c r="G639" t="s">
        <v>92</v>
      </c>
      <c r="H639">
        <v>1</v>
      </c>
    </row>
    <row r="640" spans="1:8" x14ac:dyDescent="0.35">
      <c r="A640" t="s">
        <v>301</v>
      </c>
      <c r="B640" t="s">
        <v>58</v>
      </c>
      <c r="C640" t="s">
        <v>12</v>
      </c>
      <c r="D640">
        <v>112414</v>
      </c>
      <c r="E640" s="4"/>
      <c r="F640" s="7">
        <v>42828</v>
      </c>
      <c r="G640" t="s">
        <v>92</v>
      </c>
      <c r="H640">
        <v>0</v>
      </c>
    </row>
    <row r="641" spans="1:8" x14ac:dyDescent="0.35">
      <c r="A641" t="s">
        <v>301</v>
      </c>
      <c r="B641" t="s">
        <v>43</v>
      </c>
      <c r="C641" t="s">
        <v>12</v>
      </c>
      <c r="D641">
        <v>112414</v>
      </c>
      <c r="E641" s="4"/>
      <c r="F641" s="7">
        <v>42828</v>
      </c>
      <c r="G641" t="s">
        <v>92</v>
      </c>
      <c r="H641">
        <v>0</v>
      </c>
    </row>
    <row r="642" spans="1:8" x14ac:dyDescent="0.35">
      <c r="A642" t="s">
        <v>301</v>
      </c>
      <c r="B642" t="s">
        <v>80</v>
      </c>
      <c r="C642" t="s">
        <v>13</v>
      </c>
      <c r="D642">
        <v>40716</v>
      </c>
      <c r="E642" s="4"/>
      <c r="F642" s="7">
        <v>42829</v>
      </c>
      <c r="G642" t="s">
        <v>98</v>
      </c>
      <c r="H642">
        <v>1.21</v>
      </c>
    </row>
    <row r="643" spans="1:8" x14ac:dyDescent="0.35">
      <c r="A643" t="s">
        <v>295</v>
      </c>
      <c r="B643" t="s">
        <v>66</v>
      </c>
      <c r="C643" t="s">
        <v>13</v>
      </c>
      <c r="D643">
        <v>40716</v>
      </c>
      <c r="E643" s="4"/>
      <c r="F643" s="7">
        <v>42830</v>
      </c>
      <c r="G643" t="s">
        <v>98</v>
      </c>
      <c r="H643">
        <v>-0.14000000000000001</v>
      </c>
    </row>
    <row r="644" spans="1:8" x14ac:dyDescent="0.35">
      <c r="A644" t="s">
        <v>303</v>
      </c>
      <c r="C644" t="s">
        <v>13</v>
      </c>
      <c r="D644">
        <v>40716</v>
      </c>
      <c r="E644" s="4"/>
      <c r="F644" s="7">
        <v>42830</v>
      </c>
      <c r="G644" t="s">
        <v>98</v>
      </c>
      <c r="H644">
        <v>0.02</v>
      </c>
    </row>
    <row r="645" spans="1:8" x14ac:dyDescent="0.35">
      <c r="A645" t="s">
        <v>301</v>
      </c>
      <c r="B645" t="s">
        <v>74</v>
      </c>
      <c r="C645" t="s">
        <v>13</v>
      </c>
      <c r="D645">
        <v>40716</v>
      </c>
      <c r="E645" s="4"/>
      <c r="F645" s="7">
        <v>42830</v>
      </c>
      <c r="G645" t="s">
        <v>98</v>
      </c>
      <c r="H645">
        <v>2.39</v>
      </c>
    </row>
    <row r="646" spans="1:8" x14ac:dyDescent="0.35">
      <c r="A646" t="s">
        <v>301</v>
      </c>
      <c r="B646" t="s">
        <v>66</v>
      </c>
      <c r="C646" t="s">
        <v>13</v>
      </c>
      <c r="D646">
        <v>40716</v>
      </c>
      <c r="E646" s="4"/>
      <c r="F646" s="7">
        <v>42830</v>
      </c>
      <c r="G646" t="s">
        <v>98</v>
      </c>
      <c r="H646">
        <v>0.93</v>
      </c>
    </row>
    <row r="647" spans="1:8" x14ac:dyDescent="0.35">
      <c r="A647" t="s">
        <v>301</v>
      </c>
      <c r="B647" t="s">
        <v>56</v>
      </c>
      <c r="C647" t="s">
        <v>12</v>
      </c>
      <c r="D647">
        <v>22115</v>
      </c>
      <c r="E647" s="4"/>
      <c r="F647" s="7">
        <v>42838</v>
      </c>
      <c r="G647" t="s">
        <v>92</v>
      </c>
      <c r="H647">
        <v>0</v>
      </c>
    </row>
    <row r="648" spans="1:8" x14ac:dyDescent="0.35">
      <c r="A648" t="s">
        <v>301</v>
      </c>
      <c r="B648" t="s">
        <v>56</v>
      </c>
      <c r="C648" t="s">
        <v>12</v>
      </c>
      <c r="D648">
        <v>52815</v>
      </c>
      <c r="E648" s="4"/>
      <c r="F648" s="7">
        <v>42838</v>
      </c>
      <c r="G648" t="s">
        <v>92</v>
      </c>
      <c r="H648">
        <v>2.58</v>
      </c>
    </row>
    <row r="649" spans="1:8" x14ac:dyDescent="0.35">
      <c r="A649" t="s">
        <v>301</v>
      </c>
      <c r="B649" t="s">
        <v>56</v>
      </c>
      <c r="C649" t="s">
        <v>12</v>
      </c>
      <c r="D649">
        <v>112414</v>
      </c>
      <c r="E649" s="4"/>
      <c r="F649" s="7">
        <v>42838</v>
      </c>
      <c r="G649" t="s">
        <v>92</v>
      </c>
      <c r="H649">
        <v>0</v>
      </c>
    </row>
    <row r="650" spans="1:8" x14ac:dyDescent="0.35">
      <c r="A650" t="s">
        <v>301</v>
      </c>
      <c r="B650" t="s">
        <v>84</v>
      </c>
      <c r="C650" t="s">
        <v>13</v>
      </c>
      <c r="D650">
        <v>40716</v>
      </c>
      <c r="E650" s="4"/>
      <c r="F650" s="7">
        <v>42845</v>
      </c>
      <c r="G650" t="s">
        <v>98</v>
      </c>
      <c r="H650">
        <v>20.87</v>
      </c>
    </row>
    <row r="651" spans="1:8" x14ac:dyDescent="0.35">
      <c r="A651" t="s">
        <v>301</v>
      </c>
      <c r="B651" t="s">
        <v>82</v>
      </c>
      <c r="C651" t="s">
        <v>13</v>
      </c>
      <c r="D651">
        <v>40716</v>
      </c>
      <c r="E651" s="4"/>
      <c r="F651" s="7">
        <v>42850</v>
      </c>
      <c r="G651" t="s">
        <v>98</v>
      </c>
      <c r="H651">
        <v>1.75</v>
      </c>
    </row>
    <row r="652" spans="1:8" x14ac:dyDescent="0.35">
      <c r="A652" t="s">
        <v>301</v>
      </c>
      <c r="B652" t="s">
        <v>22</v>
      </c>
      <c r="C652" t="s">
        <v>12</v>
      </c>
      <c r="D652">
        <v>22115</v>
      </c>
      <c r="E652" s="4"/>
      <c r="F652" s="7">
        <v>42851</v>
      </c>
      <c r="G652" t="s">
        <v>92</v>
      </c>
      <c r="H652">
        <v>0</v>
      </c>
    </row>
    <row r="653" spans="1:8" x14ac:dyDescent="0.35">
      <c r="A653" t="s">
        <v>301</v>
      </c>
      <c r="B653" t="s">
        <v>27</v>
      </c>
      <c r="C653" t="s">
        <v>12</v>
      </c>
      <c r="D653">
        <v>22115</v>
      </c>
      <c r="E653" s="4"/>
      <c r="F653" s="7">
        <v>42851</v>
      </c>
      <c r="G653" t="s">
        <v>92</v>
      </c>
      <c r="H653">
        <v>0</v>
      </c>
    </row>
    <row r="654" spans="1:8" x14ac:dyDescent="0.35">
      <c r="A654" t="s">
        <v>301</v>
      </c>
      <c r="B654" t="s">
        <v>22</v>
      </c>
      <c r="C654" t="s">
        <v>12</v>
      </c>
      <c r="D654">
        <v>52815</v>
      </c>
      <c r="E654" s="4"/>
      <c r="F654" s="7">
        <v>42851</v>
      </c>
      <c r="G654" t="s">
        <v>92</v>
      </c>
      <c r="H654">
        <v>3.34</v>
      </c>
    </row>
    <row r="655" spans="1:8" x14ac:dyDescent="0.35">
      <c r="A655" t="s">
        <v>301</v>
      </c>
      <c r="B655" t="s">
        <v>27</v>
      </c>
      <c r="C655" t="s">
        <v>12</v>
      </c>
      <c r="D655">
        <v>52815</v>
      </c>
      <c r="E655" s="4"/>
      <c r="F655" s="7">
        <v>42851</v>
      </c>
      <c r="G655" t="s">
        <v>92</v>
      </c>
      <c r="H655">
        <v>1.74</v>
      </c>
    </row>
    <row r="656" spans="1:8" x14ac:dyDescent="0.35">
      <c r="A656" t="s">
        <v>301</v>
      </c>
      <c r="B656" t="s">
        <v>22</v>
      </c>
      <c r="C656" t="s">
        <v>12</v>
      </c>
      <c r="D656">
        <v>112414</v>
      </c>
      <c r="E656" s="4"/>
      <c r="F656" s="7">
        <v>42851</v>
      </c>
      <c r="G656" t="s">
        <v>92</v>
      </c>
      <c r="H656">
        <v>0</v>
      </c>
    </row>
    <row r="657" spans="1:8" x14ac:dyDescent="0.35">
      <c r="A657" t="s">
        <v>301</v>
      </c>
      <c r="B657" t="s">
        <v>27</v>
      </c>
      <c r="C657" t="s">
        <v>12</v>
      </c>
      <c r="D657">
        <v>112414</v>
      </c>
      <c r="E657" s="4"/>
      <c r="F657" s="7">
        <v>42851</v>
      </c>
      <c r="G657" t="s">
        <v>92</v>
      </c>
      <c r="H657">
        <v>0</v>
      </c>
    </row>
    <row r="658" spans="1:8" x14ac:dyDescent="0.35">
      <c r="A658" t="s">
        <v>302</v>
      </c>
      <c r="E658" s="4"/>
      <c r="F658" s="7">
        <v>42851</v>
      </c>
      <c r="G658" t="s">
        <v>90</v>
      </c>
      <c r="H658">
        <v>416.2</v>
      </c>
    </row>
    <row r="659" spans="1:8" x14ac:dyDescent="0.35">
      <c r="A659" t="s">
        <v>297</v>
      </c>
      <c r="B659" t="s">
        <v>55</v>
      </c>
      <c r="C659" t="s">
        <v>12</v>
      </c>
      <c r="D659">
        <v>112414</v>
      </c>
      <c r="E659" s="4"/>
      <c r="F659" s="7">
        <v>42871</v>
      </c>
      <c r="G659" t="s">
        <v>92</v>
      </c>
      <c r="H659">
        <v>-7.66</v>
      </c>
    </row>
    <row r="660" spans="1:8" x14ac:dyDescent="0.35">
      <c r="A660" t="s">
        <v>301</v>
      </c>
      <c r="B660" t="s">
        <v>87</v>
      </c>
      <c r="C660" t="s">
        <v>13</v>
      </c>
      <c r="D660">
        <v>40716</v>
      </c>
      <c r="E660" s="4"/>
      <c r="F660" s="7">
        <v>42873</v>
      </c>
      <c r="G660" t="s">
        <v>98</v>
      </c>
      <c r="H660">
        <v>1.26</v>
      </c>
    </row>
    <row r="661" spans="1:8" x14ac:dyDescent="0.35">
      <c r="A661" t="s">
        <v>301</v>
      </c>
      <c r="B661" t="s">
        <v>71</v>
      </c>
      <c r="C661" t="s">
        <v>13</v>
      </c>
      <c r="D661">
        <v>40716</v>
      </c>
      <c r="E661" s="4"/>
      <c r="F661" s="7">
        <v>42874</v>
      </c>
      <c r="G661" t="s">
        <v>98</v>
      </c>
      <c r="H661">
        <v>2.7</v>
      </c>
    </row>
    <row r="662" spans="1:8" x14ac:dyDescent="0.35">
      <c r="A662" t="s">
        <v>301</v>
      </c>
      <c r="B662" t="s">
        <v>49</v>
      </c>
      <c r="C662" t="s">
        <v>12</v>
      </c>
      <c r="D662">
        <v>22115</v>
      </c>
      <c r="E662" s="4"/>
      <c r="F662" s="7">
        <v>42877</v>
      </c>
      <c r="G662" t="s">
        <v>92</v>
      </c>
      <c r="H662">
        <v>0</v>
      </c>
    </row>
    <row r="663" spans="1:8" x14ac:dyDescent="0.35">
      <c r="A663" t="s">
        <v>301</v>
      </c>
      <c r="B663" t="s">
        <v>49</v>
      </c>
      <c r="C663" t="s">
        <v>12</v>
      </c>
      <c r="D663">
        <v>52815</v>
      </c>
      <c r="E663" s="4"/>
      <c r="F663" s="7">
        <v>42877</v>
      </c>
      <c r="G663" t="s">
        <v>92</v>
      </c>
      <c r="H663">
        <v>13.14</v>
      </c>
    </row>
    <row r="664" spans="1:8" x14ac:dyDescent="0.35">
      <c r="A664" t="s">
        <v>301</v>
      </c>
      <c r="B664" t="s">
        <v>49</v>
      </c>
      <c r="C664" t="s">
        <v>12</v>
      </c>
      <c r="D664">
        <v>112414</v>
      </c>
      <c r="E664" s="4"/>
      <c r="F664" s="7">
        <v>42877</v>
      </c>
      <c r="G664" t="s">
        <v>92</v>
      </c>
      <c r="H664">
        <v>0</v>
      </c>
    </row>
    <row r="665" spans="1:8" x14ac:dyDescent="0.35">
      <c r="A665" t="s">
        <v>301</v>
      </c>
      <c r="B665" t="s">
        <v>55</v>
      </c>
      <c r="C665" t="s">
        <v>12</v>
      </c>
      <c r="D665">
        <v>22115</v>
      </c>
      <c r="E665" s="4"/>
      <c r="F665" s="7">
        <v>42881</v>
      </c>
      <c r="G665" t="s">
        <v>92</v>
      </c>
      <c r="H665">
        <v>0</v>
      </c>
    </row>
    <row r="666" spans="1:8" x14ac:dyDescent="0.35">
      <c r="A666" t="s">
        <v>301</v>
      </c>
      <c r="B666" t="s">
        <v>55</v>
      </c>
      <c r="C666" t="s">
        <v>12</v>
      </c>
      <c r="D666">
        <v>52815</v>
      </c>
      <c r="E666" s="4"/>
      <c r="F666" s="7">
        <v>42881</v>
      </c>
      <c r="G666" t="s">
        <v>92</v>
      </c>
      <c r="H666">
        <v>5.53</v>
      </c>
    </row>
    <row r="667" spans="1:8" x14ac:dyDescent="0.35">
      <c r="A667" t="s">
        <v>301</v>
      </c>
      <c r="B667" t="s">
        <v>55</v>
      </c>
      <c r="C667" t="s">
        <v>12</v>
      </c>
      <c r="D667">
        <v>112414</v>
      </c>
      <c r="E667" s="4"/>
      <c r="F667" s="7">
        <v>42881</v>
      </c>
      <c r="G667" t="s">
        <v>92</v>
      </c>
      <c r="H667">
        <v>0</v>
      </c>
    </row>
    <row r="668" spans="1:8" x14ac:dyDescent="0.35">
      <c r="A668" t="s">
        <v>301</v>
      </c>
      <c r="B668" t="s">
        <v>24</v>
      </c>
      <c r="C668" t="s">
        <v>12</v>
      </c>
      <c r="D668">
        <v>22115</v>
      </c>
      <c r="E668" s="4"/>
      <c r="F668" s="7">
        <v>42891</v>
      </c>
      <c r="G668" t="s">
        <v>92</v>
      </c>
      <c r="H668">
        <v>0</v>
      </c>
    </row>
    <row r="669" spans="1:8" x14ac:dyDescent="0.35">
      <c r="A669" t="s">
        <v>301</v>
      </c>
      <c r="B669" t="s">
        <v>24</v>
      </c>
      <c r="C669" t="s">
        <v>12</v>
      </c>
      <c r="D669">
        <v>52815</v>
      </c>
      <c r="E669" s="4"/>
      <c r="F669" s="7">
        <v>42891</v>
      </c>
      <c r="G669" t="s">
        <v>92</v>
      </c>
      <c r="H669">
        <v>1.57</v>
      </c>
    </row>
    <row r="670" spans="1:8" x14ac:dyDescent="0.35">
      <c r="A670" t="s">
        <v>301</v>
      </c>
      <c r="B670" t="s">
        <v>24</v>
      </c>
      <c r="C670" t="s">
        <v>12</v>
      </c>
      <c r="D670">
        <v>112414</v>
      </c>
      <c r="E670" s="4"/>
      <c r="F670" s="7">
        <v>42891</v>
      </c>
      <c r="G670" t="s">
        <v>92</v>
      </c>
      <c r="H670">
        <v>0</v>
      </c>
    </row>
    <row r="671" spans="1:8" x14ac:dyDescent="0.35">
      <c r="A671" t="s">
        <v>301</v>
      </c>
      <c r="B671" t="s">
        <v>85</v>
      </c>
      <c r="C671" t="s">
        <v>13</v>
      </c>
      <c r="D671">
        <v>40716</v>
      </c>
      <c r="E671" s="4"/>
      <c r="F671" s="7">
        <v>42891</v>
      </c>
      <c r="G671" t="s">
        <v>98</v>
      </c>
      <c r="H671">
        <v>2</v>
      </c>
    </row>
    <row r="672" spans="1:8" x14ac:dyDescent="0.35">
      <c r="A672" t="s">
        <v>301</v>
      </c>
      <c r="B672" t="s">
        <v>76</v>
      </c>
      <c r="C672" t="s">
        <v>13</v>
      </c>
      <c r="D672">
        <v>40716</v>
      </c>
      <c r="E672" s="4"/>
      <c r="F672" s="7">
        <v>42894</v>
      </c>
      <c r="G672" t="s">
        <v>98</v>
      </c>
      <c r="H672">
        <v>0.87</v>
      </c>
    </row>
    <row r="673" spans="1:8" x14ac:dyDescent="0.35">
      <c r="A673" t="s">
        <v>301</v>
      </c>
      <c r="B673" t="s">
        <v>89</v>
      </c>
      <c r="C673" t="s">
        <v>13</v>
      </c>
      <c r="D673">
        <v>40716</v>
      </c>
      <c r="E673" s="4"/>
      <c r="F673" s="7">
        <v>42900</v>
      </c>
      <c r="G673" t="s">
        <v>98</v>
      </c>
      <c r="H673">
        <v>1.4</v>
      </c>
    </row>
    <row r="674" spans="1:8" x14ac:dyDescent="0.35">
      <c r="A674" t="s">
        <v>301</v>
      </c>
      <c r="B674" t="s">
        <v>68</v>
      </c>
      <c r="C674" t="s">
        <v>13</v>
      </c>
      <c r="D674">
        <v>40716</v>
      </c>
      <c r="E674" s="4"/>
      <c r="F674" s="7">
        <v>42901</v>
      </c>
      <c r="G674" t="s">
        <v>98</v>
      </c>
      <c r="H674">
        <v>0.6</v>
      </c>
    </row>
    <row r="675" spans="1:8" x14ac:dyDescent="0.35">
      <c r="A675" t="s">
        <v>301</v>
      </c>
      <c r="B675" t="s">
        <v>64</v>
      </c>
      <c r="C675" t="s">
        <v>12</v>
      </c>
      <c r="D675">
        <v>22115</v>
      </c>
      <c r="E675" s="4"/>
      <c r="F675" s="7">
        <v>42905</v>
      </c>
      <c r="G675" t="s">
        <v>92</v>
      </c>
      <c r="H675">
        <v>0</v>
      </c>
    </row>
    <row r="676" spans="1:8" x14ac:dyDescent="0.35">
      <c r="A676" t="s">
        <v>301</v>
      </c>
      <c r="B676" t="s">
        <v>64</v>
      </c>
      <c r="C676" t="s">
        <v>12</v>
      </c>
      <c r="D676">
        <v>52815</v>
      </c>
      <c r="E676" s="4"/>
      <c r="F676" s="7">
        <v>42905</v>
      </c>
      <c r="G676" t="s">
        <v>92</v>
      </c>
      <c r="H676">
        <v>1.84</v>
      </c>
    </row>
    <row r="677" spans="1:8" x14ac:dyDescent="0.35">
      <c r="A677" t="s">
        <v>301</v>
      </c>
      <c r="B677" t="s">
        <v>64</v>
      </c>
      <c r="C677" t="s">
        <v>12</v>
      </c>
      <c r="D677">
        <v>112414</v>
      </c>
      <c r="E677" s="4"/>
      <c r="F677" s="7">
        <v>42905</v>
      </c>
      <c r="G677" t="s">
        <v>92</v>
      </c>
      <c r="H677">
        <v>0</v>
      </c>
    </row>
    <row r="678" spans="1:8" x14ac:dyDescent="0.35">
      <c r="A678" t="s">
        <v>301</v>
      </c>
      <c r="B678" t="s">
        <v>26</v>
      </c>
      <c r="C678" t="s">
        <v>12</v>
      </c>
      <c r="D678">
        <v>22115</v>
      </c>
      <c r="E678" s="4"/>
      <c r="F678" s="7">
        <v>42906</v>
      </c>
      <c r="G678" t="s">
        <v>92</v>
      </c>
      <c r="H678">
        <v>0</v>
      </c>
    </row>
    <row r="679" spans="1:8" x14ac:dyDescent="0.35">
      <c r="A679" t="s">
        <v>301</v>
      </c>
      <c r="B679" t="s">
        <v>26</v>
      </c>
      <c r="C679" t="s">
        <v>12</v>
      </c>
      <c r="D679">
        <v>52815</v>
      </c>
      <c r="E679" s="4"/>
      <c r="F679" s="7">
        <v>42906</v>
      </c>
      <c r="G679" t="s">
        <v>92</v>
      </c>
      <c r="H679">
        <v>3.19</v>
      </c>
    </row>
    <row r="680" spans="1:8" x14ac:dyDescent="0.35">
      <c r="A680" t="s">
        <v>301</v>
      </c>
      <c r="B680" t="s">
        <v>26</v>
      </c>
      <c r="C680" t="s">
        <v>12</v>
      </c>
      <c r="D680">
        <v>112414</v>
      </c>
      <c r="E680" s="4"/>
      <c r="F680" s="7">
        <v>42906</v>
      </c>
      <c r="G680" t="s">
        <v>92</v>
      </c>
      <c r="H680">
        <v>0</v>
      </c>
    </row>
    <row r="681" spans="1:8" x14ac:dyDescent="0.35">
      <c r="A681" t="s">
        <v>301</v>
      </c>
      <c r="B681" t="s">
        <v>73</v>
      </c>
      <c r="C681" t="s">
        <v>13</v>
      </c>
      <c r="D681">
        <v>40716</v>
      </c>
      <c r="E681" s="4"/>
      <c r="F681" s="7">
        <v>42906</v>
      </c>
      <c r="G681" t="s">
        <v>98</v>
      </c>
      <c r="H681">
        <v>2.5499999999999998</v>
      </c>
    </row>
    <row r="682" spans="1:8" x14ac:dyDescent="0.35">
      <c r="A682" t="s">
        <v>301</v>
      </c>
      <c r="B682" t="s">
        <v>50</v>
      </c>
      <c r="C682" t="s">
        <v>12</v>
      </c>
      <c r="D682">
        <v>22115</v>
      </c>
      <c r="E682" s="4"/>
      <c r="F682" s="7">
        <v>42914</v>
      </c>
      <c r="G682" t="s">
        <v>92</v>
      </c>
      <c r="H682">
        <v>0</v>
      </c>
    </row>
    <row r="683" spans="1:8" x14ac:dyDescent="0.35">
      <c r="A683" t="s">
        <v>301</v>
      </c>
      <c r="B683" t="s">
        <v>50</v>
      </c>
      <c r="C683" t="s">
        <v>12</v>
      </c>
      <c r="D683">
        <v>52815</v>
      </c>
      <c r="E683" s="4"/>
      <c r="F683" s="7">
        <v>42914</v>
      </c>
      <c r="G683" t="s">
        <v>92</v>
      </c>
      <c r="H683">
        <v>2.0099999999999998</v>
      </c>
    </row>
    <row r="684" spans="1:8" x14ac:dyDescent="0.35">
      <c r="A684" t="s">
        <v>301</v>
      </c>
      <c r="B684" t="s">
        <v>50</v>
      </c>
      <c r="C684" t="s">
        <v>12</v>
      </c>
      <c r="D684">
        <v>112414</v>
      </c>
      <c r="E684" s="4"/>
      <c r="F684" s="7">
        <v>42914</v>
      </c>
      <c r="G684" t="s">
        <v>92</v>
      </c>
      <c r="H684">
        <v>0</v>
      </c>
    </row>
    <row r="685" spans="1:8" x14ac:dyDescent="0.35">
      <c r="A685" t="s">
        <v>301</v>
      </c>
      <c r="B685" t="s">
        <v>57</v>
      </c>
      <c r="C685" t="s">
        <v>12</v>
      </c>
      <c r="D685">
        <v>22115</v>
      </c>
      <c r="E685" s="4"/>
      <c r="F685" s="7">
        <v>42915</v>
      </c>
      <c r="G685" t="s">
        <v>92</v>
      </c>
      <c r="H685">
        <v>0</v>
      </c>
    </row>
    <row r="686" spans="1:8" x14ac:dyDescent="0.35">
      <c r="A686" t="s">
        <v>301</v>
      </c>
      <c r="B686" t="s">
        <v>57</v>
      </c>
      <c r="C686" t="s">
        <v>12</v>
      </c>
      <c r="D686">
        <v>52815</v>
      </c>
      <c r="E686" s="4"/>
      <c r="F686" s="7">
        <v>42915</v>
      </c>
      <c r="G686" t="s">
        <v>92</v>
      </c>
      <c r="H686">
        <v>1.56</v>
      </c>
    </row>
    <row r="687" spans="1:8" x14ac:dyDescent="0.35">
      <c r="A687" t="s">
        <v>301</v>
      </c>
      <c r="B687" t="s">
        <v>57</v>
      </c>
      <c r="C687" t="s">
        <v>12</v>
      </c>
      <c r="D687">
        <v>112414</v>
      </c>
      <c r="E687" s="4"/>
      <c r="F687" s="7">
        <v>42915</v>
      </c>
      <c r="G687" t="s">
        <v>92</v>
      </c>
      <c r="H687">
        <v>0</v>
      </c>
    </row>
    <row r="688" spans="1:8" x14ac:dyDescent="0.35">
      <c r="A688" t="s">
        <v>301</v>
      </c>
      <c r="B688" t="s">
        <v>58</v>
      </c>
      <c r="C688" t="s">
        <v>12</v>
      </c>
      <c r="D688">
        <v>22115</v>
      </c>
      <c r="E688" s="4"/>
      <c r="F688" s="7">
        <v>42919</v>
      </c>
      <c r="G688" t="s">
        <v>92</v>
      </c>
      <c r="H688">
        <v>0</v>
      </c>
    </row>
    <row r="689" spans="1:8" x14ac:dyDescent="0.35">
      <c r="A689" t="s">
        <v>301</v>
      </c>
      <c r="B689" t="s">
        <v>43</v>
      </c>
      <c r="C689" t="s">
        <v>12</v>
      </c>
      <c r="D689">
        <v>22115</v>
      </c>
      <c r="E689" s="4"/>
      <c r="F689" s="7">
        <v>42919</v>
      </c>
      <c r="G689" t="s">
        <v>92</v>
      </c>
      <c r="H689">
        <v>0</v>
      </c>
    </row>
    <row r="690" spans="1:8" x14ac:dyDescent="0.35">
      <c r="A690" t="s">
        <v>301</v>
      </c>
      <c r="B690" t="s">
        <v>58</v>
      </c>
      <c r="C690" t="s">
        <v>12</v>
      </c>
      <c r="D690">
        <v>52815</v>
      </c>
      <c r="E690" s="4"/>
      <c r="F690" s="7">
        <v>42919</v>
      </c>
      <c r="G690" t="s">
        <v>92</v>
      </c>
      <c r="H690">
        <v>2.52</v>
      </c>
    </row>
    <row r="691" spans="1:8" x14ac:dyDescent="0.35">
      <c r="A691" t="s">
        <v>301</v>
      </c>
      <c r="B691" t="s">
        <v>43</v>
      </c>
      <c r="C691" t="s">
        <v>12</v>
      </c>
      <c r="D691">
        <v>52815</v>
      </c>
      <c r="E691" s="4"/>
      <c r="F691" s="7">
        <v>42919</v>
      </c>
      <c r="G691" t="s">
        <v>92</v>
      </c>
      <c r="H691">
        <v>1</v>
      </c>
    </row>
    <row r="692" spans="1:8" x14ac:dyDescent="0.35">
      <c r="A692" t="s">
        <v>301</v>
      </c>
      <c r="B692" t="s">
        <v>58</v>
      </c>
      <c r="C692" t="s">
        <v>12</v>
      </c>
      <c r="D692">
        <v>112414</v>
      </c>
      <c r="E692" s="4"/>
      <c r="F692" s="7">
        <v>42919</v>
      </c>
      <c r="G692" t="s">
        <v>92</v>
      </c>
      <c r="H692">
        <v>0</v>
      </c>
    </row>
    <row r="693" spans="1:8" x14ac:dyDescent="0.35">
      <c r="A693" t="s">
        <v>301</v>
      </c>
      <c r="B693" t="s">
        <v>43</v>
      </c>
      <c r="C693" t="s">
        <v>12</v>
      </c>
      <c r="D693">
        <v>112414</v>
      </c>
      <c r="E693" s="4"/>
      <c r="F693" s="7">
        <v>42919</v>
      </c>
      <c r="G693" t="s">
        <v>92</v>
      </c>
      <c r="H693">
        <v>0</v>
      </c>
    </row>
    <row r="694" spans="1:8" x14ac:dyDescent="0.35">
      <c r="A694" t="s">
        <v>295</v>
      </c>
      <c r="B694" t="s">
        <v>66</v>
      </c>
      <c r="C694" t="s">
        <v>13</v>
      </c>
      <c r="D694">
        <v>40716</v>
      </c>
      <c r="E694" s="4"/>
      <c r="F694" s="7">
        <v>42921</v>
      </c>
      <c r="G694" t="s">
        <v>98</v>
      </c>
      <c r="H694">
        <v>-0.14000000000000001</v>
      </c>
    </row>
    <row r="695" spans="1:8" x14ac:dyDescent="0.35">
      <c r="A695" t="s">
        <v>301</v>
      </c>
      <c r="B695" t="s">
        <v>80</v>
      </c>
      <c r="C695" t="s">
        <v>13</v>
      </c>
      <c r="D695">
        <v>40716</v>
      </c>
      <c r="E695" s="4"/>
      <c r="F695" s="7">
        <v>42921</v>
      </c>
      <c r="G695" t="s">
        <v>98</v>
      </c>
      <c r="H695">
        <v>1.21</v>
      </c>
    </row>
    <row r="696" spans="1:8" x14ac:dyDescent="0.35">
      <c r="A696" t="s">
        <v>301</v>
      </c>
      <c r="B696" t="s">
        <v>74</v>
      </c>
      <c r="C696" t="s">
        <v>13</v>
      </c>
      <c r="D696">
        <v>40716</v>
      </c>
      <c r="E696" s="4"/>
      <c r="F696" s="7">
        <v>42921</v>
      </c>
      <c r="G696" t="s">
        <v>98</v>
      </c>
      <c r="H696">
        <v>2.39</v>
      </c>
    </row>
    <row r="697" spans="1:8" x14ac:dyDescent="0.35">
      <c r="A697" t="s">
        <v>301</v>
      </c>
      <c r="B697" t="s">
        <v>66</v>
      </c>
      <c r="C697" t="s">
        <v>13</v>
      </c>
      <c r="D697">
        <v>40716</v>
      </c>
      <c r="E697" s="4"/>
      <c r="F697" s="7">
        <v>42922</v>
      </c>
      <c r="G697" t="s">
        <v>98</v>
      </c>
      <c r="H697">
        <v>0.96</v>
      </c>
    </row>
    <row r="698" spans="1:8" x14ac:dyDescent="0.35">
      <c r="A698" t="s">
        <v>301</v>
      </c>
      <c r="B698" t="s">
        <v>56</v>
      </c>
      <c r="C698" t="s">
        <v>12</v>
      </c>
      <c r="D698">
        <v>22115</v>
      </c>
      <c r="E698" s="4"/>
      <c r="F698" s="7">
        <v>42930</v>
      </c>
      <c r="G698" t="s">
        <v>92</v>
      </c>
      <c r="H698">
        <v>0</v>
      </c>
    </row>
    <row r="699" spans="1:8" x14ac:dyDescent="0.35">
      <c r="A699" t="s">
        <v>301</v>
      </c>
      <c r="B699" t="s">
        <v>56</v>
      </c>
      <c r="C699" t="s">
        <v>12</v>
      </c>
      <c r="D699">
        <v>52815</v>
      </c>
      <c r="E699" s="4"/>
      <c r="F699" s="7">
        <v>42930</v>
      </c>
      <c r="G699" t="s">
        <v>92</v>
      </c>
      <c r="H699">
        <v>2.58</v>
      </c>
    </row>
    <row r="700" spans="1:8" x14ac:dyDescent="0.35">
      <c r="A700" t="s">
        <v>301</v>
      </c>
      <c r="B700" t="s">
        <v>56</v>
      </c>
      <c r="C700" t="s">
        <v>12</v>
      </c>
      <c r="D700">
        <v>112414</v>
      </c>
      <c r="E700" s="4"/>
      <c r="F700" s="7">
        <v>42930</v>
      </c>
      <c r="G700" t="s">
        <v>92</v>
      </c>
      <c r="H700">
        <v>0</v>
      </c>
    </row>
    <row r="701" spans="1:8" x14ac:dyDescent="0.35">
      <c r="A701" t="s">
        <v>301</v>
      </c>
      <c r="B701" t="s">
        <v>84</v>
      </c>
      <c r="C701" t="s">
        <v>13</v>
      </c>
      <c r="D701">
        <v>40716</v>
      </c>
      <c r="E701" s="4"/>
      <c r="F701" s="7">
        <v>42936</v>
      </c>
      <c r="G701" t="s">
        <v>98</v>
      </c>
      <c r="H701">
        <v>15.83</v>
      </c>
    </row>
    <row r="702" spans="1:8" x14ac:dyDescent="0.35">
      <c r="A702" t="s">
        <v>301</v>
      </c>
      <c r="B702" t="s">
        <v>22</v>
      </c>
      <c r="C702" t="s">
        <v>12</v>
      </c>
      <c r="D702">
        <v>22115</v>
      </c>
      <c r="E702" s="4"/>
      <c r="F702" s="7">
        <v>42942</v>
      </c>
      <c r="G702" t="s">
        <v>92</v>
      </c>
      <c r="H702">
        <v>0</v>
      </c>
    </row>
    <row r="703" spans="1:8" x14ac:dyDescent="0.35">
      <c r="A703" t="s">
        <v>301</v>
      </c>
      <c r="B703" t="s">
        <v>27</v>
      </c>
      <c r="C703" t="s">
        <v>12</v>
      </c>
      <c r="D703">
        <v>22115</v>
      </c>
      <c r="E703" s="4"/>
      <c r="F703" s="7">
        <v>42942</v>
      </c>
      <c r="G703" t="s">
        <v>92</v>
      </c>
      <c r="H703">
        <v>0</v>
      </c>
    </row>
    <row r="704" spans="1:8" x14ac:dyDescent="0.35">
      <c r="A704" t="s">
        <v>301</v>
      </c>
      <c r="B704" t="s">
        <v>22</v>
      </c>
      <c r="C704" t="s">
        <v>12</v>
      </c>
      <c r="D704">
        <v>52815</v>
      </c>
      <c r="E704" s="4"/>
      <c r="F704" s="7">
        <v>42942</v>
      </c>
      <c r="G704" t="s">
        <v>92</v>
      </c>
      <c r="H704">
        <v>3.34</v>
      </c>
    </row>
    <row r="705" spans="1:8" x14ac:dyDescent="0.35">
      <c r="A705" t="s">
        <v>301</v>
      </c>
      <c r="B705" t="s">
        <v>27</v>
      </c>
      <c r="C705" t="s">
        <v>12</v>
      </c>
      <c r="D705">
        <v>52815</v>
      </c>
      <c r="E705" s="4"/>
      <c r="F705" s="7">
        <v>42942</v>
      </c>
      <c r="G705" t="s">
        <v>92</v>
      </c>
      <c r="H705">
        <v>1.74</v>
      </c>
    </row>
    <row r="706" spans="1:8" x14ac:dyDescent="0.35">
      <c r="A706" t="s">
        <v>301</v>
      </c>
      <c r="B706" t="s">
        <v>22</v>
      </c>
      <c r="C706" t="s">
        <v>12</v>
      </c>
      <c r="D706">
        <v>112414</v>
      </c>
      <c r="E706" s="4"/>
      <c r="F706" s="7">
        <v>42942</v>
      </c>
      <c r="G706" t="s">
        <v>92</v>
      </c>
      <c r="H706">
        <v>0</v>
      </c>
    </row>
    <row r="707" spans="1:8" x14ac:dyDescent="0.35">
      <c r="A707" t="s">
        <v>301</v>
      </c>
      <c r="B707" t="s">
        <v>27</v>
      </c>
      <c r="C707" t="s">
        <v>12</v>
      </c>
      <c r="D707">
        <v>112414</v>
      </c>
      <c r="E707" s="4"/>
      <c r="F707" s="7">
        <v>42942</v>
      </c>
      <c r="G707" t="s">
        <v>92</v>
      </c>
      <c r="H707">
        <v>0</v>
      </c>
    </row>
    <row r="708" spans="1:8" x14ac:dyDescent="0.35">
      <c r="A708" t="s">
        <v>301</v>
      </c>
      <c r="B708" t="s">
        <v>82</v>
      </c>
      <c r="C708" t="s">
        <v>13</v>
      </c>
      <c r="D708">
        <v>40716</v>
      </c>
      <c r="E708" s="4"/>
      <c r="F708" s="7">
        <v>42942</v>
      </c>
      <c r="G708" t="s">
        <v>98</v>
      </c>
      <c r="H708">
        <v>1.75</v>
      </c>
    </row>
    <row r="709" spans="1:8" x14ac:dyDescent="0.35">
      <c r="A709" t="s">
        <v>305</v>
      </c>
      <c r="B709" t="s">
        <v>51</v>
      </c>
      <c r="C709" t="s">
        <v>12</v>
      </c>
      <c r="D709">
        <v>52815</v>
      </c>
      <c r="F709" s="7">
        <v>42955</v>
      </c>
      <c r="G709" t="s">
        <v>92</v>
      </c>
      <c r="H709">
        <v>419.76</v>
      </c>
    </row>
    <row r="710" spans="1:8" x14ac:dyDescent="0.35">
      <c r="A710" t="s">
        <v>305</v>
      </c>
      <c r="B710" t="s">
        <v>51</v>
      </c>
      <c r="C710" t="s">
        <v>13</v>
      </c>
      <c r="D710">
        <v>40716</v>
      </c>
      <c r="E710" s="4"/>
      <c r="F710" s="7">
        <v>42955</v>
      </c>
      <c r="G710" t="s">
        <v>98</v>
      </c>
      <c r="H710">
        <v>301.5</v>
      </c>
    </row>
    <row r="711" spans="1:8" x14ac:dyDescent="0.35">
      <c r="A711" t="s">
        <v>301</v>
      </c>
      <c r="B711" t="s">
        <v>87</v>
      </c>
      <c r="C711" t="s">
        <v>13</v>
      </c>
      <c r="D711">
        <v>40716</v>
      </c>
      <c r="E711" s="4"/>
      <c r="F711" s="7">
        <v>42964</v>
      </c>
      <c r="G711" t="s">
        <v>98</v>
      </c>
      <c r="H711">
        <v>1.26</v>
      </c>
    </row>
    <row r="712" spans="1:8" x14ac:dyDescent="0.35">
      <c r="A712" t="s">
        <v>301</v>
      </c>
      <c r="B712" t="s">
        <v>49</v>
      </c>
      <c r="C712" t="s">
        <v>12</v>
      </c>
      <c r="D712">
        <v>22115</v>
      </c>
      <c r="E712" s="4"/>
      <c r="F712" s="7">
        <v>42968</v>
      </c>
      <c r="G712" t="s">
        <v>92</v>
      </c>
      <c r="H712">
        <v>0</v>
      </c>
    </row>
    <row r="713" spans="1:8" x14ac:dyDescent="0.35">
      <c r="A713" t="s">
        <v>301</v>
      </c>
      <c r="B713" t="s">
        <v>49</v>
      </c>
      <c r="C713" t="s">
        <v>12</v>
      </c>
      <c r="D713">
        <v>52815</v>
      </c>
      <c r="E713" s="4"/>
      <c r="F713" s="7">
        <v>42968</v>
      </c>
      <c r="G713" t="s">
        <v>92</v>
      </c>
      <c r="H713">
        <v>3.82</v>
      </c>
    </row>
    <row r="714" spans="1:8" x14ac:dyDescent="0.35">
      <c r="A714" t="s">
        <v>301</v>
      </c>
      <c r="B714" t="s">
        <v>49</v>
      </c>
      <c r="C714" t="s">
        <v>12</v>
      </c>
      <c r="D714">
        <v>112414</v>
      </c>
      <c r="E714" s="4"/>
      <c r="F714" s="7">
        <v>42968</v>
      </c>
      <c r="G714" t="s">
        <v>92</v>
      </c>
      <c r="H714">
        <v>0</v>
      </c>
    </row>
    <row r="715" spans="1:8" x14ac:dyDescent="0.35">
      <c r="A715" t="s">
        <v>301</v>
      </c>
      <c r="B715" t="s">
        <v>55</v>
      </c>
      <c r="C715" t="s">
        <v>12</v>
      </c>
      <c r="D715">
        <v>22115</v>
      </c>
      <c r="E715" s="4"/>
      <c r="F715" s="7">
        <v>42972</v>
      </c>
      <c r="G715" t="s">
        <v>92</v>
      </c>
      <c r="H715">
        <v>0</v>
      </c>
    </row>
    <row r="716" spans="1:8" x14ac:dyDescent="0.35">
      <c r="A716" t="s">
        <v>301</v>
      </c>
      <c r="B716" t="s">
        <v>55</v>
      </c>
      <c r="C716" t="s">
        <v>12</v>
      </c>
      <c r="D716">
        <v>52815</v>
      </c>
      <c r="E716" s="4"/>
      <c r="F716" s="7">
        <v>42972</v>
      </c>
      <c r="G716" t="s">
        <v>92</v>
      </c>
      <c r="H716">
        <v>5.53</v>
      </c>
    </row>
    <row r="717" spans="1:8" x14ac:dyDescent="0.35">
      <c r="A717" t="s">
        <v>301</v>
      </c>
      <c r="B717" t="s">
        <v>55</v>
      </c>
      <c r="C717" t="s">
        <v>12</v>
      </c>
      <c r="D717">
        <v>112414</v>
      </c>
      <c r="E717" s="4"/>
      <c r="F717" s="7">
        <v>42972</v>
      </c>
      <c r="G717" t="s">
        <v>92</v>
      </c>
      <c r="H717">
        <v>0</v>
      </c>
    </row>
    <row r="718" spans="1:8" x14ac:dyDescent="0.35">
      <c r="A718" t="s">
        <v>301</v>
      </c>
      <c r="B718" t="s">
        <v>71</v>
      </c>
      <c r="C718" t="s">
        <v>13</v>
      </c>
      <c r="D718">
        <v>40716</v>
      </c>
      <c r="E718" s="4"/>
      <c r="F718" s="7">
        <v>42978</v>
      </c>
      <c r="G718" t="s">
        <v>98</v>
      </c>
      <c r="H718">
        <v>2.16</v>
      </c>
    </row>
    <row r="719" spans="1:8" x14ac:dyDescent="0.35">
      <c r="A719" t="s">
        <v>301</v>
      </c>
      <c r="B719" t="s">
        <v>24</v>
      </c>
      <c r="C719" t="s">
        <v>12</v>
      </c>
      <c r="D719">
        <v>22115</v>
      </c>
      <c r="E719" s="4"/>
      <c r="F719" s="7">
        <v>42983</v>
      </c>
      <c r="G719" t="s">
        <v>92</v>
      </c>
      <c r="H719">
        <v>0</v>
      </c>
    </row>
    <row r="720" spans="1:8" x14ac:dyDescent="0.35">
      <c r="A720" t="s">
        <v>301</v>
      </c>
      <c r="B720" t="s">
        <v>24</v>
      </c>
      <c r="C720" t="s">
        <v>12</v>
      </c>
      <c r="D720">
        <v>52815</v>
      </c>
      <c r="E720" s="4"/>
      <c r="F720" s="7">
        <v>42983</v>
      </c>
      <c r="G720" t="s">
        <v>92</v>
      </c>
      <c r="H720">
        <v>1.57</v>
      </c>
    </row>
    <row r="721" spans="1:8" x14ac:dyDescent="0.35">
      <c r="A721" t="s">
        <v>301</v>
      </c>
      <c r="B721" t="s">
        <v>24</v>
      </c>
      <c r="C721" t="s">
        <v>12</v>
      </c>
      <c r="D721">
        <v>112414</v>
      </c>
      <c r="E721" s="4"/>
      <c r="F721" s="7">
        <v>42983</v>
      </c>
      <c r="G721" t="s">
        <v>92</v>
      </c>
      <c r="H721">
        <v>0</v>
      </c>
    </row>
    <row r="722" spans="1:8" x14ac:dyDescent="0.35">
      <c r="A722" t="s">
        <v>301</v>
      </c>
      <c r="B722" t="s">
        <v>85</v>
      </c>
      <c r="C722" t="s">
        <v>13</v>
      </c>
      <c r="D722">
        <v>40716</v>
      </c>
      <c r="E722" s="4"/>
      <c r="F722" s="7">
        <v>42986</v>
      </c>
      <c r="G722" t="s">
        <v>98</v>
      </c>
      <c r="H722">
        <v>2</v>
      </c>
    </row>
    <row r="723" spans="1:8" x14ac:dyDescent="0.35">
      <c r="A723" t="s">
        <v>301</v>
      </c>
      <c r="B723" t="s">
        <v>76</v>
      </c>
      <c r="C723" t="s">
        <v>13</v>
      </c>
      <c r="D723">
        <v>40716</v>
      </c>
      <c r="E723" s="4"/>
      <c r="F723" s="7">
        <v>42986</v>
      </c>
      <c r="G723" t="s">
        <v>98</v>
      </c>
      <c r="H723">
        <v>0.87</v>
      </c>
    </row>
    <row r="724" spans="1:8" x14ac:dyDescent="0.35">
      <c r="A724" t="s">
        <v>301</v>
      </c>
      <c r="B724" t="s">
        <v>89</v>
      </c>
      <c r="C724" t="s">
        <v>13</v>
      </c>
      <c r="D724">
        <v>40716</v>
      </c>
      <c r="E724" s="4"/>
      <c r="F724" s="7">
        <v>42986</v>
      </c>
      <c r="G724" t="s">
        <v>98</v>
      </c>
      <c r="H724">
        <v>1.4</v>
      </c>
    </row>
    <row r="725" spans="1:8" x14ac:dyDescent="0.35">
      <c r="A725" t="s">
        <v>301</v>
      </c>
      <c r="B725" t="s">
        <v>68</v>
      </c>
      <c r="C725" t="s">
        <v>13</v>
      </c>
      <c r="D725">
        <v>40716</v>
      </c>
      <c r="E725" s="4"/>
      <c r="F725" s="7">
        <v>42993</v>
      </c>
      <c r="G725" t="s">
        <v>98</v>
      </c>
      <c r="H725">
        <v>0.6</v>
      </c>
    </row>
    <row r="726" spans="1:8" x14ac:dyDescent="0.35">
      <c r="A726" t="s">
        <v>301</v>
      </c>
      <c r="B726" t="s">
        <v>64</v>
      </c>
      <c r="C726" t="s">
        <v>12</v>
      </c>
      <c r="D726">
        <v>22115</v>
      </c>
      <c r="E726" s="4"/>
      <c r="F726" s="7">
        <v>42996</v>
      </c>
      <c r="G726" t="s">
        <v>92</v>
      </c>
      <c r="H726">
        <v>0</v>
      </c>
    </row>
    <row r="727" spans="1:8" x14ac:dyDescent="0.35">
      <c r="A727" t="s">
        <v>301</v>
      </c>
      <c r="B727" t="s">
        <v>64</v>
      </c>
      <c r="C727" t="s">
        <v>12</v>
      </c>
      <c r="D727">
        <v>52815</v>
      </c>
      <c r="E727" s="4"/>
      <c r="F727" s="7">
        <v>42996</v>
      </c>
      <c r="G727" t="s">
        <v>92</v>
      </c>
      <c r="H727">
        <v>1.84</v>
      </c>
    </row>
    <row r="728" spans="1:8" x14ac:dyDescent="0.35">
      <c r="A728" t="s">
        <v>301</v>
      </c>
      <c r="B728" t="s">
        <v>64</v>
      </c>
      <c r="C728" t="s">
        <v>12</v>
      </c>
      <c r="D728">
        <v>112414</v>
      </c>
      <c r="E728" s="4"/>
      <c r="F728" s="7">
        <v>42996</v>
      </c>
      <c r="G728" t="s">
        <v>92</v>
      </c>
      <c r="H728">
        <v>0</v>
      </c>
    </row>
    <row r="729" spans="1:8" x14ac:dyDescent="0.35">
      <c r="A729" t="s">
        <v>301</v>
      </c>
      <c r="B729" t="s">
        <v>73</v>
      </c>
      <c r="C729" t="s">
        <v>13</v>
      </c>
      <c r="D729">
        <v>40716</v>
      </c>
      <c r="E729" s="4"/>
      <c r="F729" s="7">
        <v>42996</v>
      </c>
      <c r="G729" t="s">
        <v>98</v>
      </c>
      <c r="H729">
        <v>2.5499999999999998</v>
      </c>
    </row>
    <row r="730" spans="1:8" x14ac:dyDescent="0.35">
      <c r="A730" t="s">
        <v>301</v>
      </c>
      <c r="B730" t="s">
        <v>66</v>
      </c>
      <c r="C730" t="s">
        <v>13</v>
      </c>
      <c r="D730">
        <v>40716</v>
      </c>
      <c r="E730" s="4"/>
      <c r="F730" s="7">
        <v>42996</v>
      </c>
      <c r="G730" t="s">
        <v>98</v>
      </c>
      <c r="H730">
        <v>0.93</v>
      </c>
    </row>
    <row r="731" spans="1:8" x14ac:dyDescent="0.35">
      <c r="A731" t="s">
        <v>301</v>
      </c>
      <c r="B731" t="s">
        <v>50</v>
      </c>
      <c r="C731" t="s">
        <v>12</v>
      </c>
      <c r="D731">
        <v>22115</v>
      </c>
      <c r="E731" s="4"/>
      <c r="F731" s="7">
        <v>42998</v>
      </c>
      <c r="G731" t="s">
        <v>92</v>
      </c>
      <c r="H731">
        <v>0</v>
      </c>
    </row>
    <row r="732" spans="1:8" x14ac:dyDescent="0.35">
      <c r="A732" t="s">
        <v>301</v>
      </c>
      <c r="B732" t="s">
        <v>50</v>
      </c>
      <c r="C732" t="s">
        <v>12</v>
      </c>
      <c r="D732">
        <v>52815</v>
      </c>
      <c r="E732" s="4"/>
      <c r="F732" s="7">
        <v>42998</v>
      </c>
      <c r="G732" t="s">
        <v>92</v>
      </c>
      <c r="H732">
        <v>2.0099999999999998</v>
      </c>
    </row>
    <row r="733" spans="1:8" x14ac:dyDescent="0.35">
      <c r="A733" t="s">
        <v>301</v>
      </c>
      <c r="B733" t="s">
        <v>50</v>
      </c>
      <c r="C733" t="s">
        <v>12</v>
      </c>
      <c r="D733">
        <v>112414</v>
      </c>
      <c r="E733" s="4"/>
      <c r="F733" s="7">
        <v>42998</v>
      </c>
      <c r="G733" t="s">
        <v>92</v>
      </c>
      <c r="H733">
        <v>0</v>
      </c>
    </row>
    <row r="734" spans="1:8" x14ac:dyDescent="0.35">
      <c r="A734" t="s">
        <v>301</v>
      </c>
      <c r="B734" t="s">
        <v>26</v>
      </c>
      <c r="C734" t="s">
        <v>12</v>
      </c>
      <c r="D734">
        <v>22115</v>
      </c>
      <c r="E734" s="4"/>
      <c r="F734" s="7">
        <v>42999</v>
      </c>
      <c r="G734" t="s">
        <v>92</v>
      </c>
      <c r="H734">
        <v>0</v>
      </c>
    </row>
    <row r="735" spans="1:8" x14ac:dyDescent="0.35">
      <c r="A735" t="s">
        <v>301</v>
      </c>
      <c r="B735" t="s">
        <v>26</v>
      </c>
      <c r="C735" t="s">
        <v>12</v>
      </c>
      <c r="D735">
        <v>52815</v>
      </c>
      <c r="E735" s="4"/>
      <c r="F735" s="7">
        <v>42999</v>
      </c>
      <c r="G735" t="s">
        <v>92</v>
      </c>
      <c r="H735">
        <v>3.19</v>
      </c>
    </row>
    <row r="736" spans="1:8" x14ac:dyDescent="0.35">
      <c r="A736" t="s">
        <v>301</v>
      </c>
      <c r="B736" t="s">
        <v>26</v>
      </c>
      <c r="C736" t="s">
        <v>12</v>
      </c>
      <c r="D736">
        <v>112414</v>
      </c>
      <c r="E736" s="4"/>
      <c r="F736" s="7">
        <v>42999</v>
      </c>
      <c r="G736" t="s">
        <v>92</v>
      </c>
      <c r="H736">
        <v>0</v>
      </c>
    </row>
    <row r="737" spans="1:8" x14ac:dyDescent="0.35">
      <c r="A737" t="s">
        <v>301</v>
      </c>
      <c r="B737" t="s">
        <v>57</v>
      </c>
      <c r="C737" t="s">
        <v>12</v>
      </c>
      <c r="D737">
        <v>22115</v>
      </c>
      <c r="E737" s="4"/>
      <c r="F737" s="7">
        <v>43006</v>
      </c>
      <c r="G737" t="s">
        <v>92</v>
      </c>
      <c r="H737">
        <v>0</v>
      </c>
    </row>
    <row r="738" spans="1:8" x14ac:dyDescent="0.35">
      <c r="A738" t="s">
        <v>301</v>
      </c>
      <c r="B738" t="s">
        <v>57</v>
      </c>
      <c r="C738" t="s">
        <v>12</v>
      </c>
      <c r="D738">
        <v>52815</v>
      </c>
      <c r="E738" s="4"/>
      <c r="F738" s="7">
        <v>43006</v>
      </c>
      <c r="G738" t="s">
        <v>92</v>
      </c>
      <c r="H738">
        <v>1.56</v>
      </c>
    </row>
    <row r="739" spans="1:8" x14ac:dyDescent="0.35">
      <c r="A739" t="s">
        <v>301</v>
      </c>
      <c r="B739" t="s">
        <v>57</v>
      </c>
      <c r="C739" t="s">
        <v>12</v>
      </c>
      <c r="D739">
        <v>112414</v>
      </c>
      <c r="E739" s="4"/>
      <c r="F739" s="7">
        <v>43006</v>
      </c>
      <c r="G739" t="s">
        <v>92</v>
      </c>
      <c r="H739">
        <v>0</v>
      </c>
    </row>
    <row r="740" spans="1:8" x14ac:dyDescent="0.35">
      <c r="A740" t="s">
        <v>301</v>
      </c>
      <c r="B740" t="s">
        <v>47</v>
      </c>
      <c r="C740" t="s">
        <v>12</v>
      </c>
      <c r="D740">
        <v>22115</v>
      </c>
      <c r="E740" s="4"/>
      <c r="F740" s="7">
        <v>43007</v>
      </c>
      <c r="G740" t="s">
        <v>92</v>
      </c>
      <c r="H740">
        <v>0</v>
      </c>
    </row>
    <row r="741" spans="1:8" x14ac:dyDescent="0.35">
      <c r="A741" t="s">
        <v>301</v>
      </c>
      <c r="B741" t="s">
        <v>47</v>
      </c>
      <c r="C741" t="s">
        <v>12</v>
      </c>
      <c r="D741">
        <v>52815</v>
      </c>
      <c r="E741" s="4"/>
      <c r="F741" s="7">
        <v>43007</v>
      </c>
      <c r="G741" t="s">
        <v>92</v>
      </c>
      <c r="H741">
        <v>38.47</v>
      </c>
    </row>
    <row r="742" spans="1:8" x14ac:dyDescent="0.35">
      <c r="A742" t="s">
        <v>301</v>
      </c>
      <c r="B742" t="s">
        <v>47</v>
      </c>
      <c r="C742" t="s">
        <v>12</v>
      </c>
      <c r="D742">
        <v>112414</v>
      </c>
      <c r="E742" s="4"/>
      <c r="F742" s="7">
        <v>43007</v>
      </c>
      <c r="G742" t="s">
        <v>92</v>
      </c>
      <c r="H742">
        <v>0</v>
      </c>
    </row>
    <row r="743" spans="1:8" x14ac:dyDescent="0.35">
      <c r="A743" t="s">
        <v>301</v>
      </c>
      <c r="B743" t="s">
        <v>58</v>
      </c>
      <c r="C743" t="s">
        <v>12</v>
      </c>
      <c r="D743">
        <v>22115</v>
      </c>
      <c r="E743" s="4"/>
      <c r="F743" s="7">
        <v>43010</v>
      </c>
      <c r="G743" t="s">
        <v>92</v>
      </c>
      <c r="H743">
        <v>0</v>
      </c>
    </row>
    <row r="744" spans="1:8" x14ac:dyDescent="0.35">
      <c r="A744" t="s">
        <v>301</v>
      </c>
      <c r="B744" t="s">
        <v>43</v>
      </c>
      <c r="C744" t="s">
        <v>12</v>
      </c>
      <c r="D744">
        <v>22115</v>
      </c>
      <c r="E744" s="4"/>
      <c r="F744" s="7">
        <v>43010</v>
      </c>
      <c r="G744" t="s">
        <v>92</v>
      </c>
      <c r="H744">
        <v>0</v>
      </c>
    </row>
    <row r="745" spans="1:8" x14ac:dyDescent="0.35">
      <c r="A745" t="s">
        <v>301</v>
      </c>
      <c r="B745" t="s">
        <v>58</v>
      </c>
      <c r="C745" t="s">
        <v>12</v>
      </c>
      <c r="D745">
        <v>52815</v>
      </c>
      <c r="E745" s="4"/>
      <c r="F745" s="7">
        <v>43010</v>
      </c>
      <c r="G745" t="s">
        <v>92</v>
      </c>
      <c r="H745">
        <v>2.52</v>
      </c>
    </row>
    <row r="746" spans="1:8" x14ac:dyDescent="0.35">
      <c r="A746" t="s">
        <v>301</v>
      </c>
      <c r="B746" t="s">
        <v>43</v>
      </c>
      <c r="C746" t="s">
        <v>12</v>
      </c>
      <c r="D746">
        <v>52815</v>
      </c>
      <c r="E746" s="4"/>
      <c r="F746" s="7">
        <v>43010</v>
      </c>
      <c r="G746" t="s">
        <v>92</v>
      </c>
      <c r="H746">
        <v>1</v>
      </c>
    </row>
    <row r="747" spans="1:8" x14ac:dyDescent="0.35">
      <c r="A747" t="s">
        <v>301</v>
      </c>
      <c r="B747" t="s">
        <v>58</v>
      </c>
      <c r="C747" t="s">
        <v>12</v>
      </c>
      <c r="D747">
        <v>112414</v>
      </c>
      <c r="E747" s="4"/>
      <c r="F747" s="7">
        <v>43010</v>
      </c>
      <c r="G747" t="s">
        <v>92</v>
      </c>
      <c r="H747">
        <v>0</v>
      </c>
    </row>
    <row r="748" spans="1:8" x14ac:dyDescent="0.35">
      <c r="A748" t="s">
        <v>301</v>
      </c>
      <c r="B748" t="s">
        <v>43</v>
      </c>
      <c r="C748" t="s">
        <v>12</v>
      </c>
      <c r="D748">
        <v>112414</v>
      </c>
      <c r="E748" s="4"/>
      <c r="F748" s="7">
        <v>43010</v>
      </c>
      <c r="G748" t="s">
        <v>92</v>
      </c>
      <c r="H748">
        <v>0</v>
      </c>
    </row>
    <row r="749" spans="1:8" x14ac:dyDescent="0.35">
      <c r="A749" t="s">
        <v>301</v>
      </c>
      <c r="B749" t="s">
        <v>80</v>
      </c>
      <c r="C749" t="s">
        <v>13</v>
      </c>
      <c r="D749">
        <v>40716</v>
      </c>
      <c r="E749" s="4"/>
      <c r="F749" s="7">
        <v>43011</v>
      </c>
      <c r="G749" t="s">
        <v>98</v>
      </c>
      <c r="H749">
        <v>1.21</v>
      </c>
    </row>
    <row r="750" spans="1:8" x14ac:dyDescent="0.35">
      <c r="A750" t="s">
        <v>301</v>
      </c>
      <c r="B750" t="s">
        <v>74</v>
      </c>
      <c r="C750" t="s">
        <v>13</v>
      </c>
      <c r="D750">
        <v>40716</v>
      </c>
      <c r="E750" s="4"/>
      <c r="F750" s="7">
        <v>43012</v>
      </c>
      <c r="G750" t="s">
        <v>98</v>
      </c>
      <c r="H750">
        <v>2.39</v>
      </c>
    </row>
    <row r="751" spans="1:8" x14ac:dyDescent="0.35">
      <c r="A751" t="s">
        <v>301</v>
      </c>
      <c r="B751" t="s">
        <v>66</v>
      </c>
      <c r="C751" t="s">
        <v>13</v>
      </c>
      <c r="D751">
        <v>40716</v>
      </c>
      <c r="E751" s="4"/>
      <c r="F751" s="7">
        <v>43014</v>
      </c>
      <c r="G751" t="s">
        <v>98</v>
      </c>
      <c r="H751">
        <v>1</v>
      </c>
    </row>
    <row r="752" spans="1:8" x14ac:dyDescent="0.35">
      <c r="A752" t="s">
        <v>301</v>
      </c>
      <c r="B752" t="s">
        <v>56</v>
      </c>
      <c r="C752" t="s">
        <v>12</v>
      </c>
      <c r="D752">
        <v>22115</v>
      </c>
      <c r="E752" s="4"/>
      <c r="F752" s="7">
        <v>43021</v>
      </c>
      <c r="G752" t="s">
        <v>92</v>
      </c>
      <c r="H752">
        <v>0</v>
      </c>
    </row>
    <row r="753" spans="1:8" x14ac:dyDescent="0.35">
      <c r="A753" t="s">
        <v>301</v>
      </c>
      <c r="B753" t="s">
        <v>56</v>
      </c>
      <c r="C753" t="s">
        <v>12</v>
      </c>
      <c r="D753">
        <v>52815</v>
      </c>
      <c r="E753" s="4"/>
      <c r="F753" s="7">
        <v>43021</v>
      </c>
      <c r="G753" t="s">
        <v>92</v>
      </c>
      <c r="H753">
        <v>2.58</v>
      </c>
    </row>
    <row r="754" spans="1:8" x14ac:dyDescent="0.35">
      <c r="A754" t="s">
        <v>301</v>
      </c>
      <c r="B754" t="s">
        <v>56</v>
      </c>
      <c r="C754" t="s">
        <v>12</v>
      </c>
      <c r="D754">
        <v>112414</v>
      </c>
      <c r="E754" s="4"/>
      <c r="F754" s="7">
        <v>43021</v>
      </c>
      <c r="G754" t="s">
        <v>92</v>
      </c>
      <c r="H7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F782-126B-465B-A4E3-52216EC946B4}">
  <dimension ref="A1:R832"/>
  <sheetViews>
    <sheetView topLeftCell="A397" workbookViewId="0">
      <selection activeCell="A426" sqref="A426"/>
    </sheetView>
  </sheetViews>
  <sheetFormatPr defaultRowHeight="14.5" x14ac:dyDescent="0.35"/>
  <cols>
    <col min="1" max="1" width="49.54296875" bestFit="1" customWidth="1"/>
    <col min="3" max="3" width="49.54296875" bestFit="1" customWidth="1"/>
    <col min="4" max="4" width="9.7265625" style="7" bestFit="1" customWidth="1"/>
    <col min="5" max="5" width="10.1796875" bestFit="1" customWidth="1"/>
    <col min="6" max="6" width="18" bestFit="1" customWidth="1"/>
    <col min="8" max="8" width="16.54296875" bestFit="1" customWidth="1"/>
    <col min="9" max="9" width="36.81640625" bestFit="1" customWidth="1"/>
    <col min="10" max="10" width="11.81640625" style="7" bestFit="1" customWidth="1"/>
    <col min="11" max="11" width="6.81640625" bestFit="1" customWidth="1"/>
    <col min="12" max="12" width="6.453125" style="30" bestFit="1" customWidth="1"/>
    <col min="13" max="13" width="10.453125" bestFit="1" customWidth="1"/>
    <col min="14" max="14" width="63.54296875" bestFit="1" customWidth="1"/>
    <col min="15" max="15" width="10.1796875" bestFit="1" customWidth="1"/>
    <col min="16" max="16" width="28.54296875" bestFit="1" customWidth="1"/>
    <col min="18" max="18" width="41.1796875" bestFit="1" customWidth="1"/>
  </cols>
  <sheetData>
    <row r="1" spans="1:18" x14ac:dyDescent="0.35">
      <c r="A1">
        <v>1</v>
      </c>
      <c r="C1">
        <v>3</v>
      </c>
      <c r="D1" s="7">
        <v>4</v>
      </c>
      <c r="E1">
        <v>5</v>
      </c>
      <c r="F1">
        <v>6</v>
      </c>
      <c r="H1" s="1" t="s">
        <v>3</v>
      </c>
      <c r="I1" s="1" t="s">
        <v>1</v>
      </c>
      <c r="J1" s="1" t="s">
        <v>11</v>
      </c>
      <c r="K1" s="1" t="s">
        <v>0</v>
      </c>
      <c r="L1" s="29" t="s">
        <v>2</v>
      </c>
      <c r="M1" s="11" t="s">
        <v>4</v>
      </c>
      <c r="N1" s="1" t="s">
        <v>5</v>
      </c>
      <c r="O1" s="1" t="s">
        <v>99</v>
      </c>
      <c r="P1" s="1"/>
    </row>
    <row r="2" spans="1:18" x14ac:dyDescent="0.35">
      <c r="A2" s="18" t="s">
        <v>315</v>
      </c>
      <c r="C2" t="s">
        <v>325</v>
      </c>
      <c r="D2" s="17">
        <v>42464</v>
      </c>
      <c r="E2" s="19">
        <v>6107</v>
      </c>
      <c r="F2" s="19"/>
      <c r="H2" t="s">
        <v>100</v>
      </c>
      <c r="J2" s="7" t="s">
        <v>13</v>
      </c>
      <c r="M2" s="7">
        <v>42464</v>
      </c>
      <c r="N2" t="s">
        <v>98</v>
      </c>
      <c r="O2" s="20">
        <v>6107</v>
      </c>
    </row>
    <row r="3" spans="1:18" x14ac:dyDescent="0.35">
      <c r="A3" s="18">
        <v>43411</v>
      </c>
      <c r="C3" s="19" t="s">
        <v>722</v>
      </c>
      <c r="D3" s="17">
        <v>42467</v>
      </c>
      <c r="E3" s="19">
        <v>224.99</v>
      </c>
      <c r="F3" s="19" t="s">
        <v>723</v>
      </c>
      <c r="H3" t="s">
        <v>100</v>
      </c>
      <c r="J3" s="7" t="s">
        <v>13</v>
      </c>
      <c r="M3" s="7">
        <v>42464</v>
      </c>
      <c r="N3" t="s">
        <v>91</v>
      </c>
      <c r="O3" s="20">
        <v>-6107</v>
      </c>
      <c r="R3" s="18"/>
    </row>
    <row r="4" spans="1:18" x14ac:dyDescent="0.35">
      <c r="A4" s="19">
        <v>0.1</v>
      </c>
      <c r="C4" s="19" t="s">
        <v>724</v>
      </c>
      <c r="D4" s="17">
        <v>42467</v>
      </c>
      <c r="E4" s="19">
        <v>218.68</v>
      </c>
      <c r="F4" s="19" t="s">
        <v>725</v>
      </c>
      <c r="H4" t="s">
        <v>304</v>
      </c>
      <c r="I4" t="s">
        <v>400</v>
      </c>
      <c r="J4" s="7" t="s">
        <v>13</v>
      </c>
      <c r="K4">
        <v>40716</v>
      </c>
      <c r="L4" s="30">
        <v>100</v>
      </c>
      <c r="M4" s="7">
        <v>42467</v>
      </c>
      <c r="N4" t="str">
        <f>I4&amp;" - Investment Asset - Rh - "&amp;K4</f>
        <v>Wi-LAN - Investment Asset - Rh - 40716</v>
      </c>
      <c r="O4" s="20">
        <v>224.99</v>
      </c>
      <c r="R4" s="19"/>
    </row>
    <row r="5" spans="1:18" x14ac:dyDescent="0.35">
      <c r="A5" s="18" t="s">
        <v>315</v>
      </c>
      <c r="C5" s="19" t="s">
        <v>726</v>
      </c>
      <c r="D5" s="17">
        <v>42467</v>
      </c>
      <c r="E5" s="19">
        <v>218.4</v>
      </c>
      <c r="F5" s="19" t="s">
        <v>727</v>
      </c>
      <c r="H5" t="s">
        <v>304</v>
      </c>
      <c r="I5" t="s">
        <v>400</v>
      </c>
      <c r="J5" s="7" t="s">
        <v>13</v>
      </c>
      <c r="K5">
        <v>40716</v>
      </c>
      <c r="L5" s="30">
        <v>100</v>
      </c>
      <c r="M5" s="7">
        <v>42467</v>
      </c>
      <c r="N5" t="s">
        <v>98</v>
      </c>
      <c r="O5" s="20">
        <v>-224.99</v>
      </c>
      <c r="R5" s="18"/>
    </row>
    <row r="6" spans="1:18" x14ac:dyDescent="0.35">
      <c r="A6" s="18">
        <v>43409</v>
      </c>
      <c r="C6" s="19" t="s">
        <v>728</v>
      </c>
      <c r="D6" s="17">
        <v>42467</v>
      </c>
      <c r="E6" s="19">
        <v>226.54</v>
      </c>
      <c r="F6" s="19" t="s">
        <v>729</v>
      </c>
      <c r="H6" t="s">
        <v>304</v>
      </c>
      <c r="I6" t="s">
        <v>778</v>
      </c>
      <c r="J6" s="7" t="s">
        <v>13</v>
      </c>
      <c r="K6">
        <v>40716</v>
      </c>
      <c r="L6" s="30">
        <v>11</v>
      </c>
      <c r="M6" s="7">
        <v>42467</v>
      </c>
      <c r="N6" t="str">
        <f>I6&amp;" - Investment Asset - Rh - "&amp;K6</f>
        <v>SurModics - Investment Asset - Rh - 40716</v>
      </c>
      <c r="O6" s="20">
        <v>218.68</v>
      </c>
      <c r="R6" s="18"/>
    </row>
    <row r="7" spans="1:18" x14ac:dyDescent="0.35">
      <c r="A7" s="19">
        <v>0.1</v>
      </c>
      <c r="C7" s="19" t="s">
        <v>730</v>
      </c>
      <c r="D7" s="17">
        <v>42467</v>
      </c>
      <c r="E7" s="19">
        <v>209.58</v>
      </c>
      <c r="F7" s="19" t="s">
        <v>731</v>
      </c>
      <c r="H7" t="s">
        <v>304</v>
      </c>
      <c r="I7" t="s">
        <v>778</v>
      </c>
      <c r="J7" s="7" t="s">
        <v>13</v>
      </c>
      <c r="K7">
        <v>40716</v>
      </c>
      <c r="L7" s="30">
        <v>11</v>
      </c>
      <c r="M7" s="7">
        <v>42467</v>
      </c>
      <c r="N7" t="s">
        <v>98</v>
      </c>
      <c r="O7" s="20">
        <v>-218.68</v>
      </c>
      <c r="R7" s="19"/>
    </row>
    <row r="8" spans="1:18" x14ac:dyDescent="0.35">
      <c r="A8" s="18" t="s">
        <v>316</v>
      </c>
      <c r="C8" s="19" t="s">
        <v>732</v>
      </c>
      <c r="D8" s="17">
        <v>42467</v>
      </c>
      <c r="E8" s="19">
        <v>221.92</v>
      </c>
      <c r="F8" s="19" t="s">
        <v>733</v>
      </c>
      <c r="H8" t="s">
        <v>304</v>
      </c>
      <c r="I8" t="s">
        <v>416</v>
      </c>
      <c r="J8" s="7" t="s">
        <v>13</v>
      </c>
      <c r="K8">
        <v>40716</v>
      </c>
      <c r="L8" s="30">
        <v>15</v>
      </c>
      <c r="M8" s="7">
        <v>42467</v>
      </c>
      <c r="N8" t="str">
        <f>I8&amp;" - Investment Asset - Rh - "&amp;K8</f>
        <v>Time - Investment Asset - Rh - 40716</v>
      </c>
      <c r="O8" s="20">
        <v>218.4</v>
      </c>
      <c r="R8" s="18"/>
    </row>
    <row r="9" spans="1:18" x14ac:dyDescent="0.35">
      <c r="A9" s="18">
        <v>43408</v>
      </c>
      <c r="C9" s="19" t="s">
        <v>734</v>
      </c>
      <c r="D9" s="17">
        <v>42467</v>
      </c>
      <c r="E9" s="19">
        <v>222.8</v>
      </c>
      <c r="F9" s="19" t="s">
        <v>735</v>
      </c>
      <c r="H9" t="s">
        <v>304</v>
      </c>
      <c r="I9" t="s">
        <v>416</v>
      </c>
      <c r="J9" s="7" t="s">
        <v>13</v>
      </c>
      <c r="K9">
        <v>40716</v>
      </c>
      <c r="L9" s="30">
        <v>15</v>
      </c>
      <c r="M9" s="7">
        <v>42467</v>
      </c>
      <c r="N9" t="s">
        <v>98</v>
      </c>
      <c r="O9" s="20">
        <v>-218.4</v>
      </c>
      <c r="R9" s="18"/>
    </row>
    <row r="10" spans="1:18" x14ac:dyDescent="0.35">
      <c r="A10" s="19">
        <v>0.87</v>
      </c>
      <c r="C10" s="19" t="s">
        <v>736</v>
      </c>
      <c r="D10" s="17">
        <v>42467</v>
      </c>
      <c r="E10" s="19">
        <v>201.9</v>
      </c>
      <c r="F10" s="19" t="s">
        <v>737</v>
      </c>
      <c r="H10" t="s">
        <v>304</v>
      </c>
      <c r="I10" t="s">
        <v>779</v>
      </c>
      <c r="J10" s="7" t="s">
        <v>13</v>
      </c>
      <c r="K10">
        <v>40716</v>
      </c>
      <c r="L10" s="30">
        <v>2</v>
      </c>
      <c r="M10" s="7">
        <v>42467</v>
      </c>
      <c r="N10" t="str">
        <f>I10&amp;" - Investment Asset - Rh - "&amp;K10</f>
        <v>United Therapeutics - Investment Asset - Rh - 40716</v>
      </c>
      <c r="O10" s="20">
        <v>226.54</v>
      </c>
      <c r="R10" s="19"/>
    </row>
    <row r="11" spans="1:18" x14ac:dyDescent="0.35">
      <c r="A11" s="18" t="s">
        <v>317</v>
      </c>
      <c r="C11" s="19" t="s">
        <v>738</v>
      </c>
      <c r="D11" s="17">
        <v>42467</v>
      </c>
      <c r="E11" s="19">
        <v>214.29</v>
      </c>
      <c r="F11" s="19" t="s">
        <v>739</v>
      </c>
      <c r="H11" t="s">
        <v>304</v>
      </c>
      <c r="I11" t="s">
        <v>779</v>
      </c>
      <c r="J11" s="7" t="s">
        <v>13</v>
      </c>
      <c r="K11">
        <v>40716</v>
      </c>
      <c r="L11" s="30">
        <v>2</v>
      </c>
      <c r="M11" s="7">
        <v>42467</v>
      </c>
      <c r="N11" t="s">
        <v>98</v>
      </c>
      <c r="O11" s="20">
        <v>-226.54</v>
      </c>
      <c r="R11" s="18"/>
    </row>
    <row r="12" spans="1:18" x14ac:dyDescent="0.35">
      <c r="A12" s="18">
        <v>43403</v>
      </c>
      <c r="C12" s="19" t="s">
        <v>740</v>
      </c>
      <c r="D12" s="17">
        <v>42467</v>
      </c>
      <c r="E12" s="19">
        <v>215.77</v>
      </c>
      <c r="F12" s="19" t="s">
        <v>741</v>
      </c>
      <c r="H12" t="s">
        <v>304</v>
      </c>
      <c r="I12" t="s">
        <v>409</v>
      </c>
      <c r="J12" s="7" t="s">
        <v>13</v>
      </c>
      <c r="K12">
        <v>40716</v>
      </c>
      <c r="L12" s="30">
        <v>7</v>
      </c>
      <c r="M12" s="7">
        <v>42467</v>
      </c>
      <c r="N12" t="str">
        <f>I12&amp;" - Investment Asset - Rh - "&amp;K12</f>
        <v>Xperi - Investment Asset - Rh - 40716</v>
      </c>
      <c r="O12" s="20">
        <v>209.58</v>
      </c>
      <c r="R12" s="18"/>
    </row>
    <row r="13" spans="1:18" x14ac:dyDescent="0.35">
      <c r="A13" s="19">
        <v>4</v>
      </c>
      <c r="C13" s="19" t="s">
        <v>742</v>
      </c>
      <c r="D13" s="17">
        <v>42467</v>
      </c>
      <c r="E13" s="19">
        <v>216.36</v>
      </c>
      <c r="F13" s="19" t="s">
        <v>743</v>
      </c>
      <c r="H13" t="s">
        <v>304</v>
      </c>
      <c r="I13" t="s">
        <v>409</v>
      </c>
      <c r="J13" s="7" t="s">
        <v>13</v>
      </c>
      <c r="K13">
        <v>40716</v>
      </c>
      <c r="L13" s="30">
        <v>7</v>
      </c>
      <c r="M13" s="7">
        <v>42467</v>
      </c>
      <c r="N13" t="s">
        <v>98</v>
      </c>
      <c r="O13" s="20">
        <v>-209.58</v>
      </c>
      <c r="R13" s="19"/>
    </row>
    <row r="14" spans="1:18" x14ac:dyDescent="0.35">
      <c r="A14" s="18" t="s">
        <v>318</v>
      </c>
      <c r="C14" s="19" t="s">
        <v>744</v>
      </c>
      <c r="D14" s="17">
        <v>42467</v>
      </c>
      <c r="E14" s="19">
        <v>224.23</v>
      </c>
      <c r="F14" s="19" t="s">
        <v>745</v>
      </c>
      <c r="H14" t="s">
        <v>304</v>
      </c>
      <c r="I14" t="s">
        <v>780</v>
      </c>
      <c r="J14" s="7" t="s">
        <v>13</v>
      </c>
      <c r="K14">
        <v>40716</v>
      </c>
      <c r="L14" s="30">
        <v>16</v>
      </c>
      <c r="M14" s="7">
        <v>42467</v>
      </c>
      <c r="N14" t="str">
        <f>I14&amp;" - Investment Asset - Rh - "&amp;K14</f>
        <v>Silver Spring - Investment Asset - Rh - 40716</v>
      </c>
      <c r="O14" s="20">
        <v>221.92</v>
      </c>
      <c r="R14" s="18"/>
    </row>
    <row r="15" spans="1:18" x14ac:dyDescent="0.35">
      <c r="A15" s="18">
        <v>43399</v>
      </c>
      <c r="C15" s="19" t="s">
        <v>746</v>
      </c>
      <c r="D15" s="17">
        <v>42467</v>
      </c>
      <c r="E15" s="19">
        <v>217.98</v>
      </c>
      <c r="F15" s="19" t="s">
        <v>747</v>
      </c>
      <c r="H15" t="s">
        <v>304</v>
      </c>
      <c r="I15" t="s">
        <v>780</v>
      </c>
      <c r="J15" s="7" t="s">
        <v>13</v>
      </c>
      <c r="K15">
        <v>40716</v>
      </c>
      <c r="L15" s="30">
        <v>16</v>
      </c>
      <c r="M15" s="7">
        <v>42467</v>
      </c>
      <c r="N15" t="s">
        <v>98</v>
      </c>
      <c r="O15" s="20">
        <v>-221.92</v>
      </c>
      <c r="R15" s="18"/>
    </row>
    <row r="16" spans="1:18" x14ac:dyDescent="0.35">
      <c r="A16" s="19">
        <v>-21.95</v>
      </c>
      <c r="C16" s="19" t="s">
        <v>748</v>
      </c>
      <c r="D16" s="17">
        <v>42467</v>
      </c>
      <c r="E16" s="19">
        <v>190.73</v>
      </c>
      <c r="F16" s="19" t="s">
        <v>749</v>
      </c>
      <c r="H16" t="s">
        <v>304</v>
      </c>
      <c r="I16" t="s">
        <v>415</v>
      </c>
      <c r="J16" s="7" t="s">
        <v>13</v>
      </c>
      <c r="K16">
        <v>40716</v>
      </c>
      <c r="L16" s="30">
        <v>20</v>
      </c>
      <c r="M16" s="7">
        <v>42467</v>
      </c>
      <c r="N16" s="21" t="str">
        <f>I16&amp;" - Investment Asset - Rh - "&amp;K16</f>
        <v>RPX - Investment Asset - Rh - 40716</v>
      </c>
      <c r="O16" s="20">
        <v>222.8</v>
      </c>
      <c r="R16" s="19"/>
    </row>
    <row r="17" spans="1:18" x14ac:dyDescent="0.35">
      <c r="A17" s="18" t="s">
        <v>319</v>
      </c>
      <c r="C17" s="19" t="s">
        <v>750</v>
      </c>
      <c r="D17" s="17">
        <v>42467</v>
      </c>
      <c r="E17" s="19">
        <v>225.04</v>
      </c>
      <c r="F17" s="19" t="s">
        <v>751</v>
      </c>
      <c r="H17" t="s">
        <v>304</v>
      </c>
      <c r="I17" t="s">
        <v>415</v>
      </c>
      <c r="J17" s="7" t="s">
        <v>13</v>
      </c>
      <c r="K17">
        <v>40716</v>
      </c>
      <c r="L17" s="30">
        <v>20</v>
      </c>
      <c r="M17" s="7">
        <v>42467</v>
      </c>
      <c r="N17" s="21" t="s">
        <v>98</v>
      </c>
      <c r="O17" s="20">
        <v>-222.8</v>
      </c>
      <c r="R17" s="18"/>
    </row>
    <row r="18" spans="1:18" x14ac:dyDescent="0.35">
      <c r="A18" s="18">
        <v>43398</v>
      </c>
      <c r="C18" s="19" t="s">
        <v>752</v>
      </c>
      <c r="D18" s="17">
        <v>42467</v>
      </c>
      <c r="E18" s="19">
        <v>222.7</v>
      </c>
      <c r="F18" s="19" t="s">
        <v>753</v>
      </c>
      <c r="H18" t="s">
        <v>304</v>
      </c>
      <c r="I18" t="s">
        <v>412</v>
      </c>
      <c r="J18" s="7" t="s">
        <v>13</v>
      </c>
      <c r="K18">
        <v>40716</v>
      </c>
      <c r="L18" s="30">
        <v>6</v>
      </c>
      <c r="M18" s="7">
        <v>42467</v>
      </c>
      <c r="N18" t="str">
        <f>I18&amp;" - Investment Asset - Rh - "&amp;K18</f>
        <v>Natural Health Trends - Investment Asset - Rh - 40716</v>
      </c>
      <c r="O18" s="20">
        <v>201.9</v>
      </c>
      <c r="R18" s="18"/>
    </row>
    <row r="19" spans="1:18" x14ac:dyDescent="0.35">
      <c r="A19" s="19">
        <v>1.75</v>
      </c>
      <c r="C19" s="19" t="s">
        <v>754</v>
      </c>
      <c r="D19" s="17">
        <v>42467</v>
      </c>
      <c r="E19" s="19">
        <v>227.85</v>
      </c>
      <c r="F19" s="19" t="s">
        <v>755</v>
      </c>
      <c r="H19" t="s">
        <v>304</v>
      </c>
      <c r="I19" t="s">
        <v>412</v>
      </c>
      <c r="J19" s="7" t="s">
        <v>13</v>
      </c>
      <c r="K19">
        <v>40716</v>
      </c>
      <c r="L19" s="30">
        <v>6</v>
      </c>
      <c r="M19" s="7">
        <v>42467</v>
      </c>
      <c r="N19" s="21" t="s">
        <v>98</v>
      </c>
      <c r="O19" s="20">
        <v>-201.9</v>
      </c>
      <c r="R19" s="19"/>
    </row>
    <row r="20" spans="1:18" x14ac:dyDescent="0.35">
      <c r="A20" s="18" t="s">
        <v>341</v>
      </c>
      <c r="C20" s="19" t="s">
        <v>756</v>
      </c>
      <c r="D20" s="17">
        <v>42467</v>
      </c>
      <c r="E20" s="19">
        <v>207.41</v>
      </c>
      <c r="F20" s="19" t="s">
        <v>757</v>
      </c>
      <c r="H20" t="s">
        <v>304</v>
      </c>
      <c r="I20" t="s">
        <v>781</v>
      </c>
      <c r="J20" s="7" t="s">
        <v>13</v>
      </c>
      <c r="K20">
        <v>40716</v>
      </c>
      <c r="L20" s="30">
        <v>9</v>
      </c>
      <c r="M20" s="7">
        <v>42467</v>
      </c>
      <c r="N20" t="str">
        <f>I20&amp;" - Investment Asset - Rh - "&amp;K20</f>
        <v>Neustar - Investment Asset - Rh - 40716</v>
      </c>
      <c r="O20" s="20">
        <v>214.29</v>
      </c>
      <c r="R20" s="18"/>
    </row>
    <row r="21" spans="1:18" x14ac:dyDescent="0.35">
      <c r="A21" s="18">
        <v>43396</v>
      </c>
      <c r="C21" s="19" t="s">
        <v>758</v>
      </c>
      <c r="D21" s="17">
        <v>42467</v>
      </c>
      <c r="E21" s="19">
        <v>222.6</v>
      </c>
      <c r="F21" s="19" t="s">
        <v>759</v>
      </c>
      <c r="H21" t="s">
        <v>304</v>
      </c>
      <c r="I21" t="s">
        <v>781</v>
      </c>
      <c r="J21" s="7" t="s">
        <v>13</v>
      </c>
      <c r="K21">
        <v>40716</v>
      </c>
      <c r="L21" s="30">
        <v>9</v>
      </c>
      <c r="M21" s="7">
        <v>42467</v>
      </c>
      <c r="N21" s="21" t="s">
        <v>98</v>
      </c>
      <c r="O21" s="20">
        <v>-214.29</v>
      </c>
      <c r="R21" s="19"/>
    </row>
    <row r="22" spans="1:18" x14ac:dyDescent="0.35">
      <c r="A22" s="19">
        <v>327.08999999999997</v>
      </c>
      <c r="C22" s="19" t="s">
        <v>760</v>
      </c>
      <c r="D22" s="17">
        <v>42467</v>
      </c>
      <c r="E22" s="19">
        <v>220.44</v>
      </c>
      <c r="F22" s="19" t="s">
        <v>761</v>
      </c>
      <c r="H22" t="s">
        <v>304</v>
      </c>
      <c r="I22" t="s">
        <v>782</v>
      </c>
      <c r="J22" s="7" t="s">
        <v>13</v>
      </c>
      <c r="K22">
        <v>40716</v>
      </c>
      <c r="L22" s="30">
        <v>13</v>
      </c>
      <c r="M22" s="7">
        <v>42467</v>
      </c>
      <c r="N22" t="str">
        <f>I22&amp;" - Investment Asset - Rh - "&amp;K22</f>
        <v>MSG Networks - Investment Asset - Rh - 40716</v>
      </c>
      <c r="O22" s="20">
        <v>215.77</v>
      </c>
      <c r="R22" s="18"/>
    </row>
    <row r="23" spans="1:18" x14ac:dyDescent="0.35">
      <c r="A23" s="19" t="s">
        <v>342</v>
      </c>
      <c r="C23" s="19" t="s">
        <v>762</v>
      </c>
      <c r="D23" s="17">
        <v>42467</v>
      </c>
      <c r="E23" s="19">
        <v>208.2</v>
      </c>
      <c r="F23" s="19" t="s">
        <v>763</v>
      </c>
      <c r="H23" t="s">
        <v>304</v>
      </c>
      <c r="I23" t="s">
        <v>782</v>
      </c>
      <c r="J23" s="7" t="s">
        <v>13</v>
      </c>
      <c r="K23">
        <v>40716</v>
      </c>
      <c r="L23" s="30">
        <v>13</v>
      </c>
      <c r="M23" s="7">
        <v>42467</v>
      </c>
      <c r="N23" t="s">
        <v>98</v>
      </c>
      <c r="O23" s="20">
        <v>-215.77</v>
      </c>
      <c r="R23" s="19"/>
    </row>
    <row r="24" spans="1:18" x14ac:dyDescent="0.35">
      <c r="A24" s="19" t="s">
        <v>343</v>
      </c>
      <c r="C24" s="19" t="s">
        <v>764</v>
      </c>
      <c r="D24" s="17">
        <v>42467</v>
      </c>
      <c r="E24" s="19">
        <v>206.64</v>
      </c>
      <c r="F24" s="19" t="s">
        <v>765</v>
      </c>
      <c r="H24" t="s">
        <v>304</v>
      </c>
      <c r="I24" t="s">
        <v>783</v>
      </c>
      <c r="J24" s="7" t="s">
        <v>13</v>
      </c>
      <c r="K24">
        <v>40716</v>
      </c>
      <c r="L24" s="30">
        <v>4</v>
      </c>
      <c r="M24" s="7">
        <v>42467</v>
      </c>
      <c r="N24" t="str">
        <f>I24&amp;" - Investment Asset - Rh - "&amp;K24</f>
        <v>Michael Kors - Investment Asset - Rh - 40716</v>
      </c>
      <c r="O24" s="20">
        <v>216.36</v>
      </c>
      <c r="R24" s="18"/>
    </row>
    <row r="25" spans="1:18" x14ac:dyDescent="0.35">
      <c r="A25" s="18">
        <v>43396</v>
      </c>
      <c r="C25" s="19" t="s">
        <v>766</v>
      </c>
      <c r="D25" s="17">
        <v>42467</v>
      </c>
      <c r="E25" s="19">
        <v>228.54</v>
      </c>
      <c r="F25" s="19" t="s">
        <v>767</v>
      </c>
      <c r="H25" t="s">
        <v>304</v>
      </c>
      <c r="I25" t="s">
        <v>783</v>
      </c>
      <c r="J25" s="7" t="s">
        <v>13</v>
      </c>
      <c r="K25">
        <v>40716</v>
      </c>
      <c r="L25" s="30">
        <v>4</v>
      </c>
      <c r="M25" s="7">
        <v>42467</v>
      </c>
      <c r="N25" t="s">
        <v>98</v>
      </c>
      <c r="O25" s="20">
        <v>-216.36</v>
      </c>
      <c r="R25" s="19"/>
    </row>
    <row r="26" spans="1:18" x14ac:dyDescent="0.35">
      <c r="A26" s="19">
        <v>336.59</v>
      </c>
      <c r="C26" s="19" t="s">
        <v>768</v>
      </c>
      <c r="D26" s="17">
        <v>42467</v>
      </c>
      <c r="E26" s="19">
        <v>230.85</v>
      </c>
      <c r="F26" s="19" t="s">
        <v>769</v>
      </c>
      <c r="H26" t="s">
        <v>304</v>
      </c>
      <c r="I26" t="s">
        <v>73</v>
      </c>
      <c r="J26" s="7" t="s">
        <v>13</v>
      </c>
      <c r="K26">
        <v>40716</v>
      </c>
      <c r="L26" s="30">
        <v>17</v>
      </c>
      <c r="M26" s="7">
        <v>42467</v>
      </c>
      <c r="N26" t="str">
        <f>I26&amp;" - Investment Asset - Rh - "&amp;K26</f>
        <v>ILG - Investment Asset - Rh - 40716</v>
      </c>
      <c r="O26" s="20">
        <v>224.23</v>
      </c>
      <c r="R26" s="18"/>
    </row>
    <row r="27" spans="1:18" x14ac:dyDescent="0.35">
      <c r="A27" s="19" t="s">
        <v>344</v>
      </c>
      <c r="C27" s="19" t="s">
        <v>770</v>
      </c>
      <c r="D27" s="17">
        <v>42467</v>
      </c>
      <c r="E27" s="19">
        <v>217.36</v>
      </c>
      <c r="F27" s="19" t="s">
        <v>771</v>
      </c>
      <c r="H27" t="s">
        <v>304</v>
      </c>
      <c r="I27" t="s">
        <v>73</v>
      </c>
      <c r="J27" s="7" t="s">
        <v>13</v>
      </c>
      <c r="K27">
        <v>40716</v>
      </c>
      <c r="L27" s="30">
        <v>17</v>
      </c>
      <c r="M27" s="7">
        <v>42467</v>
      </c>
      <c r="N27" t="s">
        <v>98</v>
      </c>
      <c r="O27" s="20">
        <v>-224.23</v>
      </c>
      <c r="R27" s="19"/>
    </row>
    <row r="28" spans="1:18" x14ac:dyDescent="0.35">
      <c r="A28" s="18" t="s">
        <v>345</v>
      </c>
      <c r="C28" s="19" t="s">
        <v>772</v>
      </c>
      <c r="D28" s="17">
        <v>42467</v>
      </c>
      <c r="E28" s="19">
        <v>227.85</v>
      </c>
      <c r="F28" s="19" t="s">
        <v>773</v>
      </c>
      <c r="H28" t="s">
        <v>304</v>
      </c>
      <c r="I28" t="s">
        <v>404</v>
      </c>
      <c r="J28" s="7" t="s">
        <v>13</v>
      </c>
      <c r="K28">
        <v>40716</v>
      </c>
      <c r="L28" s="30">
        <v>18</v>
      </c>
      <c r="M28" s="7">
        <v>42467</v>
      </c>
      <c r="N28" t="str">
        <f>I28&amp;" - Investment Asset - Rh - "&amp;K28</f>
        <v>HP - Investment Asset - Rh - 40716</v>
      </c>
      <c r="O28" s="20">
        <v>217.98</v>
      </c>
      <c r="R28" s="18"/>
    </row>
    <row r="29" spans="1:18" x14ac:dyDescent="0.35">
      <c r="A29" s="18">
        <v>43396</v>
      </c>
      <c r="C29" s="19" t="s">
        <v>774</v>
      </c>
      <c r="D29" s="17">
        <v>42467</v>
      </c>
      <c r="E29" s="19">
        <v>218.9</v>
      </c>
      <c r="F29" s="19" t="s">
        <v>775</v>
      </c>
      <c r="H29" t="s">
        <v>304</v>
      </c>
      <c r="I29" t="s">
        <v>404</v>
      </c>
      <c r="J29" s="7" t="s">
        <v>13</v>
      </c>
      <c r="K29">
        <v>40716</v>
      </c>
      <c r="L29" s="30">
        <v>18</v>
      </c>
      <c r="M29" s="7">
        <v>42467</v>
      </c>
      <c r="N29" t="s">
        <v>98</v>
      </c>
      <c r="O29" s="20">
        <v>-217.98</v>
      </c>
      <c r="R29" s="19"/>
    </row>
    <row r="30" spans="1:18" x14ac:dyDescent="0.35">
      <c r="A30" s="19">
        <v>317.8</v>
      </c>
      <c r="C30" s="19" t="s">
        <v>776</v>
      </c>
      <c r="D30" s="17">
        <v>42467</v>
      </c>
      <c r="E30" s="19">
        <v>207.19</v>
      </c>
      <c r="F30" s="19" t="s">
        <v>777</v>
      </c>
      <c r="H30" t="s">
        <v>304</v>
      </c>
      <c r="I30" t="s">
        <v>784</v>
      </c>
      <c r="J30" s="7" t="s">
        <v>13</v>
      </c>
      <c r="K30">
        <v>40716</v>
      </c>
      <c r="L30" s="30">
        <v>66</v>
      </c>
      <c r="M30" s="7">
        <v>42467</v>
      </c>
      <c r="N30" t="str">
        <f>I30&amp;" - Investment Asset - Rh - "&amp;K30</f>
        <v>Meet Group - Investment Asset - Rh - 40716</v>
      </c>
      <c r="O30" s="20">
        <v>190.73</v>
      </c>
      <c r="R30" s="18"/>
    </row>
    <row r="31" spans="1:18" x14ac:dyDescent="0.35">
      <c r="A31" s="19" t="s">
        <v>346</v>
      </c>
      <c r="C31" t="s">
        <v>320</v>
      </c>
      <c r="D31" s="17">
        <v>42480</v>
      </c>
      <c r="E31" s="19">
        <v>1.37</v>
      </c>
      <c r="H31" t="s">
        <v>304</v>
      </c>
      <c r="I31" t="s">
        <v>784</v>
      </c>
      <c r="J31" s="7" t="s">
        <v>13</v>
      </c>
      <c r="K31">
        <v>40716</v>
      </c>
      <c r="L31" s="30">
        <v>66</v>
      </c>
      <c r="M31" s="7">
        <v>42467</v>
      </c>
      <c r="N31" t="s">
        <v>98</v>
      </c>
      <c r="O31" s="20">
        <v>-190.73</v>
      </c>
      <c r="R31" s="19"/>
    </row>
    <row r="32" spans="1:18" x14ac:dyDescent="0.35">
      <c r="A32" t="s">
        <v>347</v>
      </c>
      <c r="C32" t="s">
        <v>318</v>
      </c>
      <c r="D32" s="17">
        <v>42481</v>
      </c>
      <c r="E32" s="19">
        <v>-11.26</v>
      </c>
      <c r="H32" t="s">
        <v>304</v>
      </c>
      <c r="I32" t="s">
        <v>395</v>
      </c>
      <c r="J32" s="7" t="s">
        <v>13</v>
      </c>
      <c r="K32">
        <v>40716</v>
      </c>
      <c r="L32" s="30">
        <v>58</v>
      </c>
      <c r="M32" s="7">
        <v>42467</v>
      </c>
      <c r="N32" t="str">
        <f>I32&amp;" - Investment Asset - Rh - "&amp;K32</f>
        <v>GlobalSCAPE - Investment Asset - Rh - 40716</v>
      </c>
      <c r="O32" s="20">
        <v>225.04</v>
      </c>
      <c r="R32" s="18"/>
    </row>
    <row r="33" spans="1:18" x14ac:dyDescent="0.35">
      <c r="A33" s="18">
        <v>43396</v>
      </c>
      <c r="C33" s="17" t="s">
        <v>319</v>
      </c>
      <c r="D33" s="17">
        <v>42487</v>
      </c>
      <c r="E33" s="19">
        <v>1.75</v>
      </c>
      <c r="H33" t="s">
        <v>304</v>
      </c>
      <c r="I33" t="s">
        <v>395</v>
      </c>
      <c r="J33" s="7" t="s">
        <v>13</v>
      </c>
      <c r="K33">
        <v>40716</v>
      </c>
      <c r="L33" s="30">
        <v>58</v>
      </c>
      <c r="M33" s="7">
        <v>42467</v>
      </c>
      <c r="N33" t="s">
        <v>98</v>
      </c>
      <c r="O33" s="20">
        <v>-225.04</v>
      </c>
      <c r="R33" s="19"/>
    </row>
    <row r="34" spans="1:18" x14ac:dyDescent="0.35">
      <c r="A34" s="19">
        <v>1049.1600000000001</v>
      </c>
      <c r="C34" s="17" t="s">
        <v>318</v>
      </c>
      <c r="D34" s="17">
        <v>42495</v>
      </c>
      <c r="E34" s="19">
        <v>-3.14</v>
      </c>
      <c r="H34" t="s">
        <v>304</v>
      </c>
      <c r="I34" t="s">
        <v>785</v>
      </c>
      <c r="J34" s="7" t="s">
        <v>13</v>
      </c>
      <c r="K34">
        <v>40716</v>
      </c>
      <c r="L34" s="30">
        <v>5</v>
      </c>
      <c r="M34" s="7">
        <v>42467</v>
      </c>
      <c r="N34" t="str">
        <f>I34&amp;" - Investment Asset - Rh - "&amp;K34</f>
        <v>Five Prime Therapeutics - Investment Asset - Rh - 40716</v>
      </c>
      <c r="O34" s="20">
        <v>222.7</v>
      </c>
      <c r="R34" s="18"/>
    </row>
    <row r="35" spans="1:18" x14ac:dyDescent="0.35">
      <c r="A35" s="19" t="s">
        <v>348</v>
      </c>
      <c r="C35" s="17" t="s">
        <v>337</v>
      </c>
      <c r="D35" s="17">
        <v>42502</v>
      </c>
      <c r="E35" s="19">
        <v>1.1399999999999999</v>
      </c>
      <c r="F35" s="18"/>
      <c r="H35" t="s">
        <v>304</v>
      </c>
      <c r="I35" t="s">
        <v>785</v>
      </c>
      <c r="J35" s="7" t="s">
        <v>13</v>
      </c>
      <c r="K35">
        <v>40716</v>
      </c>
      <c r="L35" s="30">
        <v>5</v>
      </c>
      <c r="M35" s="7">
        <v>42467</v>
      </c>
      <c r="N35" t="s">
        <v>98</v>
      </c>
      <c r="O35" s="20">
        <v>-222.7</v>
      </c>
      <c r="R35" s="19"/>
    </row>
    <row r="36" spans="1:18" x14ac:dyDescent="0.35">
      <c r="A36" s="19" t="s">
        <v>320</v>
      </c>
      <c r="C36" s="17" t="s">
        <v>314</v>
      </c>
      <c r="D36" s="17">
        <v>42503</v>
      </c>
      <c r="E36" s="19">
        <v>1.76</v>
      </c>
      <c r="F36" s="18"/>
      <c r="H36" t="s">
        <v>304</v>
      </c>
      <c r="I36" t="s">
        <v>786</v>
      </c>
      <c r="J36" s="7" t="s">
        <v>13</v>
      </c>
      <c r="K36">
        <v>40716</v>
      </c>
      <c r="L36" s="30">
        <v>15</v>
      </c>
      <c r="M36" s="7">
        <v>42467</v>
      </c>
      <c r="N36" t="str">
        <f>I36&amp;" - Investment Asset - Rh - "&amp;K36</f>
        <v>Fitbit - Investment Asset - Rh - 40716</v>
      </c>
      <c r="O36" s="20">
        <v>227.85</v>
      </c>
      <c r="R36" s="18"/>
    </row>
    <row r="37" spans="1:18" x14ac:dyDescent="0.35">
      <c r="A37" s="18">
        <v>43391</v>
      </c>
      <c r="C37" s="17" t="s">
        <v>336</v>
      </c>
      <c r="D37" s="17">
        <v>42510</v>
      </c>
      <c r="E37" s="19">
        <v>0.36</v>
      </c>
      <c r="F37" s="18"/>
      <c r="H37" t="s">
        <v>304</v>
      </c>
      <c r="I37" t="s">
        <v>786</v>
      </c>
      <c r="J37" s="7" t="s">
        <v>13</v>
      </c>
      <c r="K37">
        <v>40716</v>
      </c>
      <c r="L37" s="30">
        <v>15</v>
      </c>
      <c r="M37" s="7">
        <v>42467</v>
      </c>
      <c r="N37" t="s">
        <v>98</v>
      </c>
      <c r="O37" s="20">
        <v>-227.85</v>
      </c>
      <c r="R37" s="18"/>
    </row>
    <row r="38" spans="1:18" x14ac:dyDescent="0.35">
      <c r="A38" s="19">
        <v>26.22</v>
      </c>
      <c r="C38" s="17" t="s">
        <v>332</v>
      </c>
      <c r="D38" s="17">
        <v>42524</v>
      </c>
      <c r="E38" s="19">
        <v>1.76</v>
      </c>
      <c r="F38" s="18"/>
      <c r="H38" t="s">
        <v>304</v>
      </c>
      <c r="I38" t="s">
        <v>787</v>
      </c>
      <c r="J38" s="7" t="s">
        <v>13</v>
      </c>
      <c r="K38">
        <v>40716</v>
      </c>
      <c r="L38" s="30">
        <v>7</v>
      </c>
      <c r="M38" s="7">
        <v>42467</v>
      </c>
      <c r="N38" t="str">
        <f>I38&amp;" - Investment Asset - Rh - "&amp;K38</f>
        <v>Enanta - Investment Asset - Rh - 40716</v>
      </c>
      <c r="O38" s="20">
        <v>207.41</v>
      </c>
      <c r="R38" s="19"/>
    </row>
    <row r="39" spans="1:18" x14ac:dyDescent="0.35">
      <c r="A39" s="19" t="s">
        <v>321</v>
      </c>
      <c r="C39" s="17" t="s">
        <v>316</v>
      </c>
      <c r="D39" s="17">
        <v>42529</v>
      </c>
      <c r="E39" s="19">
        <v>0.87</v>
      </c>
      <c r="F39" s="18"/>
      <c r="H39" t="s">
        <v>304</v>
      </c>
      <c r="I39" t="s">
        <v>787</v>
      </c>
      <c r="J39" s="7" t="s">
        <v>13</v>
      </c>
      <c r="K39">
        <v>40716</v>
      </c>
      <c r="L39" s="30">
        <v>7</v>
      </c>
      <c r="M39" s="7">
        <v>42467</v>
      </c>
      <c r="N39" t="s">
        <v>98</v>
      </c>
      <c r="O39" s="20">
        <v>-207.41</v>
      </c>
      <c r="R39" s="18"/>
    </row>
    <row r="40" spans="1:18" x14ac:dyDescent="0.35">
      <c r="A40" s="18">
        <v>43390</v>
      </c>
      <c r="C40" s="17" t="s">
        <v>721</v>
      </c>
      <c r="D40" s="17">
        <v>42535</v>
      </c>
      <c r="E40" s="19">
        <v>1.4</v>
      </c>
      <c r="F40" s="18"/>
      <c r="H40" t="s">
        <v>304</v>
      </c>
      <c r="I40" t="s">
        <v>788</v>
      </c>
      <c r="J40" s="7" t="s">
        <v>13</v>
      </c>
      <c r="K40">
        <v>40716</v>
      </c>
      <c r="L40" s="30">
        <v>28</v>
      </c>
      <c r="M40" s="7">
        <v>42467</v>
      </c>
      <c r="N40" t="str">
        <f>I40&amp;" - Investment Asset - Rh - "&amp;K40</f>
        <v>Energy Focus - Investment Asset - Rh - 40716</v>
      </c>
      <c r="O40" s="20">
        <v>222.6</v>
      </c>
      <c r="R40" s="18"/>
    </row>
    <row r="41" spans="1:18" x14ac:dyDescent="0.35">
      <c r="A41" s="19">
        <v>4.67</v>
      </c>
      <c r="C41" s="17" t="s">
        <v>340</v>
      </c>
      <c r="D41" s="17">
        <v>42536</v>
      </c>
      <c r="E41" s="19">
        <v>2.85</v>
      </c>
      <c r="F41" s="18"/>
      <c r="H41" t="s">
        <v>304</v>
      </c>
      <c r="I41" t="s">
        <v>788</v>
      </c>
      <c r="J41" s="7" t="s">
        <v>13</v>
      </c>
      <c r="K41">
        <v>40716</v>
      </c>
      <c r="L41" s="30">
        <v>28</v>
      </c>
      <c r="M41" s="7">
        <v>42467</v>
      </c>
      <c r="N41" t="s">
        <v>98</v>
      </c>
      <c r="O41" s="20">
        <v>-222.6</v>
      </c>
      <c r="R41" s="19"/>
    </row>
    <row r="42" spans="1:18" x14ac:dyDescent="0.35">
      <c r="A42" s="19" t="s">
        <v>322</v>
      </c>
      <c r="C42" s="17" t="s">
        <v>318</v>
      </c>
      <c r="D42" s="17">
        <v>42538</v>
      </c>
      <c r="E42" s="19">
        <v>-5.89</v>
      </c>
      <c r="F42" s="18"/>
      <c r="H42" t="s">
        <v>304</v>
      </c>
      <c r="I42" t="s">
        <v>789</v>
      </c>
      <c r="J42" s="7" t="s">
        <v>13</v>
      </c>
      <c r="K42">
        <v>40716</v>
      </c>
      <c r="L42" s="30">
        <v>22</v>
      </c>
      <c r="M42" s="7">
        <v>42467</v>
      </c>
      <c r="N42" t="str">
        <f>I42&amp;" - Investment Asset - Rh - "&amp;K42</f>
        <v>Brocade - Investment Asset - Rh - 40716</v>
      </c>
      <c r="O42" s="20">
        <v>220.44</v>
      </c>
      <c r="R42" s="18"/>
    </row>
    <row r="43" spans="1:18" x14ac:dyDescent="0.35">
      <c r="A43" s="18">
        <v>43384</v>
      </c>
      <c r="C43" s="17" t="s">
        <v>338</v>
      </c>
      <c r="D43" s="17">
        <v>42542</v>
      </c>
      <c r="E43" s="19">
        <v>2.04</v>
      </c>
      <c r="F43" s="18"/>
      <c r="H43" t="s">
        <v>304</v>
      </c>
      <c r="I43" t="s">
        <v>789</v>
      </c>
      <c r="J43" s="7" t="s">
        <v>13</v>
      </c>
      <c r="K43">
        <v>40716</v>
      </c>
      <c r="L43" s="30">
        <v>22</v>
      </c>
      <c r="M43" s="7">
        <v>42467</v>
      </c>
      <c r="N43" t="s">
        <v>98</v>
      </c>
      <c r="O43" s="20">
        <v>-220.44</v>
      </c>
      <c r="R43" s="18"/>
    </row>
    <row r="44" spans="1:18" x14ac:dyDescent="0.35">
      <c r="A44" s="19">
        <v>0.9</v>
      </c>
      <c r="C44" s="17" t="s">
        <v>318</v>
      </c>
      <c r="D44" s="17">
        <v>42544</v>
      </c>
      <c r="E44" s="19">
        <v>-4.25</v>
      </c>
      <c r="F44" s="18"/>
      <c r="H44" t="s">
        <v>304</v>
      </c>
      <c r="I44" t="s">
        <v>413</v>
      </c>
      <c r="J44" s="7" t="s">
        <v>13</v>
      </c>
      <c r="K44">
        <v>40716</v>
      </c>
      <c r="L44" s="30">
        <v>4</v>
      </c>
      <c r="M44" s="7">
        <v>42467</v>
      </c>
      <c r="N44" t="str">
        <f>I44&amp;" - Investment Asset - Rh - "&amp;K44</f>
        <v>Cal-Maine Foods - Investment Asset - Rh - 40716</v>
      </c>
      <c r="O44" s="20">
        <v>208.2</v>
      </c>
      <c r="R44" s="19"/>
    </row>
    <row r="45" spans="1:18" x14ac:dyDescent="0.35">
      <c r="A45" s="19" t="s">
        <v>718</v>
      </c>
      <c r="C45" s="17" t="s">
        <v>720</v>
      </c>
      <c r="D45" s="17">
        <v>42556</v>
      </c>
      <c r="E45" s="19">
        <v>1.21</v>
      </c>
      <c r="F45" s="18"/>
      <c r="H45" t="s">
        <v>304</v>
      </c>
      <c r="I45" t="s">
        <v>413</v>
      </c>
      <c r="J45" s="7" t="s">
        <v>13</v>
      </c>
      <c r="K45">
        <v>40716</v>
      </c>
      <c r="L45" s="30">
        <v>4</v>
      </c>
      <c r="M45" s="7">
        <v>42467</v>
      </c>
      <c r="N45" t="s">
        <v>98</v>
      </c>
      <c r="O45" s="20">
        <v>-208.2</v>
      </c>
      <c r="R45" s="18"/>
    </row>
    <row r="46" spans="1:18" x14ac:dyDescent="0.35">
      <c r="A46" s="18" t="s">
        <v>315</v>
      </c>
      <c r="C46" s="17" t="s">
        <v>328</v>
      </c>
      <c r="D46" s="17">
        <v>42557</v>
      </c>
      <c r="E46" s="19">
        <v>2.23</v>
      </c>
      <c r="F46" s="18"/>
      <c r="H46" t="s">
        <v>304</v>
      </c>
      <c r="I46" t="s">
        <v>397</v>
      </c>
      <c r="J46" s="7" t="s">
        <v>13</v>
      </c>
      <c r="K46">
        <v>40716</v>
      </c>
      <c r="L46" s="30">
        <v>7</v>
      </c>
      <c r="M46" s="7">
        <v>42467</v>
      </c>
      <c r="N46" t="str">
        <f>I46&amp;" - Investment Asset - Rh - "&amp;K46</f>
        <v>Buckle - Investment Asset - Rh - 40716</v>
      </c>
      <c r="O46" s="20">
        <v>206.64</v>
      </c>
      <c r="R46" s="18"/>
    </row>
    <row r="47" spans="1:18" x14ac:dyDescent="0.35">
      <c r="A47" s="18">
        <v>43382</v>
      </c>
      <c r="C47" s="17" t="s">
        <v>318</v>
      </c>
      <c r="D47" s="17">
        <v>42559</v>
      </c>
      <c r="E47" s="19">
        <v>-2.04</v>
      </c>
      <c r="F47" s="18"/>
      <c r="H47" t="s">
        <v>304</v>
      </c>
      <c r="I47" t="s">
        <v>397</v>
      </c>
      <c r="J47" s="7" t="s">
        <v>13</v>
      </c>
      <c r="K47">
        <v>40716</v>
      </c>
      <c r="L47" s="30">
        <v>7</v>
      </c>
      <c r="M47" s="7">
        <v>42467</v>
      </c>
      <c r="N47" t="s">
        <v>98</v>
      </c>
      <c r="O47" s="20">
        <v>-206.64</v>
      </c>
      <c r="R47" s="19"/>
    </row>
    <row r="48" spans="1:18" x14ac:dyDescent="0.35">
      <c r="A48" s="19">
        <v>0.31</v>
      </c>
      <c r="C48" s="17" t="s">
        <v>323</v>
      </c>
      <c r="D48" s="17">
        <v>42562</v>
      </c>
      <c r="E48" s="19">
        <v>0.96</v>
      </c>
      <c r="F48" s="18"/>
      <c r="H48" t="s">
        <v>304</v>
      </c>
      <c r="I48" t="s">
        <v>790</v>
      </c>
      <c r="J48" s="7" t="s">
        <v>13</v>
      </c>
      <c r="K48">
        <v>40716</v>
      </c>
      <c r="L48" s="30">
        <v>39</v>
      </c>
      <c r="M48" s="7">
        <v>42467</v>
      </c>
      <c r="N48" t="str">
        <f>I48&amp;" - Investment Asset - Rh - "&amp;K48</f>
        <v>BSQUARE - Investment Asset - Rh - 40716</v>
      </c>
      <c r="O48" s="20">
        <v>228.54</v>
      </c>
      <c r="R48" s="19"/>
    </row>
    <row r="49" spans="1:18" x14ac:dyDescent="0.35">
      <c r="A49" s="18" t="s">
        <v>323</v>
      </c>
      <c r="C49" s="17" t="s">
        <v>318</v>
      </c>
      <c r="D49" s="17">
        <v>42564</v>
      </c>
      <c r="E49" s="19">
        <v>-3.44</v>
      </c>
      <c r="F49" s="18"/>
      <c r="H49" t="s">
        <v>304</v>
      </c>
      <c r="I49" t="s">
        <v>790</v>
      </c>
      <c r="J49" s="7" t="s">
        <v>13</v>
      </c>
      <c r="K49">
        <v>40716</v>
      </c>
      <c r="L49" s="30">
        <v>39</v>
      </c>
      <c r="M49" s="7">
        <v>42467</v>
      </c>
      <c r="N49" s="21" t="s">
        <v>98</v>
      </c>
      <c r="O49" s="20">
        <v>-228.54</v>
      </c>
      <c r="R49" s="18"/>
    </row>
    <row r="50" spans="1:18" x14ac:dyDescent="0.35">
      <c r="A50" s="18">
        <v>43381</v>
      </c>
      <c r="C50" s="17" t="s">
        <v>320</v>
      </c>
      <c r="D50" s="17">
        <v>42571</v>
      </c>
      <c r="E50" s="19">
        <v>13.02</v>
      </c>
      <c r="H50" t="s">
        <v>304</v>
      </c>
      <c r="I50" t="s">
        <v>398</v>
      </c>
      <c r="J50" s="7" t="s">
        <v>13</v>
      </c>
      <c r="K50">
        <v>40716</v>
      </c>
      <c r="L50" s="30">
        <v>19</v>
      </c>
      <c r="M50" s="7">
        <v>42467</v>
      </c>
      <c r="N50" t="str">
        <f>I50&amp;" - Investment Asset - Rh - "&amp;K50</f>
        <v>BP Prudhoe Bay Royalty Trust - Investment Asset - Rh - 40716</v>
      </c>
      <c r="O50" s="20">
        <v>230.85</v>
      </c>
      <c r="R50" s="19"/>
    </row>
    <row r="51" spans="1:18" x14ac:dyDescent="0.35">
      <c r="A51" s="19">
        <v>0.97</v>
      </c>
      <c r="C51" s="17" t="s">
        <v>319</v>
      </c>
      <c r="D51" s="17">
        <v>42578</v>
      </c>
      <c r="E51" s="19">
        <v>1.75</v>
      </c>
      <c r="H51" t="s">
        <v>304</v>
      </c>
      <c r="I51" t="s">
        <v>398</v>
      </c>
      <c r="J51" s="7" t="s">
        <v>13</v>
      </c>
      <c r="K51">
        <v>40716</v>
      </c>
      <c r="L51" s="30">
        <v>19</v>
      </c>
      <c r="M51" s="7">
        <v>42467</v>
      </c>
      <c r="N51" t="s">
        <v>98</v>
      </c>
      <c r="O51" s="20">
        <v>-230.85</v>
      </c>
      <c r="R51" s="18"/>
    </row>
    <row r="52" spans="1:18" x14ac:dyDescent="0.35">
      <c r="A52" s="18" t="s">
        <v>324</v>
      </c>
      <c r="C52" s="17" t="s">
        <v>337</v>
      </c>
      <c r="D52" s="17">
        <v>42593</v>
      </c>
      <c r="E52" s="19">
        <v>1.1399999999999999</v>
      </c>
      <c r="H52" t="s">
        <v>304</v>
      </c>
      <c r="I52" t="s">
        <v>408</v>
      </c>
      <c r="J52" s="7" t="s">
        <v>13</v>
      </c>
      <c r="K52">
        <v>40716</v>
      </c>
      <c r="L52" s="30">
        <v>8</v>
      </c>
      <c r="M52" s="7">
        <v>42467</v>
      </c>
      <c r="N52" s="21" t="str">
        <f>I52&amp;" - Investment Asset - Rh - "&amp;K52</f>
        <v>Barrett Business Services - Investment Asset - Rh - 40716</v>
      </c>
      <c r="O52" s="20">
        <v>217.36</v>
      </c>
      <c r="R52" s="18"/>
    </row>
    <row r="53" spans="1:18" x14ac:dyDescent="0.35">
      <c r="A53" s="18">
        <v>43377</v>
      </c>
      <c r="C53" s="17" t="s">
        <v>336</v>
      </c>
      <c r="D53" s="17">
        <v>42608</v>
      </c>
      <c r="E53" s="19">
        <v>0.42</v>
      </c>
      <c r="H53" t="s">
        <v>304</v>
      </c>
      <c r="I53" t="s">
        <v>408</v>
      </c>
      <c r="J53" s="7" t="s">
        <v>13</v>
      </c>
      <c r="K53">
        <v>40716</v>
      </c>
      <c r="L53" s="30">
        <v>8</v>
      </c>
      <c r="M53" s="7">
        <v>42467</v>
      </c>
      <c r="N53" t="s">
        <v>98</v>
      </c>
      <c r="O53" s="20">
        <v>-217.36</v>
      </c>
      <c r="R53" s="19"/>
    </row>
    <row r="54" spans="1:18" x14ac:dyDescent="0.35">
      <c r="A54" s="19">
        <v>5.67</v>
      </c>
      <c r="C54" s="17" t="s">
        <v>332</v>
      </c>
      <c r="D54" s="17">
        <v>42619</v>
      </c>
      <c r="E54" s="19">
        <v>1.76</v>
      </c>
      <c r="H54" t="s">
        <v>304</v>
      </c>
      <c r="I54" t="s">
        <v>791</v>
      </c>
      <c r="J54" s="7" t="s">
        <v>13</v>
      </c>
      <c r="K54">
        <v>40716</v>
      </c>
      <c r="L54" s="30">
        <v>21</v>
      </c>
      <c r="M54" s="7">
        <v>42467</v>
      </c>
      <c r="N54" s="21" t="str">
        <f>I54&amp;" - Investment Asset - Rh - "&amp;K54</f>
        <v>Blue Bird - Investment Asset - Rh - 40716</v>
      </c>
      <c r="O54" s="20">
        <v>227.85</v>
      </c>
      <c r="R54" s="18"/>
    </row>
    <row r="55" spans="1:18" x14ac:dyDescent="0.35">
      <c r="A55" s="18" t="s">
        <v>325</v>
      </c>
      <c r="C55" s="17" t="s">
        <v>316</v>
      </c>
      <c r="D55" s="17">
        <v>42621</v>
      </c>
      <c r="E55" s="19">
        <v>0.87</v>
      </c>
      <c r="H55" t="s">
        <v>304</v>
      </c>
      <c r="I55" t="s">
        <v>791</v>
      </c>
      <c r="J55" s="7" t="s">
        <v>13</v>
      </c>
      <c r="K55">
        <v>40716</v>
      </c>
      <c r="L55" s="30">
        <v>21</v>
      </c>
      <c r="M55" s="7">
        <v>42467</v>
      </c>
      <c r="N55" t="s">
        <v>98</v>
      </c>
      <c r="O55" s="20">
        <v>-227.85</v>
      </c>
      <c r="R55" s="18"/>
    </row>
    <row r="56" spans="1:18" x14ac:dyDescent="0.35">
      <c r="A56" s="18">
        <v>43377</v>
      </c>
      <c r="C56" s="17" t="s">
        <v>721</v>
      </c>
      <c r="D56" s="17">
        <v>42625</v>
      </c>
      <c r="E56" s="19">
        <v>1.4</v>
      </c>
      <c r="H56" t="s">
        <v>304</v>
      </c>
      <c r="I56" t="s">
        <v>414</v>
      </c>
      <c r="J56" s="7" t="s">
        <v>13</v>
      </c>
      <c r="K56">
        <v>40716</v>
      </c>
      <c r="L56" s="30">
        <v>2</v>
      </c>
      <c r="M56" s="7">
        <v>42467</v>
      </c>
      <c r="N56" t="str">
        <f>I56&amp;" - Investment Asset - Rh - "&amp;K56</f>
        <v>Apple - Investment Asset - Rh - 40716</v>
      </c>
      <c r="O56" s="20">
        <v>218.9</v>
      </c>
      <c r="R56" s="19"/>
    </row>
    <row r="57" spans="1:18" x14ac:dyDescent="0.35">
      <c r="A57" s="19">
        <v>2000</v>
      </c>
      <c r="C57" s="17" t="s">
        <v>318</v>
      </c>
      <c r="D57" s="17">
        <v>42627</v>
      </c>
      <c r="E57" s="19">
        <v>-18.91</v>
      </c>
      <c r="H57" t="s">
        <v>304</v>
      </c>
      <c r="I57" t="s">
        <v>414</v>
      </c>
      <c r="J57" s="7" t="s">
        <v>13</v>
      </c>
      <c r="K57">
        <v>40716</v>
      </c>
      <c r="L57" s="30">
        <v>2</v>
      </c>
      <c r="M57" s="7">
        <v>42467</v>
      </c>
      <c r="N57" t="s">
        <v>98</v>
      </c>
      <c r="O57" s="20">
        <v>-218.9</v>
      </c>
      <c r="R57" s="18"/>
    </row>
    <row r="58" spans="1:18" x14ac:dyDescent="0.35">
      <c r="A58" s="18" t="s">
        <v>326</v>
      </c>
      <c r="C58" s="17" t="s">
        <v>340</v>
      </c>
      <c r="D58" s="17">
        <v>42628</v>
      </c>
      <c r="E58" s="19">
        <v>2.85</v>
      </c>
      <c r="H58" t="s">
        <v>304</v>
      </c>
      <c r="I58" t="s">
        <v>792</v>
      </c>
      <c r="J58" s="7" t="s">
        <v>13</v>
      </c>
      <c r="K58">
        <v>40716</v>
      </c>
      <c r="L58" s="30">
        <v>8</v>
      </c>
      <c r="M58" s="7">
        <v>42467</v>
      </c>
      <c r="N58" t="str">
        <f>I58&amp;" - Investment Asset - Rh - "&amp;K58</f>
        <v>AMAG Pharmaceuticals - Investment Asset - Rh - 40716</v>
      </c>
      <c r="O58" s="20">
        <v>207.19</v>
      </c>
      <c r="R58" s="18"/>
    </row>
    <row r="59" spans="1:18" x14ac:dyDescent="0.35">
      <c r="A59" s="18">
        <v>43376</v>
      </c>
      <c r="C59" s="17" t="s">
        <v>338</v>
      </c>
      <c r="D59" s="17">
        <v>42634</v>
      </c>
      <c r="E59" s="19">
        <v>2.04</v>
      </c>
      <c r="H59" t="s">
        <v>304</v>
      </c>
      <c r="I59" t="s">
        <v>792</v>
      </c>
      <c r="J59" s="7" t="s">
        <v>13</v>
      </c>
      <c r="K59">
        <v>40716</v>
      </c>
      <c r="L59" s="30">
        <v>8</v>
      </c>
      <c r="M59" s="7">
        <v>42467</v>
      </c>
      <c r="N59" t="s">
        <v>98</v>
      </c>
      <c r="O59" s="20">
        <v>-207.19</v>
      </c>
      <c r="R59" s="19"/>
    </row>
    <row r="60" spans="1:18" x14ac:dyDescent="0.35">
      <c r="A60" s="19">
        <v>0.8</v>
      </c>
      <c r="C60" s="17" t="s">
        <v>720</v>
      </c>
      <c r="D60" s="17">
        <v>42646</v>
      </c>
      <c r="E60" s="19">
        <v>1.21</v>
      </c>
      <c r="H60" t="s">
        <v>301</v>
      </c>
      <c r="I60" t="s">
        <v>398</v>
      </c>
      <c r="J60" s="7" t="s">
        <v>13</v>
      </c>
      <c r="K60">
        <v>40716</v>
      </c>
      <c r="L60" s="30">
        <v>1</v>
      </c>
      <c r="M60" s="7">
        <v>42480</v>
      </c>
      <c r="N60" t="s">
        <v>98</v>
      </c>
      <c r="O60" s="20">
        <v>1.37</v>
      </c>
      <c r="R60" s="18"/>
    </row>
    <row r="61" spans="1:18" x14ac:dyDescent="0.35">
      <c r="A61" s="18" t="s">
        <v>327</v>
      </c>
      <c r="C61" s="17" t="s">
        <v>328</v>
      </c>
      <c r="D61" s="17">
        <v>42648</v>
      </c>
      <c r="E61" s="19">
        <v>2.23</v>
      </c>
      <c r="H61" t="s">
        <v>301</v>
      </c>
      <c r="I61" t="s">
        <v>398</v>
      </c>
      <c r="J61" s="7" t="s">
        <v>13</v>
      </c>
      <c r="K61">
        <v>40716</v>
      </c>
      <c r="L61" s="30">
        <v>1</v>
      </c>
      <c r="M61" s="7">
        <v>42480</v>
      </c>
      <c r="N61" t="s">
        <v>109</v>
      </c>
      <c r="O61" s="20">
        <v>-1.37</v>
      </c>
      <c r="R61" s="18"/>
    </row>
    <row r="62" spans="1:18" x14ac:dyDescent="0.35">
      <c r="A62" s="18">
        <v>43376</v>
      </c>
      <c r="C62" s="17" t="s">
        <v>323</v>
      </c>
      <c r="D62" s="17">
        <v>42650</v>
      </c>
      <c r="E62" s="19">
        <v>0.94</v>
      </c>
      <c r="H62" t="s">
        <v>101</v>
      </c>
      <c r="J62" s="7" t="s">
        <v>13</v>
      </c>
      <c r="M62" s="7">
        <v>42481</v>
      </c>
      <c r="N62" t="s">
        <v>91</v>
      </c>
      <c r="O62" s="20">
        <v>11.26</v>
      </c>
      <c r="R62" s="19"/>
    </row>
    <row r="63" spans="1:18" x14ac:dyDescent="0.35">
      <c r="A63" s="19">
        <v>5.44</v>
      </c>
      <c r="C63" s="17" t="s">
        <v>320</v>
      </c>
      <c r="D63" s="17">
        <v>42663</v>
      </c>
      <c r="E63" s="19">
        <v>12.91</v>
      </c>
      <c r="H63" t="s">
        <v>101</v>
      </c>
      <c r="J63" s="7" t="s">
        <v>13</v>
      </c>
      <c r="M63" s="7">
        <v>42481</v>
      </c>
      <c r="N63" t="s">
        <v>98</v>
      </c>
      <c r="O63" s="20">
        <v>-11.26</v>
      </c>
      <c r="R63" s="18"/>
    </row>
    <row r="64" spans="1:18" x14ac:dyDescent="0.35">
      <c r="A64" s="18" t="s">
        <v>328</v>
      </c>
      <c r="C64" s="17" t="s">
        <v>319</v>
      </c>
      <c r="D64" s="17">
        <v>42670</v>
      </c>
      <c r="E64" s="19">
        <v>1.75</v>
      </c>
      <c r="H64" t="s">
        <v>301</v>
      </c>
      <c r="I64" t="s">
        <v>397</v>
      </c>
      <c r="J64" s="7" t="s">
        <v>13</v>
      </c>
      <c r="K64">
        <v>40716</v>
      </c>
      <c r="L64" s="30">
        <v>1</v>
      </c>
      <c r="M64" s="7">
        <v>42487</v>
      </c>
      <c r="N64" t="s">
        <v>98</v>
      </c>
      <c r="O64" s="20">
        <v>1.75</v>
      </c>
      <c r="R64" s="18"/>
    </row>
    <row r="65" spans="1:18" x14ac:dyDescent="0.35">
      <c r="A65" s="18">
        <v>43376</v>
      </c>
      <c r="C65" s="17" t="s">
        <v>318</v>
      </c>
      <c r="D65" s="17">
        <v>42671</v>
      </c>
      <c r="E65" s="19">
        <v>-24.31</v>
      </c>
      <c r="H65" t="s">
        <v>301</v>
      </c>
      <c r="I65" t="s">
        <v>397</v>
      </c>
      <c r="J65" s="7" t="s">
        <v>13</v>
      </c>
      <c r="K65">
        <v>40716</v>
      </c>
      <c r="L65" s="30">
        <v>1</v>
      </c>
      <c r="M65" s="7">
        <v>42487</v>
      </c>
      <c r="N65" t="s">
        <v>109</v>
      </c>
      <c r="O65" s="20">
        <v>-1.75</v>
      </c>
      <c r="R65" s="19"/>
    </row>
    <row r="66" spans="1:18" x14ac:dyDescent="0.35">
      <c r="A66" s="19">
        <v>2.5099999999999998</v>
      </c>
      <c r="C66" s="17" t="s">
        <v>337</v>
      </c>
      <c r="D66" s="17">
        <v>42684</v>
      </c>
      <c r="E66" s="19">
        <v>1.1399999999999999</v>
      </c>
      <c r="H66" t="s">
        <v>101</v>
      </c>
      <c r="J66" s="7" t="s">
        <v>13</v>
      </c>
      <c r="M66" s="7">
        <v>42495</v>
      </c>
      <c r="N66" t="s">
        <v>91</v>
      </c>
      <c r="O66" s="20">
        <v>3.14</v>
      </c>
      <c r="R66" s="18"/>
    </row>
    <row r="67" spans="1:18" x14ac:dyDescent="0.35">
      <c r="A67" s="18" t="s">
        <v>329</v>
      </c>
      <c r="C67" s="17" t="s">
        <v>318</v>
      </c>
      <c r="D67" s="17">
        <v>42688</v>
      </c>
      <c r="E67" s="19">
        <v>-1.75</v>
      </c>
      <c r="H67" t="s">
        <v>101</v>
      </c>
      <c r="J67" s="7" t="s">
        <v>13</v>
      </c>
      <c r="M67" s="7">
        <v>42495</v>
      </c>
      <c r="N67" t="s">
        <v>98</v>
      </c>
      <c r="O67" s="20">
        <v>-3.14</v>
      </c>
      <c r="R67" s="18"/>
    </row>
    <row r="68" spans="1:18" x14ac:dyDescent="0.35">
      <c r="A68" s="18">
        <v>43374</v>
      </c>
      <c r="C68" s="17" t="s">
        <v>721</v>
      </c>
      <c r="D68" s="17">
        <v>42697</v>
      </c>
      <c r="E68" s="19">
        <v>1.4</v>
      </c>
      <c r="H68" t="s">
        <v>301</v>
      </c>
      <c r="I68" t="s">
        <v>414</v>
      </c>
      <c r="J68" s="7" t="s">
        <v>13</v>
      </c>
      <c r="K68">
        <v>40716</v>
      </c>
      <c r="L68" s="30">
        <v>1</v>
      </c>
      <c r="M68" s="7">
        <v>42502</v>
      </c>
      <c r="N68" t="s">
        <v>98</v>
      </c>
      <c r="O68" s="20">
        <v>1.1399999999999999</v>
      </c>
      <c r="R68" s="19"/>
    </row>
    <row r="69" spans="1:18" x14ac:dyDescent="0.35">
      <c r="A69" s="19">
        <v>2.4</v>
      </c>
      <c r="C69" s="17" t="s">
        <v>336</v>
      </c>
      <c r="D69" s="17">
        <v>42699</v>
      </c>
      <c r="E69" s="19">
        <v>2.58</v>
      </c>
      <c r="H69" t="s">
        <v>301</v>
      </c>
      <c r="I69" t="s">
        <v>414</v>
      </c>
      <c r="J69" s="7" t="s">
        <v>13</v>
      </c>
      <c r="K69">
        <v>40716</v>
      </c>
      <c r="L69" s="30">
        <v>1</v>
      </c>
      <c r="M69" s="7">
        <v>42502</v>
      </c>
      <c r="N69" t="s">
        <v>109</v>
      </c>
      <c r="O69" s="20">
        <v>-1.1399999999999999</v>
      </c>
      <c r="R69" s="18"/>
    </row>
    <row r="70" spans="1:18" x14ac:dyDescent="0.35">
      <c r="A70" s="18" t="s">
        <v>330</v>
      </c>
      <c r="C70" s="17" t="s">
        <v>332</v>
      </c>
      <c r="D70" s="17">
        <v>42710</v>
      </c>
      <c r="E70" s="19">
        <v>1.76</v>
      </c>
      <c r="H70" t="s">
        <v>301</v>
      </c>
      <c r="I70" t="s">
        <v>413</v>
      </c>
      <c r="J70" s="7" t="s">
        <v>13</v>
      </c>
      <c r="K70">
        <v>40716</v>
      </c>
      <c r="L70" s="30">
        <v>1</v>
      </c>
      <c r="M70" s="7">
        <v>42503</v>
      </c>
      <c r="N70" t="s">
        <v>98</v>
      </c>
      <c r="O70" s="20">
        <v>1.76</v>
      </c>
      <c r="R70" s="18"/>
    </row>
    <row r="71" spans="1:18" x14ac:dyDescent="0.35">
      <c r="A71" s="18">
        <v>43362</v>
      </c>
      <c r="C71" s="17" t="s">
        <v>316</v>
      </c>
      <c r="D71" s="17">
        <v>42712</v>
      </c>
      <c r="E71" s="19">
        <v>0.87</v>
      </c>
      <c r="H71" t="s">
        <v>301</v>
      </c>
      <c r="I71" t="s">
        <v>413</v>
      </c>
      <c r="J71" s="7" t="s">
        <v>13</v>
      </c>
      <c r="K71">
        <v>40716</v>
      </c>
      <c r="L71" s="30">
        <v>1</v>
      </c>
      <c r="M71" s="7">
        <v>42503</v>
      </c>
      <c r="N71" t="s">
        <v>109</v>
      </c>
      <c r="O71" s="20">
        <v>-1.76</v>
      </c>
      <c r="R71" s="19"/>
    </row>
    <row r="72" spans="1:18" x14ac:dyDescent="0.35">
      <c r="A72" s="19">
        <v>1.84</v>
      </c>
      <c r="C72" s="17" t="s">
        <v>318</v>
      </c>
      <c r="D72" s="17">
        <v>42712</v>
      </c>
      <c r="E72" s="19">
        <v>-5.12</v>
      </c>
      <c r="H72" t="s">
        <v>301</v>
      </c>
      <c r="I72" t="s">
        <v>412</v>
      </c>
      <c r="J72" s="7" t="s">
        <v>13</v>
      </c>
      <c r="K72">
        <v>40716</v>
      </c>
      <c r="L72" s="30">
        <v>1</v>
      </c>
      <c r="M72" s="7">
        <v>42510</v>
      </c>
      <c r="N72" t="s">
        <v>98</v>
      </c>
      <c r="O72" s="20">
        <v>0.36</v>
      </c>
      <c r="R72" s="18"/>
    </row>
    <row r="73" spans="1:18" x14ac:dyDescent="0.35">
      <c r="A73" s="18" t="s">
        <v>318</v>
      </c>
      <c r="C73" s="17" t="s">
        <v>340</v>
      </c>
      <c r="D73" s="17">
        <v>42719</v>
      </c>
      <c r="E73" s="19">
        <v>2.85</v>
      </c>
      <c r="H73" t="s">
        <v>301</v>
      </c>
      <c r="I73" t="s">
        <v>412</v>
      </c>
      <c r="J73" s="7" t="s">
        <v>13</v>
      </c>
      <c r="K73">
        <v>40716</v>
      </c>
      <c r="L73" s="30">
        <v>1</v>
      </c>
      <c r="M73" s="7">
        <v>42510</v>
      </c>
      <c r="N73" t="s">
        <v>109</v>
      </c>
      <c r="O73" s="20">
        <v>-0.36</v>
      </c>
      <c r="R73" s="18"/>
    </row>
    <row r="74" spans="1:18" x14ac:dyDescent="0.35">
      <c r="A74" s="18">
        <v>43362</v>
      </c>
      <c r="C74" s="17" t="s">
        <v>338</v>
      </c>
      <c r="D74" s="17">
        <v>42724</v>
      </c>
      <c r="E74" s="19">
        <v>2.04</v>
      </c>
      <c r="H74" t="s">
        <v>301</v>
      </c>
      <c r="I74" t="s">
        <v>408</v>
      </c>
      <c r="J74" s="7" t="s">
        <v>13</v>
      </c>
      <c r="K74">
        <v>40716</v>
      </c>
      <c r="L74" s="30">
        <v>1</v>
      </c>
      <c r="M74" s="7">
        <v>42524</v>
      </c>
      <c r="N74" t="s">
        <v>98</v>
      </c>
      <c r="O74" s="20">
        <v>1.76</v>
      </c>
      <c r="R74" s="19"/>
    </row>
    <row r="75" spans="1:18" x14ac:dyDescent="0.35">
      <c r="A75" s="19">
        <v>-93.42</v>
      </c>
      <c r="C75" s="17" t="s">
        <v>318</v>
      </c>
      <c r="D75" s="17">
        <v>42724</v>
      </c>
      <c r="E75" s="19">
        <v>-2.63</v>
      </c>
      <c r="H75" t="s">
        <v>301</v>
      </c>
      <c r="I75" t="s">
        <v>408</v>
      </c>
      <c r="J75" s="7" t="s">
        <v>13</v>
      </c>
      <c r="K75">
        <v>40716</v>
      </c>
      <c r="L75" s="30">
        <v>1</v>
      </c>
      <c r="M75" s="7">
        <v>42524</v>
      </c>
      <c r="N75" t="s">
        <v>109</v>
      </c>
      <c r="O75" s="20">
        <v>-1.76</v>
      </c>
      <c r="R75" s="18"/>
    </row>
    <row r="76" spans="1:18" x14ac:dyDescent="0.35">
      <c r="A76" s="18" t="s">
        <v>331</v>
      </c>
      <c r="C76" s="17" t="s">
        <v>720</v>
      </c>
      <c r="D76" s="17">
        <v>42739</v>
      </c>
      <c r="E76" s="19">
        <v>1.21</v>
      </c>
      <c r="H76" t="s">
        <v>301</v>
      </c>
      <c r="I76" t="s">
        <v>395</v>
      </c>
      <c r="J76" s="7" t="s">
        <v>13</v>
      </c>
      <c r="K76">
        <v>40716</v>
      </c>
      <c r="L76" s="30">
        <v>1</v>
      </c>
      <c r="M76" s="7">
        <v>42529</v>
      </c>
      <c r="N76" t="s">
        <v>98</v>
      </c>
      <c r="O76" s="20">
        <v>0.87</v>
      </c>
      <c r="R76" s="18"/>
    </row>
    <row r="77" spans="1:18" x14ac:dyDescent="0.35">
      <c r="A77" s="18">
        <v>43361</v>
      </c>
      <c r="C77" s="17" t="s">
        <v>328</v>
      </c>
      <c r="D77" s="17">
        <v>42739</v>
      </c>
      <c r="E77" s="19">
        <v>2.39</v>
      </c>
      <c r="H77" t="s">
        <v>301</v>
      </c>
      <c r="I77" t="s">
        <v>395</v>
      </c>
      <c r="J77" s="7" t="s">
        <v>13</v>
      </c>
      <c r="K77">
        <v>40716</v>
      </c>
      <c r="L77" s="30">
        <v>1</v>
      </c>
      <c r="M77" s="7">
        <v>42529</v>
      </c>
      <c r="N77" t="s">
        <v>109</v>
      </c>
      <c r="O77" s="20">
        <v>-0.87</v>
      </c>
      <c r="R77" s="19"/>
    </row>
    <row r="78" spans="1:18" x14ac:dyDescent="0.35">
      <c r="A78" s="19">
        <v>5.67</v>
      </c>
      <c r="C78" s="17" t="s">
        <v>323</v>
      </c>
      <c r="D78" s="17">
        <v>42740</v>
      </c>
      <c r="E78" s="19">
        <v>0.94</v>
      </c>
      <c r="H78" t="s">
        <v>301</v>
      </c>
      <c r="I78" t="s">
        <v>409</v>
      </c>
      <c r="J78" s="7" t="s">
        <v>13</v>
      </c>
      <c r="K78">
        <v>40716</v>
      </c>
      <c r="L78" s="30">
        <v>1</v>
      </c>
      <c r="M78" s="7">
        <v>42535</v>
      </c>
      <c r="N78" t="s">
        <v>98</v>
      </c>
      <c r="O78" s="20">
        <v>1.4</v>
      </c>
      <c r="R78" s="18"/>
    </row>
    <row r="79" spans="1:18" x14ac:dyDescent="0.35">
      <c r="A79" s="18" t="s">
        <v>318</v>
      </c>
      <c r="C79" s="17" t="s">
        <v>318</v>
      </c>
      <c r="D79" s="17">
        <v>42741</v>
      </c>
      <c r="E79" s="19">
        <v>-4.8899999999999997</v>
      </c>
      <c r="H79" t="s">
        <v>301</v>
      </c>
      <c r="I79" t="s">
        <v>409</v>
      </c>
      <c r="J79" s="7" t="s">
        <v>13</v>
      </c>
      <c r="K79">
        <v>40716</v>
      </c>
      <c r="L79" s="30">
        <v>1</v>
      </c>
      <c r="M79" s="7">
        <v>42535</v>
      </c>
      <c r="N79" t="s">
        <v>109</v>
      </c>
      <c r="O79" s="20">
        <v>-1.4</v>
      </c>
      <c r="R79" s="18"/>
    </row>
    <row r="80" spans="1:18" x14ac:dyDescent="0.35">
      <c r="A80" s="18">
        <v>43361</v>
      </c>
      <c r="C80" s="17" t="s">
        <v>320</v>
      </c>
      <c r="D80" s="17">
        <v>42755</v>
      </c>
      <c r="E80" s="19">
        <v>18.89</v>
      </c>
      <c r="F80" s="18"/>
      <c r="H80" t="s">
        <v>301</v>
      </c>
      <c r="I80" t="s">
        <v>416</v>
      </c>
      <c r="J80" s="7" t="s">
        <v>13</v>
      </c>
      <c r="K80">
        <v>40716</v>
      </c>
      <c r="L80" s="30">
        <v>1</v>
      </c>
      <c r="M80" s="7">
        <v>42536</v>
      </c>
      <c r="N80" t="s">
        <v>98</v>
      </c>
      <c r="O80" s="20">
        <v>2.85</v>
      </c>
      <c r="R80" s="19"/>
    </row>
    <row r="81" spans="1:18" x14ac:dyDescent="0.35">
      <c r="A81" s="19">
        <v>-237.44</v>
      </c>
      <c r="C81" s="17" t="s">
        <v>319</v>
      </c>
      <c r="D81" s="17">
        <v>42760</v>
      </c>
      <c r="E81" s="19">
        <v>7</v>
      </c>
      <c r="F81" s="18"/>
      <c r="H81" t="s">
        <v>301</v>
      </c>
      <c r="I81" t="s">
        <v>416</v>
      </c>
      <c r="J81" s="7" t="s">
        <v>13</v>
      </c>
      <c r="K81">
        <v>40716</v>
      </c>
      <c r="L81" s="30">
        <v>1</v>
      </c>
      <c r="M81" s="7">
        <v>42536</v>
      </c>
      <c r="N81" t="s">
        <v>109</v>
      </c>
      <c r="O81" s="20">
        <v>-2.85</v>
      </c>
      <c r="R81" s="18"/>
    </row>
    <row r="82" spans="1:18" x14ac:dyDescent="0.35">
      <c r="A82" s="18" t="s">
        <v>349</v>
      </c>
      <c r="C82" s="17" t="s">
        <v>318</v>
      </c>
      <c r="D82" s="17">
        <v>42768</v>
      </c>
      <c r="E82" s="19">
        <v>-30.29</v>
      </c>
      <c r="F82" s="18"/>
      <c r="H82" t="s">
        <v>101</v>
      </c>
      <c r="J82" s="7" t="s">
        <v>13</v>
      </c>
      <c r="M82" s="7">
        <v>42538</v>
      </c>
      <c r="N82" t="s">
        <v>91</v>
      </c>
      <c r="O82" s="20">
        <v>5.89</v>
      </c>
      <c r="R82" s="19"/>
    </row>
    <row r="83" spans="1:18" x14ac:dyDescent="0.35">
      <c r="A83" s="18">
        <v>43355</v>
      </c>
      <c r="C83" s="17" t="s">
        <v>337</v>
      </c>
      <c r="D83" s="17">
        <v>42782</v>
      </c>
      <c r="E83" s="19">
        <v>1.1399999999999999</v>
      </c>
      <c r="H83" t="s">
        <v>101</v>
      </c>
      <c r="J83" s="7" t="s">
        <v>13</v>
      </c>
      <c r="M83" s="7">
        <v>42538</v>
      </c>
      <c r="N83" t="s">
        <v>98</v>
      </c>
      <c r="O83" s="20">
        <v>-5.89</v>
      </c>
      <c r="R83" s="18"/>
    </row>
    <row r="84" spans="1:18" x14ac:dyDescent="0.35">
      <c r="A84" s="19">
        <v>688.78</v>
      </c>
      <c r="C84" s="17" t="s">
        <v>318</v>
      </c>
      <c r="D84" s="17">
        <v>42790</v>
      </c>
      <c r="E84" s="19">
        <v>-1.1399999999999999</v>
      </c>
      <c r="H84" t="s">
        <v>301</v>
      </c>
      <c r="I84" t="s">
        <v>73</v>
      </c>
      <c r="J84" s="7" t="s">
        <v>13</v>
      </c>
      <c r="K84">
        <v>40716</v>
      </c>
      <c r="L84" s="30">
        <v>1</v>
      </c>
      <c r="M84" s="7">
        <v>42542</v>
      </c>
      <c r="N84" t="s">
        <v>98</v>
      </c>
      <c r="O84" s="20">
        <v>2.04</v>
      </c>
      <c r="R84" s="19"/>
    </row>
    <row r="85" spans="1:18" x14ac:dyDescent="0.35">
      <c r="A85" s="19" t="s">
        <v>350</v>
      </c>
      <c r="C85" s="17" t="s">
        <v>336</v>
      </c>
      <c r="D85" s="17">
        <v>42797</v>
      </c>
      <c r="E85" s="19">
        <v>2.64</v>
      </c>
      <c r="F85" s="19"/>
      <c r="H85" t="s">
        <v>301</v>
      </c>
      <c r="I85" t="s">
        <v>73</v>
      </c>
      <c r="J85" s="7" t="s">
        <v>13</v>
      </c>
      <c r="K85">
        <v>40716</v>
      </c>
      <c r="L85" s="30">
        <v>1</v>
      </c>
      <c r="M85" s="7">
        <v>42542</v>
      </c>
      <c r="N85" t="s">
        <v>109</v>
      </c>
      <c r="O85" s="20">
        <v>-2.04</v>
      </c>
      <c r="R85" s="18"/>
    </row>
    <row r="86" spans="1:18" x14ac:dyDescent="0.35">
      <c r="A86" s="18" t="s">
        <v>343</v>
      </c>
      <c r="C86" s="17" t="s">
        <v>316</v>
      </c>
      <c r="D86" s="17">
        <v>42802</v>
      </c>
      <c r="E86" s="19">
        <v>0.87</v>
      </c>
      <c r="F86" s="19"/>
      <c r="H86" t="s">
        <v>101</v>
      </c>
      <c r="J86" s="7" t="s">
        <v>13</v>
      </c>
      <c r="M86" s="7">
        <v>42544</v>
      </c>
      <c r="N86" t="s">
        <v>91</v>
      </c>
      <c r="O86" s="20">
        <v>4.25</v>
      </c>
      <c r="R86" s="19"/>
    </row>
    <row r="87" spans="1:18" x14ac:dyDescent="0.35">
      <c r="A87" s="18">
        <v>43355</v>
      </c>
      <c r="C87" s="17" t="s">
        <v>318</v>
      </c>
      <c r="D87" s="17">
        <v>42803</v>
      </c>
      <c r="E87" s="19">
        <v>-2.64</v>
      </c>
      <c r="F87" s="19"/>
      <c r="H87" t="s">
        <v>101</v>
      </c>
      <c r="J87" s="7" t="s">
        <v>13</v>
      </c>
      <c r="M87" s="7">
        <v>42544</v>
      </c>
      <c r="N87" t="s">
        <v>98</v>
      </c>
      <c r="O87" s="20">
        <v>-4.25</v>
      </c>
      <c r="R87" s="18"/>
    </row>
    <row r="88" spans="1:18" x14ac:dyDescent="0.35">
      <c r="A88" s="19">
        <v>667.48</v>
      </c>
      <c r="C88" s="17" t="s">
        <v>332</v>
      </c>
      <c r="D88" s="17">
        <v>42808</v>
      </c>
      <c r="E88" s="19">
        <v>2</v>
      </c>
      <c r="F88" s="19"/>
      <c r="H88" t="s">
        <v>301</v>
      </c>
      <c r="I88" t="s">
        <v>789</v>
      </c>
      <c r="J88" s="7" t="s">
        <v>13</v>
      </c>
      <c r="K88">
        <v>40716</v>
      </c>
      <c r="L88" s="30">
        <v>1</v>
      </c>
      <c r="M88" s="7">
        <v>42556</v>
      </c>
      <c r="N88" t="s">
        <v>98</v>
      </c>
      <c r="O88" s="20">
        <v>1.21</v>
      </c>
      <c r="R88" s="19"/>
    </row>
    <row r="89" spans="1:18" x14ac:dyDescent="0.35">
      <c r="A89" s="19" t="s">
        <v>351</v>
      </c>
      <c r="C89" s="17" t="s">
        <v>340</v>
      </c>
      <c r="D89" s="17">
        <v>42809</v>
      </c>
      <c r="E89" s="19">
        <v>2.85</v>
      </c>
      <c r="F89" s="19"/>
      <c r="H89" t="s">
        <v>301</v>
      </c>
      <c r="I89" t="s">
        <v>789</v>
      </c>
      <c r="J89" s="7" t="s">
        <v>13</v>
      </c>
      <c r="K89">
        <v>40716</v>
      </c>
      <c r="L89" s="30">
        <v>1</v>
      </c>
      <c r="M89" s="7">
        <v>42556</v>
      </c>
      <c r="N89" t="s">
        <v>109</v>
      </c>
      <c r="O89" s="20">
        <v>-1.21</v>
      </c>
      <c r="R89" s="18"/>
    </row>
    <row r="90" spans="1:18" x14ac:dyDescent="0.35">
      <c r="A90" s="18" t="s">
        <v>341</v>
      </c>
      <c r="C90" s="17" t="s">
        <v>318</v>
      </c>
      <c r="D90" s="17">
        <v>42810</v>
      </c>
      <c r="E90" s="19">
        <v>-0.87</v>
      </c>
      <c r="F90" s="19"/>
      <c r="H90" t="s">
        <v>301</v>
      </c>
      <c r="I90" t="s">
        <v>404</v>
      </c>
      <c r="J90" s="7" t="s">
        <v>13</v>
      </c>
      <c r="K90">
        <v>40716</v>
      </c>
      <c r="L90" s="30">
        <v>1</v>
      </c>
      <c r="M90" s="7">
        <v>42557</v>
      </c>
      <c r="N90" t="s">
        <v>98</v>
      </c>
      <c r="O90" s="20">
        <v>2.23</v>
      </c>
      <c r="R90" s="19"/>
    </row>
    <row r="91" spans="1:18" x14ac:dyDescent="0.35">
      <c r="A91" s="18">
        <v>43355</v>
      </c>
      <c r="C91" s="17" t="s">
        <v>333</v>
      </c>
      <c r="D91" s="17">
        <v>42816</v>
      </c>
      <c r="E91" s="19">
        <v>1.4</v>
      </c>
      <c r="H91" t="s">
        <v>301</v>
      </c>
      <c r="I91" t="s">
        <v>404</v>
      </c>
      <c r="J91" s="7" t="s">
        <v>13</v>
      </c>
      <c r="K91">
        <v>40716</v>
      </c>
      <c r="L91" s="30">
        <v>1</v>
      </c>
      <c r="M91" s="7">
        <v>42557</v>
      </c>
      <c r="N91" t="s">
        <v>109</v>
      </c>
      <c r="O91" s="20">
        <v>-2.23</v>
      </c>
      <c r="R91" s="18"/>
    </row>
    <row r="92" spans="1:18" x14ac:dyDescent="0.35">
      <c r="A92" s="19">
        <v>676.74</v>
      </c>
      <c r="C92" s="17" t="s">
        <v>318</v>
      </c>
      <c r="D92" s="17">
        <v>42816</v>
      </c>
      <c r="E92" s="19">
        <v>-4.8499999999999996</v>
      </c>
      <c r="F92" s="19"/>
      <c r="H92" t="s">
        <v>101</v>
      </c>
      <c r="J92" s="7" t="s">
        <v>13</v>
      </c>
      <c r="M92" s="7">
        <v>42559</v>
      </c>
      <c r="N92" t="s">
        <v>91</v>
      </c>
      <c r="O92" s="20">
        <v>2.04</v>
      </c>
      <c r="R92" s="19"/>
    </row>
    <row r="93" spans="1:18" x14ac:dyDescent="0.35">
      <c r="A93" s="19" t="s">
        <v>352</v>
      </c>
      <c r="C93" s="17" t="s">
        <v>338</v>
      </c>
      <c r="D93" s="17">
        <v>42822</v>
      </c>
      <c r="E93" s="19">
        <v>2.5499999999999998</v>
      </c>
      <c r="F93" s="19"/>
      <c r="H93" t="s">
        <v>101</v>
      </c>
      <c r="J93" s="7" t="s">
        <v>13</v>
      </c>
      <c r="M93" s="7">
        <v>42559</v>
      </c>
      <c r="N93" t="s">
        <v>98</v>
      </c>
      <c r="O93" s="20">
        <v>-2.04</v>
      </c>
      <c r="R93" s="18"/>
    </row>
    <row r="94" spans="1:18" x14ac:dyDescent="0.35">
      <c r="A94" s="18" t="s">
        <v>315</v>
      </c>
      <c r="C94" s="17" t="s">
        <v>318</v>
      </c>
      <c r="D94" s="17">
        <v>42824</v>
      </c>
      <c r="E94" s="19">
        <v>-1.4</v>
      </c>
      <c r="F94" s="19"/>
      <c r="H94" t="s">
        <v>301</v>
      </c>
      <c r="I94" t="s">
        <v>400</v>
      </c>
      <c r="J94" s="7" t="s">
        <v>13</v>
      </c>
      <c r="K94">
        <v>40716</v>
      </c>
      <c r="L94" s="30">
        <v>1</v>
      </c>
      <c r="M94" s="7">
        <v>42562</v>
      </c>
      <c r="N94" t="s">
        <v>98</v>
      </c>
      <c r="O94" s="20">
        <v>0.96</v>
      </c>
      <c r="R94" s="18"/>
    </row>
    <row r="95" spans="1:18" x14ac:dyDescent="0.35">
      <c r="A95" s="18">
        <v>43353</v>
      </c>
      <c r="C95" s="17" t="s">
        <v>720</v>
      </c>
      <c r="D95" s="17">
        <v>42829</v>
      </c>
      <c r="E95" s="19">
        <v>1.21</v>
      </c>
      <c r="F95" s="19"/>
      <c r="H95" t="s">
        <v>301</v>
      </c>
      <c r="I95" t="s">
        <v>400</v>
      </c>
      <c r="J95" s="7" t="s">
        <v>13</v>
      </c>
      <c r="K95">
        <v>40716</v>
      </c>
      <c r="L95" s="30">
        <v>1</v>
      </c>
      <c r="M95" s="7">
        <v>42562</v>
      </c>
      <c r="N95" t="s">
        <v>109</v>
      </c>
      <c r="O95" s="20">
        <v>-0.96</v>
      </c>
      <c r="R95" s="19"/>
    </row>
    <row r="96" spans="1:18" x14ac:dyDescent="0.35">
      <c r="A96" s="19">
        <v>0.1</v>
      </c>
      <c r="C96" s="17" t="s">
        <v>328</v>
      </c>
      <c r="D96" s="17">
        <v>42830</v>
      </c>
      <c r="E96" s="19">
        <v>2.39</v>
      </c>
      <c r="F96" s="19"/>
      <c r="H96" t="s">
        <v>101</v>
      </c>
      <c r="J96" s="7" t="s">
        <v>13</v>
      </c>
      <c r="M96" s="7">
        <v>42564</v>
      </c>
      <c r="N96" t="s">
        <v>91</v>
      </c>
      <c r="O96" s="20">
        <v>3.44</v>
      </c>
      <c r="R96" s="18"/>
    </row>
    <row r="97" spans="1:18" x14ac:dyDescent="0.35">
      <c r="A97" s="18" t="s">
        <v>332</v>
      </c>
      <c r="C97" s="17" t="s">
        <v>318</v>
      </c>
      <c r="D97" s="17">
        <v>42830</v>
      </c>
      <c r="E97" s="19">
        <v>-2.5499999999999998</v>
      </c>
      <c r="F97" s="19"/>
      <c r="H97" t="s">
        <v>101</v>
      </c>
      <c r="J97" s="7" t="s">
        <v>13</v>
      </c>
      <c r="M97" s="7">
        <v>42564</v>
      </c>
      <c r="N97" t="s">
        <v>98</v>
      </c>
      <c r="O97" s="20">
        <v>-3.44</v>
      </c>
      <c r="R97" s="18"/>
    </row>
    <row r="98" spans="1:18" x14ac:dyDescent="0.35">
      <c r="A98" s="18">
        <v>43350</v>
      </c>
      <c r="C98" s="17" t="s">
        <v>320</v>
      </c>
      <c r="D98" s="17">
        <v>42845</v>
      </c>
      <c r="E98" s="19">
        <v>20.87</v>
      </c>
      <c r="F98" s="19"/>
      <c r="H98" t="s">
        <v>301</v>
      </c>
      <c r="I98" t="s">
        <v>398</v>
      </c>
      <c r="J98" s="7" t="s">
        <v>13</v>
      </c>
      <c r="K98">
        <v>40716</v>
      </c>
      <c r="L98" s="30">
        <v>1</v>
      </c>
      <c r="M98" s="7">
        <v>42571</v>
      </c>
      <c r="N98" t="s">
        <v>98</v>
      </c>
      <c r="O98" s="20">
        <v>13.02</v>
      </c>
      <c r="R98" s="19"/>
    </row>
    <row r="99" spans="1:18" x14ac:dyDescent="0.35">
      <c r="A99" s="19">
        <v>2</v>
      </c>
      <c r="C99" s="17" t="s">
        <v>319</v>
      </c>
      <c r="D99" s="17">
        <v>42850</v>
      </c>
      <c r="E99" s="19">
        <v>1.75</v>
      </c>
      <c r="H99" t="s">
        <v>301</v>
      </c>
      <c r="I99" t="s">
        <v>398</v>
      </c>
      <c r="J99" s="7" t="s">
        <v>13</v>
      </c>
      <c r="K99">
        <v>40716</v>
      </c>
      <c r="L99" s="30">
        <v>1</v>
      </c>
      <c r="M99" s="7">
        <v>42571</v>
      </c>
      <c r="N99" t="s">
        <v>109</v>
      </c>
      <c r="O99" s="20">
        <v>-13.02</v>
      </c>
      <c r="R99" s="18"/>
    </row>
    <row r="100" spans="1:18" x14ac:dyDescent="0.35">
      <c r="A100" s="18" t="s">
        <v>333</v>
      </c>
      <c r="C100" s="17" t="s">
        <v>337</v>
      </c>
      <c r="D100" s="17">
        <v>42873</v>
      </c>
      <c r="E100" s="19">
        <v>1.26</v>
      </c>
      <c r="H100" t="s">
        <v>301</v>
      </c>
      <c r="I100" t="s">
        <v>397</v>
      </c>
      <c r="J100" s="7" t="s">
        <v>13</v>
      </c>
      <c r="K100">
        <v>40716</v>
      </c>
      <c r="L100" s="30">
        <v>1</v>
      </c>
      <c r="M100" s="7">
        <v>42578</v>
      </c>
      <c r="N100" t="s">
        <v>98</v>
      </c>
      <c r="O100" s="20">
        <v>1.75</v>
      </c>
      <c r="R100" s="18"/>
    </row>
    <row r="101" spans="1:18" x14ac:dyDescent="0.35">
      <c r="A101" s="18">
        <v>43349</v>
      </c>
      <c r="C101" s="17" t="s">
        <v>336</v>
      </c>
      <c r="D101" s="17">
        <v>42874</v>
      </c>
      <c r="E101" s="19">
        <v>2.7</v>
      </c>
      <c r="H101" t="s">
        <v>301</v>
      </c>
      <c r="I101" t="s">
        <v>397</v>
      </c>
      <c r="J101" s="7" t="s">
        <v>13</v>
      </c>
      <c r="K101">
        <v>40716</v>
      </c>
      <c r="L101" s="30">
        <v>1</v>
      </c>
      <c r="M101" s="7">
        <v>42578</v>
      </c>
      <c r="N101" t="s">
        <v>109</v>
      </c>
      <c r="O101" s="20">
        <v>-1.75</v>
      </c>
      <c r="R101" s="19"/>
    </row>
    <row r="102" spans="1:18" x14ac:dyDescent="0.35">
      <c r="A102" s="19">
        <v>1.4</v>
      </c>
      <c r="C102" s="17" t="s">
        <v>318</v>
      </c>
      <c r="D102" s="17">
        <v>42877</v>
      </c>
      <c r="E102" s="19" t="s">
        <v>719</v>
      </c>
      <c r="F102" s="18"/>
      <c r="H102" t="s">
        <v>301</v>
      </c>
      <c r="I102" t="s">
        <v>414</v>
      </c>
      <c r="J102" s="7" t="s">
        <v>13</v>
      </c>
      <c r="K102">
        <v>40716</v>
      </c>
      <c r="L102" s="30">
        <v>1</v>
      </c>
      <c r="M102" s="7">
        <v>42593</v>
      </c>
      <c r="N102" t="s">
        <v>98</v>
      </c>
      <c r="O102" s="20">
        <v>1.1399999999999999</v>
      </c>
      <c r="R102" s="18"/>
    </row>
    <row r="103" spans="1:18" x14ac:dyDescent="0.35">
      <c r="A103" s="18" t="s">
        <v>334</v>
      </c>
      <c r="C103" s="17" t="s">
        <v>332</v>
      </c>
      <c r="D103" s="17">
        <v>42891</v>
      </c>
      <c r="E103" s="19">
        <v>2</v>
      </c>
      <c r="F103" s="18"/>
      <c r="H103" t="s">
        <v>301</v>
      </c>
      <c r="I103" t="s">
        <v>414</v>
      </c>
      <c r="J103" s="7" t="s">
        <v>13</v>
      </c>
      <c r="K103">
        <v>40716</v>
      </c>
      <c r="L103" s="30">
        <v>1</v>
      </c>
      <c r="M103" s="7">
        <v>42593</v>
      </c>
      <c r="N103" t="s">
        <v>109</v>
      </c>
      <c r="O103" s="20">
        <v>-1.1399999999999999</v>
      </c>
      <c r="R103" s="18"/>
    </row>
    <row r="104" spans="1:18" x14ac:dyDescent="0.35">
      <c r="A104" s="18">
        <v>43347</v>
      </c>
      <c r="C104" s="17" t="s">
        <v>316</v>
      </c>
      <c r="D104" s="17">
        <v>42894</v>
      </c>
      <c r="E104" s="19">
        <v>0.87</v>
      </c>
      <c r="H104" t="s">
        <v>301</v>
      </c>
      <c r="I104" t="s">
        <v>412</v>
      </c>
      <c r="J104" s="7" t="s">
        <v>13</v>
      </c>
      <c r="K104">
        <v>40716</v>
      </c>
      <c r="L104" s="30">
        <v>1</v>
      </c>
      <c r="M104" s="7">
        <v>42608</v>
      </c>
      <c r="N104" t="s">
        <v>98</v>
      </c>
      <c r="O104" s="20">
        <v>0.42</v>
      </c>
      <c r="R104" s="19"/>
    </row>
    <row r="105" spans="1:18" x14ac:dyDescent="0.35">
      <c r="A105" s="19">
        <v>1.52</v>
      </c>
      <c r="C105" s="17" t="s">
        <v>333</v>
      </c>
      <c r="D105" s="17">
        <v>42900</v>
      </c>
      <c r="E105" s="19">
        <v>1.4</v>
      </c>
      <c r="H105" t="s">
        <v>301</v>
      </c>
      <c r="I105" t="s">
        <v>412</v>
      </c>
      <c r="J105" s="7" t="s">
        <v>13</v>
      </c>
      <c r="K105">
        <v>40716</v>
      </c>
      <c r="L105" s="30">
        <v>1</v>
      </c>
      <c r="M105" s="7">
        <v>42608</v>
      </c>
      <c r="N105" t="s">
        <v>109</v>
      </c>
      <c r="O105" s="20">
        <v>-0.42</v>
      </c>
      <c r="R105" s="18"/>
    </row>
    <row r="106" spans="1:18" x14ac:dyDescent="0.35">
      <c r="A106" s="18" t="s">
        <v>335</v>
      </c>
      <c r="C106" s="17" t="s">
        <v>340</v>
      </c>
      <c r="D106" s="17">
        <v>42901</v>
      </c>
      <c r="E106" s="19">
        <v>0.6</v>
      </c>
      <c r="F106" s="19"/>
      <c r="H106" t="s">
        <v>301</v>
      </c>
      <c r="I106" t="s">
        <v>408</v>
      </c>
      <c r="J106" s="7" t="s">
        <v>13</v>
      </c>
      <c r="K106">
        <v>40716</v>
      </c>
      <c r="L106" s="30">
        <v>1</v>
      </c>
      <c r="M106" s="7">
        <v>42619</v>
      </c>
      <c r="N106" t="s">
        <v>98</v>
      </c>
      <c r="O106" s="20">
        <v>1.76</v>
      </c>
      <c r="R106" s="18"/>
    </row>
    <row r="107" spans="1:18" x14ac:dyDescent="0.35">
      <c r="A107" s="18">
        <v>43341</v>
      </c>
      <c r="C107" s="17" t="s">
        <v>338</v>
      </c>
      <c r="D107" s="17">
        <v>42906</v>
      </c>
      <c r="E107" s="19">
        <v>2.5499999999999998</v>
      </c>
      <c r="F107" s="19"/>
      <c r="H107" t="s">
        <v>301</v>
      </c>
      <c r="I107" t="s">
        <v>408</v>
      </c>
      <c r="J107" s="7" t="s">
        <v>13</v>
      </c>
      <c r="K107">
        <v>40716</v>
      </c>
      <c r="L107" s="30">
        <v>1</v>
      </c>
      <c r="M107" s="7">
        <v>42619</v>
      </c>
      <c r="N107" t="s">
        <v>109</v>
      </c>
      <c r="O107" s="20">
        <v>-1.76</v>
      </c>
      <c r="R107" s="19"/>
    </row>
    <row r="108" spans="1:18" x14ac:dyDescent="0.35">
      <c r="A108" s="19">
        <v>9.31</v>
      </c>
      <c r="C108" s="17" t="s">
        <v>318</v>
      </c>
      <c r="D108" s="17">
        <v>42908</v>
      </c>
      <c r="E108" s="19">
        <v>-35.049999999999997</v>
      </c>
      <c r="F108" s="19"/>
      <c r="H108" t="s">
        <v>301</v>
      </c>
      <c r="I108" t="s">
        <v>395</v>
      </c>
      <c r="J108" s="7" t="s">
        <v>13</v>
      </c>
      <c r="K108">
        <v>40716</v>
      </c>
      <c r="L108" s="30">
        <v>1</v>
      </c>
      <c r="M108" s="7">
        <v>42621</v>
      </c>
      <c r="N108" t="s">
        <v>98</v>
      </c>
      <c r="O108" s="20">
        <v>0.87</v>
      </c>
      <c r="R108" s="18"/>
    </row>
    <row r="109" spans="1:18" x14ac:dyDescent="0.35">
      <c r="A109" s="18" t="s">
        <v>336</v>
      </c>
      <c r="C109" s="17" t="s">
        <v>318</v>
      </c>
      <c r="D109" s="17">
        <v>42914</v>
      </c>
      <c r="E109" s="19">
        <v>-2.5499999999999998</v>
      </c>
      <c r="F109" s="19"/>
      <c r="H109" t="s">
        <v>301</v>
      </c>
      <c r="I109" t="s">
        <v>395</v>
      </c>
      <c r="J109" s="7" t="s">
        <v>13</v>
      </c>
      <c r="K109">
        <v>40716</v>
      </c>
      <c r="L109" s="30">
        <v>1</v>
      </c>
      <c r="M109" s="7">
        <v>42621</v>
      </c>
      <c r="N109" t="s">
        <v>109</v>
      </c>
      <c r="O109" s="20">
        <v>-0.87</v>
      </c>
      <c r="R109" s="18"/>
    </row>
    <row r="110" spans="1:18" x14ac:dyDescent="0.35">
      <c r="A110" s="18">
        <v>43336</v>
      </c>
      <c r="C110" s="17" t="s">
        <v>720</v>
      </c>
      <c r="D110" s="17">
        <v>42921</v>
      </c>
      <c r="E110" s="19">
        <v>1.21</v>
      </c>
      <c r="F110" s="19"/>
      <c r="H110" t="s">
        <v>301</v>
      </c>
      <c r="I110" t="s">
        <v>409</v>
      </c>
      <c r="J110" s="7" t="s">
        <v>13</v>
      </c>
      <c r="K110">
        <v>40716</v>
      </c>
      <c r="L110" s="30">
        <v>1</v>
      </c>
      <c r="M110" s="7">
        <v>42625</v>
      </c>
      <c r="N110" t="s">
        <v>98</v>
      </c>
      <c r="O110" s="20">
        <v>1.4</v>
      </c>
      <c r="R110" s="19"/>
    </row>
    <row r="111" spans="1:18" x14ac:dyDescent="0.35">
      <c r="A111" s="19">
        <v>2.4</v>
      </c>
      <c r="C111" s="17" t="s">
        <v>328</v>
      </c>
      <c r="D111" s="17">
        <v>42921</v>
      </c>
      <c r="E111" s="19">
        <v>2.39</v>
      </c>
      <c r="F111" s="19"/>
      <c r="H111" t="s">
        <v>301</v>
      </c>
      <c r="I111" t="s">
        <v>409</v>
      </c>
      <c r="J111" s="7" t="s">
        <v>13</v>
      </c>
      <c r="K111">
        <v>40716</v>
      </c>
      <c r="L111" s="30">
        <v>1</v>
      </c>
      <c r="M111" s="7">
        <v>42625</v>
      </c>
      <c r="N111" t="s">
        <v>109</v>
      </c>
      <c r="O111" s="20">
        <v>-1.4</v>
      </c>
      <c r="R111" s="18"/>
    </row>
    <row r="112" spans="1:18" x14ac:dyDescent="0.35">
      <c r="A112" s="18" t="s">
        <v>314</v>
      </c>
      <c r="C112" s="17" t="s">
        <v>323</v>
      </c>
      <c r="D112" s="17">
        <v>42922</v>
      </c>
      <c r="E112" s="19">
        <v>0.96</v>
      </c>
      <c r="H112" t="s">
        <v>101</v>
      </c>
      <c r="J112" s="7" t="s">
        <v>13</v>
      </c>
      <c r="M112" s="7">
        <v>42627</v>
      </c>
      <c r="N112" t="s">
        <v>91</v>
      </c>
      <c r="O112" s="20">
        <v>18.91</v>
      </c>
      <c r="R112" s="18"/>
    </row>
    <row r="113" spans="1:18" x14ac:dyDescent="0.35">
      <c r="A113" s="18">
        <v>43333</v>
      </c>
      <c r="C113" s="17" t="s">
        <v>320</v>
      </c>
      <c r="D113" s="17">
        <v>42936</v>
      </c>
      <c r="E113" s="19">
        <v>15.83</v>
      </c>
      <c r="H113" t="s">
        <v>101</v>
      </c>
      <c r="J113" s="7" t="s">
        <v>13</v>
      </c>
      <c r="M113" s="7">
        <v>42627</v>
      </c>
      <c r="N113" t="s">
        <v>98</v>
      </c>
      <c r="O113" s="20">
        <v>-18.91</v>
      </c>
      <c r="R113" s="19"/>
    </row>
    <row r="114" spans="1:18" x14ac:dyDescent="0.35">
      <c r="A114" s="19">
        <v>1.4</v>
      </c>
      <c r="C114" s="17" t="s">
        <v>319</v>
      </c>
      <c r="D114" s="17">
        <v>42942</v>
      </c>
      <c r="E114" s="19">
        <v>1.75</v>
      </c>
      <c r="H114" t="s">
        <v>301</v>
      </c>
      <c r="I114" t="s">
        <v>416</v>
      </c>
      <c r="J114" s="7" t="s">
        <v>13</v>
      </c>
      <c r="K114">
        <v>40716</v>
      </c>
      <c r="L114" s="30">
        <v>1</v>
      </c>
      <c r="M114" s="7">
        <v>42628</v>
      </c>
      <c r="N114" t="s">
        <v>98</v>
      </c>
      <c r="O114" s="20">
        <v>2.85</v>
      </c>
      <c r="R114" s="18"/>
    </row>
    <row r="115" spans="1:18" x14ac:dyDescent="0.35">
      <c r="A115" s="19" t="s">
        <v>325</v>
      </c>
      <c r="C115" s="17" t="s">
        <v>337</v>
      </c>
      <c r="D115" s="17">
        <v>42964</v>
      </c>
      <c r="E115" s="19">
        <v>1.26</v>
      </c>
      <c r="H115" t="s">
        <v>301</v>
      </c>
      <c r="I115" t="s">
        <v>416</v>
      </c>
      <c r="J115" s="7" t="s">
        <v>13</v>
      </c>
      <c r="K115">
        <v>40716</v>
      </c>
      <c r="L115" s="30">
        <v>1</v>
      </c>
      <c r="M115" s="7">
        <v>42628</v>
      </c>
      <c r="N115" t="s">
        <v>109</v>
      </c>
      <c r="O115" s="20">
        <v>-2.85</v>
      </c>
      <c r="R115" s="18"/>
    </row>
    <row r="116" spans="1:18" x14ac:dyDescent="0.35">
      <c r="A116" s="18">
        <v>43332</v>
      </c>
      <c r="C116" s="17" t="s">
        <v>336</v>
      </c>
      <c r="D116" s="17">
        <v>42978</v>
      </c>
      <c r="E116" s="19">
        <v>2.16</v>
      </c>
      <c r="F116" s="17"/>
      <c r="H116" t="s">
        <v>301</v>
      </c>
      <c r="I116" t="s">
        <v>73</v>
      </c>
      <c r="J116" s="7" t="s">
        <v>13</v>
      </c>
      <c r="K116">
        <v>40716</v>
      </c>
      <c r="L116" s="30">
        <v>1</v>
      </c>
      <c r="M116" s="7">
        <v>42634</v>
      </c>
      <c r="N116" t="s">
        <v>98</v>
      </c>
      <c r="O116" s="20">
        <v>2.04</v>
      </c>
      <c r="R116" s="19"/>
    </row>
    <row r="117" spans="1:18" x14ac:dyDescent="0.35">
      <c r="A117" s="19">
        <v>2000</v>
      </c>
      <c r="C117" s="17" t="s">
        <v>333</v>
      </c>
      <c r="D117" s="17">
        <v>42986</v>
      </c>
      <c r="E117" s="19">
        <v>1.4</v>
      </c>
      <c r="F117" s="17"/>
      <c r="H117" t="s">
        <v>301</v>
      </c>
      <c r="I117" t="s">
        <v>73</v>
      </c>
      <c r="J117" s="7" t="s">
        <v>13</v>
      </c>
      <c r="K117">
        <v>40716</v>
      </c>
      <c r="L117" s="30">
        <v>1</v>
      </c>
      <c r="M117" s="7">
        <v>42634</v>
      </c>
      <c r="N117" t="s">
        <v>109</v>
      </c>
      <c r="O117" s="20">
        <v>-2.04</v>
      </c>
      <c r="R117" s="18"/>
    </row>
    <row r="118" spans="1:18" x14ac:dyDescent="0.35">
      <c r="A118" s="18" t="s">
        <v>337</v>
      </c>
      <c r="C118" s="17" t="s">
        <v>316</v>
      </c>
      <c r="D118" s="17">
        <v>42986</v>
      </c>
      <c r="E118" s="19">
        <v>0.87</v>
      </c>
      <c r="F118" s="17"/>
      <c r="H118" t="s">
        <v>301</v>
      </c>
      <c r="I118" t="s">
        <v>789</v>
      </c>
      <c r="J118" s="7" t="s">
        <v>13</v>
      </c>
      <c r="K118">
        <v>40716</v>
      </c>
      <c r="L118" s="30">
        <v>1</v>
      </c>
      <c r="M118" s="7">
        <v>42646</v>
      </c>
      <c r="N118" t="s">
        <v>98</v>
      </c>
      <c r="O118" s="20">
        <v>1.21</v>
      </c>
      <c r="R118" s="18"/>
    </row>
    <row r="119" spans="1:18" x14ac:dyDescent="0.35">
      <c r="A119" s="18">
        <v>43328</v>
      </c>
      <c r="C119" s="17" t="s">
        <v>332</v>
      </c>
      <c r="D119" s="17">
        <v>42986</v>
      </c>
      <c r="E119" s="19">
        <v>2</v>
      </c>
      <c r="H119" t="s">
        <v>301</v>
      </c>
      <c r="I119" t="s">
        <v>789</v>
      </c>
      <c r="J119" s="7" t="s">
        <v>13</v>
      </c>
      <c r="K119">
        <v>40716</v>
      </c>
      <c r="L119" s="30">
        <v>1</v>
      </c>
      <c r="M119" s="7">
        <v>42646</v>
      </c>
      <c r="N119" t="s">
        <v>109</v>
      </c>
      <c r="O119" s="20">
        <v>-1.21</v>
      </c>
      <c r="R119" s="19"/>
    </row>
    <row r="120" spans="1:18" x14ac:dyDescent="0.35">
      <c r="A120" s="19">
        <v>1.46</v>
      </c>
      <c r="C120" s="17" t="s">
        <v>340</v>
      </c>
      <c r="D120" s="17">
        <v>42993</v>
      </c>
      <c r="E120" s="19">
        <v>0.6</v>
      </c>
      <c r="H120" t="s">
        <v>301</v>
      </c>
      <c r="I120" t="s">
        <v>404</v>
      </c>
      <c r="J120" s="7" t="s">
        <v>13</v>
      </c>
      <c r="K120">
        <v>40716</v>
      </c>
      <c r="L120" s="30">
        <v>1</v>
      </c>
      <c r="M120" s="7">
        <v>42648</v>
      </c>
      <c r="N120" t="s">
        <v>98</v>
      </c>
      <c r="O120" s="20">
        <v>2.23</v>
      </c>
      <c r="R120" s="18"/>
    </row>
    <row r="121" spans="1:18" x14ac:dyDescent="0.35">
      <c r="A121" s="18" t="s">
        <v>315</v>
      </c>
      <c r="C121" s="17" t="s">
        <v>338</v>
      </c>
      <c r="D121" s="17">
        <v>42996</v>
      </c>
      <c r="E121" s="19">
        <v>2.5499999999999998</v>
      </c>
      <c r="H121" t="s">
        <v>301</v>
      </c>
      <c r="I121" t="s">
        <v>404</v>
      </c>
      <c r="J121" s="7" t="s">
        <v>13</v>
      </c>
      <c r="K121">
        <v>40716</v>
      </c>
      <c r="L121" s="30">
        <v>1</v>
      </c>
      <c r="M121" s="7">
        <v>42648</v>
      </c>
      <c r="N121" t="s">
        <v>109</v>
      </c>
      <c r="O121" s="20">
        <v>-2.23</v>
      </c>
      <c r="R121" s="18"/>
    </row>
    <row r="122" spans="1:18" x14ac:dyDescent="0.35">
      <c r="A122" s="18">
        <v>43318</v>
      </c>
      <c r="C122" s="17" t="s">
        <v>323</v>
      </c>
      <c r="D122" s="17">
        <v>42996</v>
      </c>
      <c r="E122" s="19">
        <v>0.93</v>
      </c>
      <c r="F122" s="17"/>
      <c r="H122" t="s">
        <v>301</v>
      </c>
      <c r="I122" t="s">
        <v>400</v>
      </c>
      <c r="J122" s="7" t="s">
        <v>13</v>
      </c>
      <c r="K122">
        <v>40716</v>
      </c>
      <c r="L122" s="30">
        <v>1</v>
      </c>
      <c r="M122" s="7">
        <v>42650</v>
      </c>
      <c r="N122" t="s">
        <v>98</v>
      </c>
      <c r="O122" s="20">
        <v>0.94</v>
      </c>
      <c r="R122" s="19"/>
    </row>
    <row r="123" spans="1:18" x14ac:dyDescent="0.35">
      <c r="A123" s="19">
        <v>0.1</v>
      </c>
      <c r="C123" s="17" t="s">
        <v>720</v>
      </c>
      <c r="D123" s="17">
        <v>43011</v>
      </c>
      <c r="E123" s="19">
        <v>1.21</v>
      </c>
      <c r="F123" s="19"/>
      <c r="H123" t="s">
        <v>301</v>
      </c>
      <c r="I123" t="s">
        <v>400</v>
      </c>
      <c r="J123" s="7" t="s">
        <v>13</v>
      </c>
      <c r="K123">
        <v>40716</v>
      </c>
      <c r="L123" s="30">
        <v>1</v>
      </c>
      <c r="M123" s="7">
        <v>42650</v>
      </c>
      <c r="N123" t="s">
        <v>109</v>
      </c>
      <c r="O123" s="20">
        <v>-0.94</v>
      </c>
      <c r="R123" s="18"/>
    </row>
    <row r="124" spans="1:18" x14ac:dyDescent="0.35">
      <c r="A124" t="s">
        <v>318</v>
      </c>
      <c r="C124" s="17" t="s">
        <v>328</v>
      </c>
      <c r="D124" s="17">
        <v>43012</v>
      </c>
      <c r="E124" s="19">
        <v>2.39</v>
      </c>
      <c r="F124" s="19"/>
      <c r="H124" t="s">
        <v>301</v>
      </c>
      <c r="I124" t="s">
        <v>398</v>
      </c>
      <c r="J124" s="7" t="s">
        <v>13</v>
      </c>
      <c r="K124">
        <v>40716</v>
      </c>
      <c r="L124" s="30">
        <v>1</v>
      </c>
      <c r="M124" s="7">
        <v>42663</v>
      </c>
      <c r="N124" t="s">
        <v>98</v>
      </c>
      <c r="O124" s="20">
        <v>12.91</v>
      </c>
      <c r="R124" s="18"/>
    </row>
    <row r="125" spans="1:18" x14ac:dyDescent="0.35">
      <c r="A125" s="18">
        <v>43314</v>
      </c>
      <c r="C125" s="17" t="s">
        <v>323</v>
      </c>
      <c r="D125" s="17">
        <v>43014</v>
      </c>
      <c r="E125" s="19">
        <v>1</v>
      </c>
      <c r="F125" s="19"/>
      <c r="H125" t="s">
        <v>301</v>
      </c>
      <c r="I125" t="s">
        <v>398</v>
      </c>
      <c r="J125" s="7" t="s">
        <v>13</v>
      </c>
      <c r="K125">
        <v>40716</v>
      </c>
      <c r="L125" s="30">
        <v>1</v>
      </c>
      <c r="M125" s="7">
        <v>42663</v>
      </c>
      <c r="N125" t="s">
        <v>109</v>
      </c>
      <c r="O125" s="20">
        <v>-12.91</v>
      </c>
      <c r="R125" s="19"/>
    </row>
    <row r="126" spans="1:18" x14ac:dyDescent="0.35">
      <c r="A126" s="19">
        <v>-28.49</v>
      </c>
      <c r="C126" s="17" t="s">
        <v>318</v>
      </c>
      <c r="D126" s="17">
        <v>43021</v>
      </c>
      <c r="E126" s="19">
        <v>-339.58</v>
      </c>
      <c r="F126" s="19"/>
      <c r="H126" t="s">
        <v>301</v>
      </c>
      <c r="I126" t="s">
        <v>397</v>
      </c>
      <c r="J126" s="7" t="s">
        <v>13</v>
      </c>
      <c r="K126">
        <v>40716</v>
      </c>
      <c r="L126" s="30">
        <v>1</v>
      </c>
      <c r="M126" s="7">
        <v>42670</v>
      </c>
      <c r="N126" t="s">
        <v>98</v>
      </c>
      <c r="O126" s="20">
        <v>1.75</v>
      </c>
      <c r="R126" s="18"/>
    </row>
    <row r="127" spans="1:18" x14ac:dyDescent="0.35">
      <c r="A127" s="19" t="s">
        <v>319</v>
      </c>
      <c r="C127" s="17" t="s">
        <v>320</v>
      </c>
      <c r="D127" s="17">
        <v>43028</v>
      </c>
      <c r="E127" s="19">
        <v>12.81</v>
      </c>
      <c r="F127" s="19"/>
      <c r="H127" t="s">
        <v>301</v>
      </c>
      <c r="I127" t="s">
        <v>397</v>
      </c>
      <c r="J127" s="7" t="s">
        <v>13</v>
      </c>
      <c r="K127">
        <v>40716</v>
      </c>
      <c r="L127" s="30">
        <v>1</v>
      </c>
      <c r="M127" s="7">
        <v>42670</v>
      </c>
      <c r="N127" t="s">
        <v>109</v>
      </c>
      <c r="O127" s="20">
        <v>-1.75</v>
      </c>
      <c r="R127" s="18"/>
    </row>
    <row r="128" spans="1:18" x14ac:dyDescent="0.35">
      <c r="A128" s="18">
        <v>43308</v>
      </c>
      <c r="C128" s="17" t="s">
        <v>318</v>
      </c>
      <c r="D128" s="17">
        <v>43034</v>
      </c>
      <c r="E128" s="19">
        <v>-12.84</v>
      </c>
      <c r="F128" s="19"/>
      <c r="H128" t="s">
        <v>101</v>
      </c>
      <c r="J128" s="7" t="s">
        <v>13</v>
      </c>
      <c r="M128" s="7">
        <v>42671</v>
      </c>
      <c r="N128" t="s">
        <v>91</v>
      </c>
      <c r="O128" s="20">
        <v>24.31</v>
      </c>
      <c r="R128" s="19"/>
    </row>
    <row r="129" spans="1:18" x14ac:dyDescent="0.35">
      <c r="A129" s="19">
        <v>1.75</v>
      </c>
      <c r="C129" s="17" t="s">
        <v>319</v>
      </c>
      <c r="D129" s="17">
        <v>43035</v>
      </c>
      <c r="E129" s="19">
        <v>1.75</v>
      </c>
      <c r="F129" s="19"/>
      <c r="H129" t="s">
        <v>101</v>
      </c>
      <c r="J129" s="7" t="s">
        <v>13</v>
      </c>
      <c r="M129" s="7">
        <v>42671</v>
      </c>
      <c r="N129" t="s">
        <v>98</v>
      </c>
      <c r="O129" s="20">
        <v>-24.31</v>
      </c>
      <c r="R129" s="18"/>
    </row>
    <row r="130" spans="1:18" x14ac:dyDescent="0.35">
      <c r="A130" s="19" t="s">
        <v>320</v>
      </c>
      <c r="C130" s="17" t="s">
        <v>325</v>
      </c>
      <c r="D130" s="17">
        <v>43041</v>
      </c>
      <c r="E130" s="19">
        <v>2000</v>
      </c>
      <c r="H130" t="s">
        <v>301</v>
      </c>
      <c r="I130" t="s">
        <v>414</v>
      </c>
      <c r="J130" s="7" t="s">
        <v>13</v>
      </c>
      <c r="K130">
        <v>40716</v>
      </c>
      <c r="L130" s="30">
        <v>1</v>
      </c>
      <c r="M130" s="7">
        <v>42684</v>
      </c>
      <c r="N130" t="s">
        <v>98</v>
      </c>
      <c r="O130" s="20">
        <v>1.1399999999999999</v>
      </c>
      <c r="R130" s="18"/>
    </row>
    <row r="131" spans="1:18" x14ac:dyDescent="0.35">
      <c r="A131" s="18">
        <v>43301</v>
      </c>
      <c r="C131" s="17" t="s">
        <v>318</v>
      </c>
      <c r="D131" s="17">
        <v>43041</v>
      </c>
      <c r="E131" s="19">
        <v>-1.75</v>
      </c>
      <c r="H131" t="s">
        <v>301</v>
      </c>
      <c r="I131" t="s">
        <v>414</v>
      </c>
      <c r="J131" s="7" t="s">
        <v>13</v>
      </c>
      <c r="K131">
        <v>40716</v>
      </c>
      <c r="L131" s="30">
        <v>1</v>
      </c>
      <c r="M131" s="7">
        <v>42684</v>
      </c>
      <c r="N131" t="s">
        <v>109</v>
      </c>
      <c r="O131" s="20">
        <v>-1.1399999999999999</v>
      </c>
      <c r="R131" s="19"/>
    </row>
    <row r="132" spans="1:18" x14ac:dyDescent="0.35">
      <c r="A132" s="19">
        <v>26.74</v>
      </c>
      <c r="C132" s="17" t="s">
        <v>337</v>
      </c>
      <c r="D132" s="17">
        <v>43055</v>
      </c>
      <c r="E132" s="19">
        <v>1.26</v>
      </c>
      <c r="F132" s="19"/>
      <c r="H132" t="s">
        <v>101</v>
      </c>
      <c r="J132" s="7" t="s">
        <v>13</v>
      </c>
      <c r="M132" s="7">
        <v>42688</v>
      </c>
      <c r="N132" t="s">
        <v>91</v>
      </c>
      <c r="O132" s="20">
        <v>1.75</v>
      </c>
      <c r="R132" s="18"/>
    </row>
    <row r="133" spans="1:18" x14ac:dyDescent="0.35">
      <c r="A133" s="18" t="s">
        <v>318</v>
      </c>
      <c r="C133" t="s">
        <v>336</v>
      </c>
      <c r="D133" s="17">
        <v>43063</v>
      </c>
      <c r="E133" s="19">
        <v>1.62</v>
      </c>
      <c r="F133" s="19"/>
      <c r="H133" t="s">
        <v>101</v>
      </c>
      <c r="J133" s="7" t="s">
        <v>13</v>
      </c>
      <c r="M133" s="7">
        <v>42688</v>
      </c>
      <c r="N133" t="s">
        <v>98</v>
      </c>
      <c r="O133" s="20">
        <v>-1.75</v>
      </c>
      <c r="R133" s="18"/>
    </row>
    <row r="134" spans="1:18" x14ac:dyDescent="0.35">
      <c r="A134" s="18">
        <v>43300</v>
      </c>
      <c r="C134" s="19" t="s">
        <v>390</v>
      </c>
      <c r="D134" s="17">
        <v>43063</v>
      </c>
      <c r="E134" s="19">
        <v>404.56</v>
      </c>
      <c r="F134" s="19" t="s">
        <v>391</v>
      </c>
      <c r="H134" t="s">
        <v>301</v>
      </c>
      <c r="I134" t="s">
        <v>409</v>
      </c>
      <c r="J134" s="7" t="s">
        <v>13</v>
      </c>
      <c r="K134">
        <v>40716</v>
      </c>
      <c r="L134" s="30">
        <v>1</v>
      </c>
      <c r="M134" s="7">
        <v>42697</v>
      </c>
      <c r="N134" t="s">
        <v>98</v>
      </c>
      <c r="O134" s="20">
        <v>1.4</v>
      </c>
      <c r="R134" s="19"/>
    </row>
    <row r="135" spans="1:18" x14ac:dyDescent="0.35">
      <c r="A135" s="19">
        <v>-241.26</v>
      </c>
      <c r="C135" s="19" t="s">
        <v>392</v>
      </c>
      <c r="D135" s="17">
        <v>43063</v>
      </c>
      <c r="E135" s="19">
        <v>399.35</v>
      </c>
      <c r="F135" s="19" t="s">
        <v>393</v>
      </c>
      <c r="H135" t="s">
        <v>301</v>
      </c>
      <c r="I135" t="s">
        <v>409</v>
      </c>
      <c r="J135" s="7" t="s">
        <v>13</v>
      </c>
      <c r="K135">
        <v>40716</v>
      </c>
      <c r="L135" s="30">
        <v>1</v>
      </c>
      <c r="M135" s="7">
        <v>42697</v>
      </c>
      <c r="N135" t="s">
        <v>109</v>
      </c>
      <c r="O135" s="20">
        <v>-1.4</v>
      </c>
      <c r="R135" s="18"/>
    </row>
    <row r="136" spans="1:18" x14ac:dyDescent="0.35">
      <c r="A136" s="18" t="s">
        <v>323</v>
      </c>
      <c r="C136" s="19" t="s">
        <v>384</v>
      </c>
      <c r="D136" s="17">
        <v>43066</v>
      </c>
      <c r="E136" s="19">
        <v>506.25</v>
      </c>
      <c r="F136" s="19" t="s">
        <v>385</v>
      </c>
      <c r="H136" t="s">
        <v>301</v>
      </c>
      <c r="I136" t="s">
        <v>412</v>
      </c>
      <c r="J136" s="7" t="s">
        <v>13</v>
      </c>
      <c r="K136">
        <v>40716</v>
      </c>
      <c r="L136" s="30">
        <v>1</v>
      </c>
      <c r="M136" s="7">
        <v>42699</v>
      </c>
      <c r="N136" t="s">
        <v>98</v>
      </c>
      <c r="O136" s="20">
        <v>2.58</v>
      </c>
      <c r="R136" s="18"/>
    </row>
    <row r="137" spans="1:18" x14ac:dyDescent="0.35">
      <c r="A137" s="18">
        <v>43290</v>
      </c>
      <c r="C137" s="19" t="s">
        <v>386</v>
      </c>
      <c r="D137" s="17">
        <v>43066</v>
      </c>
      <c r="E137" s="19">
        <v>414.75</v>
      </c>
      <c r="F137" s="19" t="s">
        <v>387</v>
      </c>
      <c r="H137" t="s">
        <v>301</v>
      </c>
      <c r="I137" t="s">
        <v>412</v>
      </c>
      <c r="J137" s="7" t="s">
        <v>13</v>
      </c>
      <c r="K137">
        <v>40716</v>
      </c>
      <c r="L137" s="30">
        <v>1</v>
      </c>
      <c r="M137" s="7">
        <v>42699</v>
      </c>
      <c r="N137" t="s">
        <v>109</v>
      </c>
      <c r="O137" s="20">
        <v>-2.58</v>
      </c>
      <c r="R137" s="19"/>
    </row>
    <row r="138" spans="1:18" x14ac:dyDescent="0.35">
      <c r="A138" s="19">
        <v>0.81</v>
      </c>
      <c r="C138" s="19" t="s">
        <v>388</v>
      </c>
      <c r="D138" s="17">
        <v>43066</v>
      </c>
      <c r="E138" s="19">
        <v>388.26</v>
      </c>
      <c r="F138" s="19" t="s">
        <v>389</v>
      </c>
      <c r="H138" t="s">
        <v>301</v>
      </c>
      <c r="I138" t="s">
        <v>408</v>
      </c>
      <c r="J138" s="7" t="s">
        <v>13</v>
      </c>
      <c r="K138">
        <v>40716</v>
      </c>
      <c r="L138" s="30">
        <v>1</v>
      </c>
      <c r="M138" s="7">
        <v>42710</v>
      </c>
      <c r="N138" t="s">
        <v>98</v>
      </c>
      <c r="O138" s="20">
        <v>1.76</v>
      </c>
      <c r="R138" s="18"/>
    </row>
    <row r="139" spans="1:18" x14ac:dyDescent="0.35">
      <c r="A139" s="18" t="s">
        <v>322</v>
      </c>
      <c r="C139" t="s">
        <v>318</v>
      </c>
      <c r="D139" s="17">
        <v>43069</v>
      </c>
      <c r="E139" s="19">
        <v>-170.21</v>
      </c>
      <c r="H139" t="s">
        <v>301</v>
      </c>
      <c r="I139" t="s">
        <v>408</v>
      </c>
      <c r="J139" s="7" t="s">
        <v>13</v>
      </c>
      <c r="K139">
        <v>40716</v>
      </c>
      <c r="L139" s="30">
        <v>1</v>
      </c>
      <c r="M139" s="7">
        <v>42710</v>
      </c>
      <c r="N139" t="s">
        <v>109</v>
      </c>
      <c r="O139" s="20">
        <v>-1.76</v>
      </c>
      <c r="R139" s="18"/>
    </row>
    <row r="140" spans="1:18" x14ac:dyDescent="0.35">
      <c r="A140" s="18">
        <v>43287</v>
      </c>
      <c r="C140" t="s">
        <v>339</v>
      </c>
      <c r="D140" s="17">
        <v>43074</v>
      </c>
      <c r="E140" s="19">
        <v>1</v>
      </c>
      <c r="H140" t="s">
        <v>301</v>
      </c>
      <c r="I140" t="s">
        <v>395</v>
      </c>
      <c r="J140" s="7" t="s">
        <v>13</v>
      </c>
      <c r="K140">
        <v>40716</v>
      </c>
      <c r="L140" s="30">
        <v>1</v>
      </c>
      <c r="M140" s="7">
        <v>42712</v>
      </c>
      <c r="N140" t="s">
        <v>98</v>
      </c>
      <c r="O140" s="20">
        <v>0.87</v>
      </c>
      <c r="R140" s="19"/>
    </row>
    <row r="141" spans="1:18" x14ac:dyDescent="0.35">
      <c r="A141" s="19">
        <v>0.9</v>
      </c>
      <c r="C141" s="17" t="s">
        <v>332</v>
      </c>
      <c r="D141" s="17">
        <v>43077</v>
      </c>
      <c r="E141" s="19">
        <v>2</v>
      </c>
      <c r="H141" t="s">
        <v>301</v>
      </c>
      <c r="I141" t="s">
        <v>395</v>
      </c>
      <c r="J141" s="7" t="s">
        <v>13</v>
      </c>
      <c r="K141">
        <v>40716</v>
      </c>
      <c r="L141" s="30">
        <v>1</v>
      </c>
      <c r="M141" s="7">
        <v>42712</v>
      </c>
      <c r="N141" t="s">
        <v>109</v>
      </c>
      <c r="O141" s="20">
        <v>-0.87</v>
      </c>
      <c r="R141" s="18"/>
    </row>
    <row r="142" spans="1:18" x14ac:dyDescent="0.35">
      <c r="A142" s="18" t="s">
        <v>324</v>
      </c>
      <c r="C142" s="17" t="s">
        <v>333</v>
      </c>
      <c r="D142" s="17">
        <v>43082</v>
      </c>
      <c r="E142" s="19">
        <v>1.4</v>
      </c>
      <c r="H142" t="s">
        <v>101</v>
      </c>
      <c r="J142" s="7" t="s">
        <v>13</v>
      </c>
      <c r="M142" s="7">
        <v>42712</v>
      </c>
      <c r="N142" t="s">
        <v>91</v>
      </c>
      <c r="O142" s="20">
        <v>5.12</v>
      </c>
      <c r="R142" s="18"/>
    </row>
    <row r="143" spans="1:18" x14ac:dyDescent="0.35">
      <c r="A143" s="18">
        <v>43287</v>
      </c>
      <c r="C143" s="17" t="s">
        <v>340</v>
      </c>
      <c r="D143" s="17">
        <v>43084</v>
      </c>
      <c r="E143" s="19">
        <v>0.6</v>
      </c>
      <c r="H143" t="s">
        <v>101</v>
      </c>
      <c r="J143" s="7" t="s">
        <v>13</v>
      </c>
      <c r="M143" s="7">
        <v>42712</v>
      </c>
      <c r="N143" t="s">
        <v>98</v>
      </c>
      <c r="O143" s="20">
        <v>-5.12</v>
      </c>
      <c r="R143" s="19"/>
    </row>
    <row r="144" spans="1:18" x14ac:dyDescent="0.35">
      <c r="A144" s="19">
        <v>5.67</v>
      </c>
      <c r="C144" s="17" t="s">
        <v>331</v>
      </c>
      <c r="D144" s="17">
        <v>43084</v>
      </c>
      <c r="E144" s="19">
        <v>4.8600000000000003</v>
      </c>
      <c r="H144" t="s">
        <v>301</v>
      </c>
      <c r="I144" t="s">
        <v>416</v>
      </c>
      <c r="J144" s="7" t="s">
        <v>13</v>
      </c>
      <c r="K144">
        <v>40716</v>
      </c>
      <c r="L144" s="30">
        <v>1</v>
      </c>
      <c r="M144" s="7">
        <v>42719</v>
      </c>
      <c r="N144" t="s">
        <v>98</v>
      </c>
      <c r="O144" s="20">
        <v>2.85</v>
      </c>
      <c r="R144" s="18"/>
    </row>
    <row r="145" spans="1:18" x14ac:dyDescent="0.35">
      <c r="A145" s="19" t="s">
        <v>327</v>
      </c>
      <c r="C145" s="17" t="s">
        <v>316</v>
      </c>
      <c r="D145" s="17">
        <v>43087</v>
      </c>
      <c r="E145" s="19">
        <v>0.87</v>
      </c>
      <c r="H145" t="s">
        <v>301</v>
      </c>
      <c r="I145" t="s">
        <v>416</v>
      </c>
      <c r="J145" s="7" t="s">
        <v>13</v>
      </c>
      <c r="K145">
        <v>40716</v>
      </c>
      <c r="L145" s="30">
        <v>1</v>
      </c>
      <c r="M145" s="7">
        <v>42719</v>
      </c>
      <c r="N145" t="s">
        <v>109</v>
      </c>
      <c r="O145" s="20">
        <v>-2.85</v>
      </c>
      <c r="R145" s="18"/>
    </row>
    <row r="146" spans="1:18" x14ac:dyDescent="0.35">
      <c r="A146" s="18">
        <v>43287</v>
      </c>
      <c r="C146" s="17" t="s">
        <v>325</v>
      </c>
      <c r="D146" s="17">
        <v>43088</v>
      </c>
      <c r="E146" s="19" t="s">
        <v>719</v>
      </c>
      <c r="F146" s="19"/>
      <c r="H146" t="s">
        <v>301</v>
      </c>
      <c r="I146" t="s">
        <v>73</v>
      </c>
      <c r="J146" s="7" t="s">
        <v>13</v>
      </c>
      <c r="K146">
        <v>40716</v>
      </c>
      <c r="L146" s="30">
        <v>1</v>
      </c>
      <c r="M146" s="7">
        <v>42724</v>
      </c>
      <c r="N146" t="s">
        <v>98</v>
      </c>
      <c r="O146" s="20">
        <v>2.04</v>
      </c>
      <c r="R146" s="19"/>
    </row>
    <row r="147" spans="1:18" x14ac:dyDescent="0.35">
      <c r="A147" s="19">
        <v>5.44</v>
      </c>
      <c r="C147" s="17" t="s">
        <v>338</v>
      </c>
      <c r="D147" s="17">
        <v>43088</v>
      </c>
      <c r="E147" s="19">
        <v>2.5499999999999998</v>
      </c>
      <c r="H147" t="s">
        <v>301</v>
      </c>
      <c r="I147" t="s">
        <v>73</v>
      </c>
      <c r="J147" s="7" t="s">
        <v>13</v>
      </c>
      <c r="K147">
        <v>40716</v>
      </c>
      <c r="L147" s="30">
        <v>1</v>
      </c>
      <c r="M147" s="7">
        <v>42724</v>
      </c>
      <c r="N147" t="s">
        <v>109</v>
      </c>
      <c r="O147" s="20">
        <v>-2.04</v>
      </c>
      <c r="R147" s="18"/>
    </row>
    <row r="148" spans="1:18" x14ac:dyDescent="0.35">
      <c r="A148" s="19" t="s">
        <v>328</v>
      </c>
      <c r="C148" s="17" t="s">
        <v>325</v>
      </c>
      <c r="D148" s="17">
        <v>43098</v>
      </c>
      <c r="E148" s="19">
        <v>2000</v>
      </c>
      <c r="F148" s="19"/>
      <c r="H148" t="s">
        <v>101</v>
      </c>
      <c r="J148" s="7" t="s">
        <v>13</v>
      </c>
      <c r="M148" s="7">
        <v>42724</v>
      </c>
      <c r="N148" t="s">
        <v>91</v>
      </c>
      <c r="O148" s="20">
        <v>2.63</v>
      </c>
      <c r="R148" s="18"/>
    </row>
    <row r="149" spans="1:18" x14ac:dyDescent="0.35">
      <c r="A149" s="18">
        <v>43286</v>
      </c>
      <c r="C149" s="17" t="s">
        <v>328</v>
      </c>
      <c r="D149" s="17">
        <v>43103</v>
      </c>
      <c r="E149" s="19">
        <v>2.5099999999999998</v>
      </c>
      <c r="F149" s="19"/>
      <c r="H149" t="s">
        <v>101</v>
      </c>
      <c r="J149" s="7" t="s">
        <v>13</v>
      </c>
      <c r="M149" s="7">
        <v>42724</v>
      </c>
      <c r="N149" t="s">
        <v>98</v>
      </c>
      <c r="O149" s="20">
        <v>-2.63</v>
      </c>
      <c r="R149" s="19"/>
    </row>
    <row r="150" spans="1:18" x14ac:dyDescent="0.35">
      <c r="A150" s="19">
        <v>2.5099999999999998</v>
      </c>
      <c r="C150" s="19" t="s">
        <v>376</v>
      </c>
      <c r="D150" s="18">
        <v>43104</v>
      </c>
      <c r="E150" s="19">
        <v>400.69</v>
      </c>
      <c r="F150" s="19" t="s">
        <v>377</v>
      </c>
      <c r="H150" t="s">
        <v>301</v>
      </c>
      <c r="I150" t="s">
        <v>789</v>
      </c>
      <c r="J150" s="7" t="s">
        <v>13</v>
      </c>
      <c r="K150">
        <v>40716</v>
      </c>
      <c r="L150" s="30">
        <v>1</v>
      </c>
      <c r="M150" s="7">
        <v>42739</v>
      </c>
      <c r="N150" t="s">
        <v>98</v>
      </c>
      <c r="O150" s="20">
        <v>1.21</v>
      </c>
      <c r="R150" s="18"/>
    </row>
    <row r="151" spans="1:18" x14ac:dyDescent="0.35">
      <c r="A151" s="18" t="s">
        <v>329</v>
      </c>
      <c r="C151" s="19" t="s">
        <v>378</v>
      </c>
      <c r="D151" s="18">
        <v>43104</v>
      </c>
      <c r="E151" s="19">
        <v>410.83</v>
      </c>
      <c r="F151" s="19" t="s">
        <v>379</v>
      </c>
      <c r="H151" t="s">
        <v>301</v>
      </c>
      <c r="I151" t="s">
        <v>789</v>
      </c>
      <c r="J151" s="7" t="s">
        <v>13</v>
      </c>
      <c r="K151">
        <v>40716</v>
      </c>
      <c r="L151" s="30">
        <v>1</v>
      </c>
      <c r="M151" s="7">
        <v>42739</v>
      </c>
      <c r="N151" t="s">
        <v>109</v>
      </c>
      <c r="O151" s="20">
        <v>-1.21</v>
      </c>
      <c r="R151" s="18"/>
    </row>
    <row r="152" spans="1:18" x14ac:dyDescent="0.35">
      <c r="A152" s="18">
        <v>43283</v>
      </c>
      <c r="C152" s="19" t="s">
        <v>380</v>
      </c>
      <c r="D152" s="18">
        <v>43104</v>
      </c>
      <c r="E152" s="19">
        <v>392.04</v>
      </c>
      <c r="F152" s="19" t="s">
        <v>381</v>
      </c>
      <c r="H152" t="s">
        <v>301</v>
      </c>
      <c r="I152" t="s">
        <v>404</v>
      </c>
      <c r="J152" s="7" t="s">
        <v>13</v>
      </c>
      <c r="K152">
        <v>40716</v>
      </c>
      <c r="L152" s="30">
        <v>1</v>
      </c>
      <c r="M152" s="7">
        <v>42739</v>
      </c>
      <c r="N152" t="s">
        <v>98</v>
      </c>
      <c r="O152" s="20">
        <v>2.39</v>
      </c>
      <c r="R152" s="19"/>
    </row>
    <row r="153" spans="1:18" x14ac:dyDescent="0.35">
      <c r="A153" s="19">
        <v>2.4</v>
      </c>
      <c r="C153" s="19" t="s">
        <v>382</v>
      </c>
      <c r="D153" s="17">
        <v>43104</v>
      </c>
      <c r="E153" s="19">
        <v>409.8</v>
      </c>
      <c r="F153" s="19" t="s">
        <v>383</v>
      </c>
      <c r="H153" t="s">
        <v>301</v>
      </c>
      <c r="I153" t="s">
        <v>404</v>
      </c>
      <c r="J153" s="7" t="s">
        <v>13</v>
      </c>
      <c r="K153">
        <v>40716</v>
      </c>
      <c r="L153" s="30">
        <v>1</v>
      </c>
      <c r="M153" s="7">
        <v>42739</v>
      </c>
      <c r="N153" t="s">
        <v>109</v>
      </c>
      <c r="O153" s="20">
        <v>-2.39</v>
      </c>
      <c r="R153" s="18"/>
    </row>
    <row r="154" spans="1:18" x14ac:dyDescent="0.35">
      <c r="A154" s="18" t="s">
        <v>315</v>
      </c>
      <c r="C154" t="s">
        <v>322</v>
      </c>
      <c r="D154" s="18">
        <v>43105</v>
      </c>
      <c r="E154" s="19">
        <v>0.9</v>
      </c>
      <c r="H154" t="s">
        <v>301</v>
      </c>
      <c r="I154" t="s">
        <v>400</v>
      </c>
      <c r="J154" s="7" t="s">
        <v>13</v>
      </c>
      <c r="K154">
        <v>40716</v>
      </c>
      <c r="L154" s="30">
        <v>1</v>
      </c>
      <c r="M154" s="7">
        <v>42740</v>
      </c>
      <c r="N154" t="s">
        <v>98</v>
      </c>
      <c r="O154" s="20">
        <v>0.94</v>
      </c>
      <c r="R154" s="18"/>
    </row>
    <row r="155" spans="1:18" x14ac:dyDescent="0.35">
      <c r="A155" s="18">
        <v>43283</v>
      </c>
      <c r="C155" s="19" t="s">
        <v>374</v>
      </c>
      <c r="D155" s="18">
        <v>43105</v>
      </c>
      <c r="E155" s="19">
        <v>377.48</v>
      </c>
      <c r="F155" s="19" t="s">
        <v>375</v>
      </c>
      <c r="H155" t="s">
        <v>301</v>
      </c>
      <c r="I155" t="s">
        <v>400</v>
      </c>
      <c r="J155" s="7" t="s">
        <v>13</v>
      </c>
      <c r="K155">
        <v>40716</v>
      </c>
      <c r="L155" s="30">
        <v>1</v>
      </c>
      <c r="M155" s="7">
        <v>42740</v>
      </c>
      <c r="N155" t="s">
        <v>109</v>
      </c>
      <c r="O155" s="20">
        <v>-0.94</v>
      </c>
      <c r="R155" s="19"/>
    </row>
    <row r="156" spans="1:18" x14ac:dyDescent="0.35">
      <c r="A156" s="19">
        <v>0.5</v>
      </c>
      <c r="C156" t="s">
        <v>323</v>
      </c>
      <c r="D156" s="18">
        <v>43108</v>
      </c>
      <c r="E156" s="19">
        <v>1.01</v>
      </c>
      <c r="H156" t="s">
        <v>101</v>
      </c>
      <c r="J156" s="7" t="s">
        <v>13</v>
      </c>
      <c r="M156" s="7">
        <v>42741</v>
      </c>
      <c r="N156" t="s">
        <v>91</v>
      </c>
      <c r="O156" s="20">
        <v>4.8899999999999997</v>
      </c>
      <c r="R156" s="18"/>
    </row>
    <row r="157" spans="1:18" x14ac:dyDescent="0.35">
      <c r="A157" s="19" t="s">
        <v>316</v>
      </c>
      <c r="C157" s="18" t="s">
        <v>318</v>
      </c>
      <c r="D157" s="18">
        <v>43110</v>
      </c>
      <c r="E157" s="19">
        <v>-24.92</v>
      </c>
      <c r="H157" t="s">
        <v>101</v>
      </c>
      <c r="J157" s="7" t="s">
        <v>13</v>
      </c>
      <c r="M157" s="7">
        <v>42741</v>
      </c>
      <c r="N157" t="s">
        <v>98</v>
      </c>
      <c r="O157" s="20">
        <v>-4.8899999999999997</v>
      </c>
      <c r="R157" s="18"/>
    </row>
    <row r="158" spans="1:18" x14ac:dyDescent="0.35">
      <c r="A158" s="18">
        <v>43273</v>
      </c>
      <c r="C158" s="18" t="s">
        <v>318</v>
      </c>
      <c r="D158" s="18">
        <v>43111</v>
      </c>
      <c r="E158" s="19">
        <v>-0.9</v>
      </c>
      <c r="H158" t="s">
        <v>301</v>
      </c>
      <c r="I158" t="s">
        <v>398</v>
      </c>
      <c r="J158" s="7" t="s">
        <v>13</v>
      </c>
      <c r="K158">
        <v>40716</v>
      </c>
      <c r="L158" s="30">
        <v>1</v>
      </c>
      <c r="M158" s="7">
        <v>42755</v>
      </c>
      <c r="N158" t="s">
        <v>98</v>
      </c>
      <c r="O158" s="20">
        <v>18.89</v>
      </c>
      <c r="R158" s="19"/>
    </row>
    <row r="159" spans="1:18" x14ac:dyDescent="0.35">
      <c r="A159" s="19">
        <v>0.87</v>
      </c>
      <c r="C159" s="18" t="s">
        <v>324</v>
      </c>
      <c r="D159" s="18">
        <v>43112</v>
      </c>
      <c r="E159" s="19">
        <v>8.73</v>
      </c>
      <c r="H159" t="s">
        <v>301</v>
      </c>
      <c r="I159" t="s">
        <v>398</v>
      </c>
      <c r="J159" s="7" t="s">
        <v>13</v>
      </c>
      <c r="K159">
        <v>40716</v>
      </c>
      <c r="L159" s="30">
        <v>1</v>
      </c>
      <c r="M159" s="7">
        <v>42755</v>
      </c>
      <c r="N159" t="s">
        <v>109</v>
      </c>
      <c r="O159" s="20">
        <v>-18.89</v>
      </c>
      <c r="R159" s="18"/>
    </row>
    <row r="160" spans="1:18" x14ac:dyDescent="0.35">
      <c r="A160" s="19" t="s">
        <v>330</v>
      </c>
      <c r="C160" s="18" t="s">
        <v>320</v>
      </c>
      <c r="D160" s="18">
        <v>43122</v>
      </c>
      <c r="E160" s="19">
        <v>23.37</v>
      </c>
      <c r="F160" s="19"/>
      <c r="H160" t="s">
        <v>301</v>
      </c>
      <c r="I160" t="s">
        <v>397</v>
      </c>
      <c r="J160" s="7" t="s">
        <v>13</v>
      </c>
      <c r="K160">
        <v>40716</v>
      </c>
      <c r="L160" s="30">
        <v>1</v>
      </c>
      <c r="M160" s="7">
        <v>42760</v>
      </c>
      <c r="N160" t="s">
        <v>98</v>
      </c>
      <c r="O160" s="20">
        <v>7</v>
      </c>
      <c r="R160" s="18"/>
    </row>
    <row r="161" spans="1:18" x14ac:dyDescent="0.35">
      <c r="A161" s="18">
        <v>43270</v>
      </c>
      <c r="C161" s="18" t="s">
        <v>325</v>
      </c>
      <c r="D161" s="18">
        <v>43125</v>
      </c>
      <c r="E161" s="19">
        <v>1730</v>
      </c>
      <c r="F161" s="19"/>
      <c r="H161" t="s">
        <v>301</v>
      </c>
      <c r="I161" t="s">
        <v>397</v>
      </c>
      <c r="J161" s="7" t="s">
        <v>13</v>
      </c>
      <c r="K161">
        <v>40716</v>
      </c>
      <c r="L161" s="30">
        <v>1</v>
      </c>
      <c r="M161" s="7">
        <v>42760</v>
      </c>
      <c r="N161" t="s">
        <v>109</v>
      </c>
      <c r="O161" s="20">
        <v>-7</v>
      </c>
      <c r="R161" s="19"/>
    </row>
    <row r="162" spans="1:18" x14ac:dyDescent="0.35">
      <c r="A162" s="19">
        <v>1.84</v>
      </c>
      <c r="C162" s="18" t="s">
        <v>319</v>
      </c>
      <c r="D162" s="18">
        <v>43126</v>
      </c>
      <c r="E162" s="19">
        <v>14</v>
      </c>
      <c r="H162" t="s">
        <v>101</v>
      </c>
      <c r="J162" s="7" t="s">
        <v>13</v>
      </c>
      <c r="M162" s="7">
        <v>42768</v>
      </c>
      <c r="N162" t="s">
        <v>91</v>
      </c>
      <c r="O162" s="20">
        <v>30.29</v>
      </c>
      <c r="R162" s="18"/>
    </row>
    <row r="163" spans="1:18" x14ac:dyDescent="0.35">
      <c r="A163" s="19" t="s">
        <v>331</v>
      </c>
      <c r="C163" t="s">
        <v>337</v>
      </c>
      <c r="D163" s="18">
        <v>43146</v>
      </c>
      <c r="E163" s="19">
        <v>1.26</v>
      </c>
      <c r="F163" s="19"/>
      <c r="H163" t="s">
        <v>101</v>
      </c>
      <c r="J163" s="7" t="s">
        <v>13</v>
      </c>
      <c r="M163" s="7">
        <v>42768</v>
      </c>
      <c r="N163" s="21" t="s">
        <v>98</v>
      </c>
      <c r="O163" s="20">
        <v>-30.29</v>
      </c>
      <c r="R163" s="18"/>
    </row>
    <row r="164" spans="1:18" x14ac:dyDescent="0.35">
      <c r="A164" s="18">
        <v>43269</v>
      </c>
      <c r="C164" s="19" t="s">
        <v>364</v>
      </c>
      <c r="D164" s="18">
        <v>43146</v>
      </c>
      <c r="E164" s="19">
        <v>405.72</v>
      </c>
      <c r="F164" s="19" t="s">
        <v>365</v>
      </c>
      <c r="H164" t="s">
        <v>301</v>
      </c>
      <c r="I164" t="s">
        <v>414</v>
      </c>
      <c r="J164" s="7" t="s">
        <v>13</v>
      </c>
      <c r="K164">
        <v>40716</v>
      </c>
      <c r="L164" s="30">
        <v>1</v>
      </c>
      <c r="M164" s="7">
        <v>42782</v>
      </c>
      <c r="N164" t="s">
        <v>98</v>
      </c>
      <c r="O164" s="20">
        <v>1.1399999999999999</v>
      </c>
      <c r="R164" s="19"/>
    </row>
    <row r="165" spans="1:18" x14ac:dyDescent="0.35">
      <c r="A165" s="19">
        <v>5.67</v>
      </c>
      <c r="C165" s="19" t="s">
        <v>366</v>
      </c>
      <c r="D165" s="18">
        <v>43146</v>
      </c>
      <c r="E165" s="19">
        <v>415.35</v>
      </c>
      <c r="F165" s="19" t="s">
        <v>367</v>
      </c>
      <c r="H165" t="s">
        <v>301</v>
      </c>
      <c r="I165" t="s">
        <v>414</v>
      </c>
      <c r="J165" s="7" t="s">
        <v>13</v>
      </c>
      <c r="K165">
        <v>40716</v>
      </c>
      <c r="L165" s="30">
        <v>1</v>
      </c>
      <c r="M165" s="7">
        <v>42782</v>
      </c>
      <c r="N165" s="21" t="s">
        <v>109</v>
      </c>
      <c r="O165" s="20">
        <v>-1.1399999999999999</v>
      </c>
      <c r="R165" s="18"/>
    </row>
    <row r="166" spans="1:18" x14ac:dyDescent="0.35">
      <c r="A166" s="18" t="s">
        <v>333</v>
      </c>
      <c r="C166" s="19" t="s">
        <v>368</v>
      </c>
      <c r="D166" s="18">
        <v>43146</v>
      </c>
      <c r="E166" s="19">
        <v>406.47</v>
      </c>
      <c r="F166" s="19" t="s">
        <v>369</v>
      </c>
      <c r="H166" t="s">
        <v>101</v>
      </c>
      <c r="J166" s="7" t="s">
        <v>13</v>
      </c>
      <c r="M166" s="7">
        <v>42790</v>
      </c>
      <c r="N166" t="s">
        <v>91</v>
      </c>
      <c r="O166" s="20">
        <v>1.1399999999999999</v>
      </c>
      <c r="R166" s="18"/>
    </row>
    <row r="167" spans="1:18" x14ac:dyDescent="0.35">
      <c r="A167" s="18">
        <v>43265</v>
      </c>
      <c r="C167" s="19" t="s">
        <v>370</v>
      </c>
      <c r="D167" s="18">
        <v>43146</v>
      </c>
      <c r="E167" s="19">
        <v>384.72</v>
      </c>
      <c r="F167" s="19" t="s">
        <v>371</v>
      </c>
      <c r="H167" t="s">
        <v>101</v>
      </c>
      <c r="J167" s="7" t="s">
        <v>13</v>
      </c>
      <c r="M167" s="7">
        <v>42790</v>
      </c>
      <c r="N167" t="s">
        <v>98</v>
      </c>
      <c r="O167" s="20">
        <v>-1.1399999999999999</v>
      </c>
      <c r="R167" s="19"/>
    </row>
    <row r="168" spans="1:18" x14ac:dyDescent="0.35">
      <c r="A168" s="19">
        <v>1.4</v>
      </c>
      <c r="C168" s="19" t="s">
        <v>372</v>
      </c>
      <c r="D168" s="18">
        <v>43146</v>
      </c>
      <c r="E168" s="19">
        <v>397.8</v>
      </c>
      <c r="F168" s="19" t="s">
        <v>373</v>
      </c>
      <c r="H168" t="s">
        <v>301</v>
      </c>
      <c r="I168" t="s">
        <v>412</v>
      </c>
      <c r="J168" s="7" t="s">
        <v>13</v>
      </c>
      <c r="K168">
        <v>40716</v>
      </c>
      <c r="L168" s="30">
        <v>1</v>
      </c>
      <c r="M168" s="7">
        <v>42797</v>
      </c>
      <c r="N168" t="s">
        <v>98</v>
      </c>
      <c r="O168" s="20">
        <v>2.64</v>
      </c>
      <c r="R168" s="18"/>
    </row>
    <row r="169" spans="1:18" x14ac:dyDescent="0.35">
      <c r="A169" s="19" t="s">
        <v>318</v>
      </c>
      <c r="C169" t="s">
        <v>318</v>
      </c>
      <c r="D169" s="18">
        <v>43152</v>
      </c>
      <c r="E169" s="19">
        <v>-304.39999999999998</v>
      </c>
      <c r="F169" s="19"/>
      <c r="H169" t="s">
        <v>301</v>
      </c>
      <c r="I169" t="s">
        <v>412</v>
      </c>
      <c r="J169" s="7" t="s">
        <v>13</v>
      </c>
      <c r="K169">
        <v>40716</v>
      </c>
      <c r="L169" s="30">
        <v>1</v>
      </c>
      <c r="M169" s="7">
        <v>42797</v>
      </c>
      <c r="N169" s="21" t="s">
        <v>109</v>
      </c>
      <c r="O169" s="20">
        <v>-2.64</v>
      </c>
      <c r="R169" s="18"/>
    </row>
    <row r="170" spans="1:18" x14ac:dyDescent="0.35">
      <c r="A170" s="18">
        <v>43264</v>
      </c>
      <c r="C170" s="18" t="s">
        <v>325</v>
      </c>
      <c r="D170" s="18">
        <v>43153</v>
      </c>
      <c r="E170" s="19">
        <v>2000</v>
      </c>
      <c r="F170" s="19"/>
      <c r="H170" t="s">
        <v>301</v>
      </c>
      <c r="I170" t="s">
        <v>395</v>
      </c>
      <c r="J170" s="7" t="s">
        <v>13</v>
      </c>
      <c r="K170">
        <v>40716</v>
      </c>
      <c r="L170" s="30">
        <v>1</v>
      </c>
      <c r="M170" s="7">
        <v>42802</v>
      </c>
      <c r="N170" t="s">
        <v>98</v>
      </c>
      <c r="O170" s="20">
        <v>0.87</v>
      </c>
      <c r="R170" s="19"/>
    </row>
    <row r="171" spans="1:18" x14ac:dyDescent="0.35">
      <c r="A171" s="19">
        <v>-3428.5</v>
      </c>
      <c r="C171" s="19" t="s">
        <v>353</v>
      </c>
      <c r="D171" s="18">
        <v>43158</v>
      </c>
      <c r="E171" s="19">
        <v>20.88</v>
      </c>
      <c r="F171" s="19" t="s">
        <v>354</v>
      </c>
      <c r="H171" t="s">
        <v>301</v>
      </c>
      <c r="I171" t="s">
        <v>395</v>
      </c>
      <c r="J171" s="7" t="s">
        <v>13</v>
      </c>
      <c r="K171">
        <v>40716</v>
      </c>
      <c r="L171" s="30">
        <v>1</v>
      </c>
      <c r="M171" s="7">
        <v>42802</v>
      </c>
      <c r="N171" s="21" t="s">
        <v>109</v>
      </c>
      <c r="O171" s="20">
        <v>-0.87</v>
      </c>
      <c r="R171" s="18"/>
    </row>
    <row r="172" spans="1:18" x14ac:dyDescent="0.35">
      <c r="A172" s="18" t="s">
        <v>338</v>
      </c>
      <c r="C172" s="19" t="s">
        <v>355</v>
      </c>
      <c r="D172" s="18">
        <v>43158</v>
      </c>
      <c r="E172" s="19">
        <v>371</v>
      </c>
      <c r="F172" s="19" t="s">
        <v>356</v>
      </c>
      <c r="H172" t="s">
        <v>101</v>
      </c>
      <c r="J172" s="7" t="s">
        <v>13</v>
      </c>
      <c r="M172" s="7">
        <v>42803</v>
      </c>
      <c r="N172" t="s">
        <v>91</v>
      </c>
      <c r="O172" s="20">
        <v>2.64</v>
      </c>
      <c r="R172" s="18"/>
    </row>
    <row r="173" spans="1:18" x14ac:dyDescent="0.35">
      <c r="A173" s="18">
        <v>43263</v>
      </c>
      <c r="C173" s="19" t="s">
        <v>357</v>
      </c>
      <c r="D173" s="18">
        <v>43158</v>
      </c>
      <c r="E173" s="19">
        <v>406.33</v>
      </c>
      <c r="F173" s="19" t="s">
        <v>358</v>
      </c>
      <c r="H173" t="s">
        <v>101</v>
      </c>
      <c r="J173" s="7" t="s">
        <v>13</v>
      </c>
      <c r="M173" s="7">
        <v>42803</v>
      </c>
      <c r="N173" s="21" t="s">
        <v>98</v>
      </c>
      <c r="O173" s="20">
        <v>-2.64</v>
      </c>
      <c r="R173" s="19"/>
    </row>
    <row r="174" spans="1:18" x14ac:dyDescent="0.35">
      <c r="A174" s="19">
        <v>2.98</v>
      </c>
      <c r="C174" s="19" t="s">
        <v>353</v>
      </c>
      <c r="D174" s="18">
        <v>43158</v>
      </c>
      <c r="E174" s="19">
        <v>398.92</v>
      </c>
      <c r="F174" s="19" t="s">
        <v>359</v>
      </c>
      <c r="H174" t="s">
        <v>301</v>
      </c>
      <c r="I174" t="s">
        <v>408</v>
      </c>
      <c r="J174" s="7" t="s">
        <v>13</v>
      </c>
      <c r="K174">
        <v>40716</v>
      </c>
      <c r="L174" s="30">
        <v>1</v>
      </c>
      <c r="M174" s="7">
        <v>42808</v>
      </c>
      <c r="N174" t="s">
        <v>98</v>
      </c>
      <c r="O174" s="20">
        <v>2</v>
      </c>
      <c r="R174" s="18"/>
    </row>
    <row r="175" spans="1:18" x14ac:dyDescent="0.35">
      <c r="A175" s="19" t="s">
        <v>315</v>
      </c>
      <c r="C175" s="19" t="s">
        <v>360</v>
      </c>
      <c r="D175" s="18">
        <v>43158</v>
      </c>
      <c r="E175" s="19">
        <v>395.82</v>
      </c>
      <c r="F175" s="19" t="s">
        <v>361</v>
      </c>
      <c r="H175" t="s">
        <v>301</v>
      </c>
      <c r="I175" t="s">
        <v>408</v>
      </c>
      <c r="J175" s="7" t="s">
        <v>13</v>
      </c>
      <c r="K175">
        <v>40716</v>
      </c>
      <c r="L175" s="30">
        <v>1</v>
      </c>
      <c r="M175" s="7">
        <v>42808</v>
      </c>
      <c r="N175" s="21" t="s">
        <v>109</v>
      </c>
      <c r="O175" s="20">
        <v>-2</v>
      </c>
      <c r="R175" s="18"/>
    </row>
    <row r="176" spans="1:18" x14ac:dyDescent="0.35">
      <c r="A176" s="18">
        <v>43259</v>
      </c>
      <c r="C176" s="19" t="s">
        <v>362</v>
      </c>
      <c r="D176" s="18">
        <v>43158</v>
      </c>
      <c r="E176" s="19">
        <v>403.68</v>
      </c>
      <c r="F176" s="19" t="s">
        <v>363</v>
      </c>
      <c r="H176" t="s">
        <v>301</v>
      </c>
      <c r="I176" t="s">
        <v>416</v>
      </c>
      <c r="J176" s="7" t="s">
        <v>13</v>
      </c>
      <c r="K176">
        <v>40716</v>
      </c>
      <c r="L176" s="30">
        <v>1</v>
      </c>
      <c r="M176" s="7">
        <v>42809</v>
      </c>
      <c r="N176" t="s">
        <v>98</v>
      </c>
      <c r="O176" s="20">
        <v>2.85</v>
      </c>
      <c r="R176" s="19"/>
    </row>
    <row r="177" spans="1:18" x14ac:dyDescent="0.35">
      <c r="A177" s="19">
        <v>0.27</v>
      </c>
      <c r="C177" t="s">
        <v>334</v>
      </c>
      <c r="D177" s="18">
        <v>43164</v>
      </c>
      <c r="E177" s="19">
        <v>1.52</v>
      </c>
      <c r="H177" t="s">
        <v>301</v>
      </c>
      <c r="I177" t="s">
        <v>416</v>
      </c>
      <c r="J177" s="7" t="s">
        <v>13</v>
      </c>
      <c r="K177">
        <v>40716</v>
      </c>
      <c r="L177" s="30">
        <v>1</v>
      </c>
      <c r="M177" s="7">
        <v>42809</v>
      </c>
      <c r="N177" t="s">
        <v>109</v>
      </c>
      <c r="O177" s="20">
        <v>-2.85</v>
      </c>
      <c r="R177" s="18"/>
    </row>
    <row r="178" spans="1:18" x14ac:dyDescent="0.35">
      <c r="A178" s="18" t="s">
        <v>334</v>
      </c>
      <c r="C178" s="19" t="s">
        <v>318</v>
      </c>
      <c r="D178" s="18">
        <v>43167</v>
      </c>
      <c r="E178" s="19">
        <v>-4.63</v>
      </c>
      <c r="H178" t="s">
        <v>101</v>
      </c>
      <c r="J178" s="7" t="s">
        <v>13</v>
      </c>
      <c r="M178" s="7">
        <v>42810</v>
      </c>
      <c r="N178" t="s">
        <v>91</v>
      </c>
      <c r="O178" s="20">
        <v>0.87</v>
      </c>
      <c r="R178" s="18"/>
    </row>
    <row r="179" spans="1:18" x14ac:dyDescent="0.35">
      <c r="A179" s="18">
        <v>43255</v>
      </c>
      <c r="C179" s="19" t="s">
        <v>336</v>
      </c>
      <c r="D179" s="18">
        <v>43168</v>
      </c>
      <c r="E179" s="19">
        <v>0.78</v>
      </c>
      <c r="H179" t="s">
        <v>101</v>
      </c>
      <c r="J179" s="7" t="s">
        <v>13</v>
      </c>
      <c r="M179" s="7">
        <v>42810</v>
      </c>
      <c r="N179" t="s">
        <v>98</v>
      </c>
      <c r="O179" s="20">
        <v>-0.87</v>
      </c>
      <c r="R179" s="19"/>
    </row>
    <row r="180" spans="1:18" x14ac:dyDescent="0.35">
      <c r="A180" s="19">
        <v>1.52</v>
      </c>
      <c r="C180" s="19" t="s">
        <v>331</v>
      </c>
      <c r="D180" s="18">
        <v>43174</v>
      </c>
      <c r="E180" s="19">
        <v>5.67</v>
      </c>
      <c r="H180" t="s">
        <v>301</v>
      </c>
      <c r="I180" t="s">
        <v>409</v>
      </c>
      <c r="J180" s="7" t="s">
        <v>13</v>
      </c>
      <c r="K180">
        <v>40716</v>
      </c>
      <c r="L180" s="30">
        <v>1</v>
      </c>
      <c r="M180" s="7">
        <v>42816</v>
      </c>
      <c r="N180" t="s">
        <v>98</v>
      </c>
      <c r="O180" s="20">
        <v>1.4</v>
      </c>
      <c r="R180" s="18"/>
    </row>
    <row r="181" spans="1:18" x14ac:dyDescent="0.35">
      <c r="A181" s="18" t="s">
        <v>332</v>
      </c>
      <c r="C181" s="19" t="s">
        <v>325</v>
      </c>
      <c r="D181" s="18">
        <v>43174</v>
      </c>
      <c r="E181" s="19">
        <v>2000</v>
      </c>
      <c r="H181" t="s">
        <v>301</v>
      </c>
      <c r="I181" t="s">
        <v>409</v>
      </c>
      <c r="J181" s="7" t="s">
        <v>13</v>
      </c>
      <c r="K181">
        <v>40716</v>
      </c>
      <c r="L181" s="30">
        <v>1</v>
      </c>
      <c r="M181" s="7">
        <v>42816</v>
      </c>
      <c r="N181" t="s">
        <v>109</v>
      </c>
      <c r="O181" s="20">
        <v>-1.4</v>
      </c>
      <c r="R181" s="18"/>
    </row>
    <row r="182" spans="1:18" x14ac:dyDescent="0.35">
      <c r="A182" s="18">
        <v>43252</v>
      </c>
      <c r="C182" s="18" t="s">
        <v>330</v>
      </c>
      <c r="D182" s="18">
        <v>43179</v>
      </c>
      <c r="E182" s="19">
        <v>1.84</v>
      </c>
      <c r="H182" t="s">
        <v>101</v>
      </c>
      <c r="J182" s="7" t="s">
        <v>13</v>
      </c>
      <c r="M182" s="7">
        <v>42816</v>
      </c>
      <c r="N182" t="s">
        <v>91</v>
      </c>
      <c r="O182" s="20">
        <v>4.8499999999999996</v>
      </c>
      <c r="R182" s="19"/>
    </row>
    <row r="183" spans="1:18" x14ac:dyDescent="0.35">
      <c r="A183" s="19">
        <v>2</v>
      </c>
      <c r="C183" s="19" t="s">
        <v>325</v>
      </c>
      <c r="D183" s="18">
        <v>43179</v>
      </c>
      <c r="E183" s="19">
        <v>500</v>
      </c>
      <c r="H183" t="s">
        <v>101</v>
      </c>
      <c r="J183" s="7" t="s">
        <v>13</v>
      </c>
      <c r="M183" s="7">
        <v>42816</v>
      </c>
      <c r="N183" t="s">
        <v>98</v>
      </c>
      <c r="O183" s="20">
        <v>-4.8499999999999996</v>
      </c>
      <c r="R183" s="18"/>
    </row>
    <row r="184" spans="1:18" x14ac:dyDescent="0.35">
      <c r="A184" s="18" t="s">
        <v>335</v>
      </c>
      <c r="C184" s="19" t="s">
        <v>333</v>
      </c>
      <c r="D184" s="18">
        <v>43181</v>
      </c>
      <c r="E184" s="19">
        <v>1.4</v>
      </c>
      <c r="H184" t="s">
        <v>301</v>
      </c>
      <c r="I184" t="s">
        <v>73</v>
      </c>
      <c r="J184" s="7" t="s">
        <v>13</v>
      </c>
      <c r="K184">
        <v>40716</v>
      </c>
      <c r="L184" s="30">
        <v>1</v>
      </c>
      <c r="M184" s="7">
        <v>42822</v>
      </c>
      <c r="N184" t="s">
        <v>98</v>
      </c>
      <c r="O184" s="20">
        <v>2.5499999999999998</v>
      </c>
      <c r="R184" s="18"/>
    </row>
    <row r="185" spans="1:18" x14ac:dyDescent="0.35">
      <c r="A185" s="18">
        <v>43250</v>
      </c>
      <c r="C185" t="s">
        <v>316</v>
      </c>
      <c r="D185" s="18">
        <v>43182</v>
      </c>
      <c r="E185" s="19">
        <v>0.87</v>
      </c>
      <c r="H185" t="s">
        <v>301</v>
      </c>
      <c r="I185" t="s">
        <v>73</v>
      </c>
      <c r="J185" s="7" t="s">
        <v>13</v>
      </c>
      <c r="K185">
        <v>40716</v>
      </c>
      <c r="L185" s="30">
        <v>1</v>
      </c>
      <c r="M185" s="7">
        <v>42822</v>
      </c>
      <c r="N185" s="21" t="s">
        <v>109</v>
      </c>
      <c r="O185" s="20">
        <v>-2.5499999999999998</v>
      </c>
      <c r="R185" s="19"/>
    </row>
    <row r="186" spans="1:18" x14ac:dyDescent="0.35">
      <c r="A186" s="19">
        <v>9.31</v>
      </c>
      <c r="C186" s="18" t="s">
        <v>339</v>
      </c>
      <c r="D186" s="18">
        <v>43187</v>
      </c>
      <c r="E186" s="19">
        <v>1</v>
      </c>
      <c r="H186" t="s">
        <v>101</v>
      </c>
      <c r="J186" s="7" t="s">
        <v>13</v>
      </c>
      <c r="M186" s="7">
        <v>42824</v>
      </c>
      <c r="N186" t="s">
        <v>91</v>
      </c>
      <c r="O186" s="20">
        <v>1.4</v>
      </c>
      <c r="R186" s="18"/>
    </row>
    <row r="187" spans="1:18" x14ac:dyDescent="0.35">
      <c r="A187" s="18" t="s">
        <v>336</v>
      </c>
      <c r="C187" s="18" t="s">
        <v>332</v>
      </c>
      <c r="D187" s="18">
        <v>43189</v>
      </c>
      <c r="E187" s="19">
        <v>2</v>
      </c>
      <c r="H187" t="s">
        <v>101</v>
      </c>
      <c r="J187" s="7" t="s">
        <v>13</v>
      </c>
      <c r="M187" s="7">
        <v>42824</v>
      </c>
      <c r="N187" s="21" t="s">
        <v>98</v>
      </c>
      <c r="O187" s="20">
        <v>-1.4</v>
      </c>
      <c r="R187" s="18"/>
    </row>
    <row r="188" spans="1:18" x14ac:dyDescent="0.35">
      <c r="A188" s="18">
        <v>43245</v>
      </c>
      <c r="C188" t="s">
        <v>338</v>
      </c>
      <c r="D188" s="18">
        <v>43189</v>
      </c>
      <c r="E188" s="19">
        <v>2.98</v>
      </c>
      <c r="H188" t="s">
        <v>301</v>
      </c>
      <c r="I188" t="s">
        <v>789</v>
      </c>
      <c r="J188" s="7" t="s">
        <v>13</v>
      </c>
      <c r="K188">
        <v>40716</v>
      </c>
      <c r="L188" s="30">
        <v>1</v>
      </c>
      <c r="M188" s="7">
        <v>42829</v>
      </c>
      <c r="N188" s="21" t="s">
        <v>98</v>
      </c>
      <c r="O188" s="20">
        <v>1.21</v>
      </c>
      <c r="R188" s="19"/>
    </row>
    <row r="189" spans="1:18" x14ac:dyDescent="0.35">
      <c r="A189" s="19">
        <v>11.4</v>
      </c>
      <c r="C189" s="18" t="s">
        <v>329</v>
      </c>
      <c r="D189" s="18">
        <v>43193</v>
      </c>
      <c r="E189" s="19">
        <v>2.4</v>
      </c>
      <c r="H189" t="s">
        <v>301</v>
      </c>
      <c r="I189" t="s">
        <v>789</v>
      </c>
      <c r="J189" s="7" t="s">
        <v>13</v>
      </c>
      <c r="K189">
        <v>40716</v>
      </c>
      <c r="L189" s="30">
        <v>1</v>
      </c>
      <c r="M189" s="7">
        <v>42829</v>
      </c>
      <c r="N189" s="21" t="s">
        <v>109</v>
      </c>
      <c r="O189" s="20">
        <v>-1.21</v>
      </c>
      <c r="R189" s="18"/>
    </row>
    <row r="190" spans="1:18" x14ac:dyDescent="0.35">
      <c r="A190" s="18" t="s">
        <v>337</v>
      </c>
      <c r="C190" s="19" t="s">
        <v>328</v>
      </c>
      <c r="D190" s="18">
        <v>43194</v>
      </c>
      <c r="E190" s="19">
        <v>2.5099999999999998</v>
      </c>
      <c r="H190" t="s">
        <v>301</v>
      </c>
      <c r="I190" t="s">
        <v>404</v>
      </c>
      <c r="J190" s="7" t="s">
        <v>13</v>
      </c>
      <c r="K190">
        <v>40716</v>
      </c>
      <c r="L190" s="30">
        <v>1</v>
      </c>
      <c r="M190" s="7">
        <v>42830</v>
      </c>
      <c r="N190" t="s">
        <v>98</v>
      </c>
      <c r="O190" s="20">
        <v>2.39</v>
      </c>
      <c r="R190" s="18"/>
    </row>
    <row r="191" spans="1:18" x14ac:dyDescent="0.35">
      <c r="A191" s="18">
        <v>43237</v>
      </c>
      <c r="C191" s="19" t="s">
        <v>327</v>
      </c>
      <c r="D191" s="18">
        <v>43195</v>
      </c>
      <c r="E191" s="19">
        <v>5.44</v>
      </c>
      <c r="H191" t="s">
        <v>301</v>
      </c>
      <c r="I191" t="s">
        <v>404</v>
      </c>
      <c r="J191" s="7" t="s">
        <v>13</v>
      </c>
      <c r="K191">
        <v>40716</v>
      </c>
      <c r="L191" s="30">
        <v>1</v>
      </c>
      <c r="M191" s="7">
        <v>42830</v>
      </c>
      <c r="N191" t="s">
        <v>109</v>
      </c>
      <c r="O191" s="20">
        <v>-2.39</v>
      </c>
      <c r="R191" s="19"/>
    </row>
    <row r="192" spans="1:18" x14ac:dyDescent="0.35">
      <c r="A192" s="19">
        <v>1.46</v>
      </c>
      <c r="C192" s="19" t="s">
        <v>324</v>
      </c>
      <c r="D192" s="18">
        <v>43196</v>
      </c>
      <c r="E192" s="19">
        <v>5.67</v>
      </c>
      <c r="H192" t="s">
        <v>101</v>
      </c>
      <c r="J192" s="7" t="s">
        <v>13</v>
      </c>
      <c r="M192" s="7">
        <v>42830</v>
      </c>
      <c r="N192" t="s">
        <v>91</v>
      </c>
      <c r="O192" s="20">
        <v>2.5499999999999998</v>
      </c>
      <c r="R192" s="18"/>
    </row>
    <row r="193" spans="1:18" x14ac:dyDescent="0.35">
      <c r="A193" s="18" t="s">
        <v>315</v>
      </c>
      <c r="C193" t="s">
        <v>322</v>
      </c>
      <c r="D193" s="18">
        <v>43196</v>
      </c>
      <c r="E193" s="19">
        <v>0.9</v>
      </c>
      <c r="H193" t="s">
        <v>101</v>
      </c>
      <c r="J193" s="7" t="s">
        <v>13</v>
      </c>
      <c r="M193" s="7">
        <v>42830</v>
      </c>
      <c r="N193" t="s">
        <v>98</v>
      </c>
      <c r="O193" s="20">
        <v>-2.5499999999999998</v>
      </c>
      <c r="R193" s="18"/>
    </row>
    <row r="194" spans="1:18" x14ac:dyDescent="0.35">
      <c r="A194" s="18">
        <v>43231</v>
      </c>
      <c r="C194" s="19" t="s">
        <v>323</v>
      </c>
      <c r="D194" s="18">
        <v>43196</v>
      </c>
      <c r="E194" s="19">
        <v>0.98</v>
      </c>
      <c r="H194" t="s">
        <v>301</v>
      </c>
      <c r="I194" t="s">
        <v>398</v>
      </c>
      <c r="J194" s="7" t="s">
        <v>13</v>
      </c>
      <c r="K194">
        <v>40716</v>
      </c>
      <c r="L194" s="30">
        <v>1</v>
      </c>
      <c r="M194" s="7">
        <v>42845</v>
      </c>
      <c r="N194" s="21" t="s">
        <v>98</v>
      </c>
      <c r="O194" s="20">
        <v>20.87</v>
      </c>
      <c r="R194" s="19"/>
    </row>
    <row r="195" spans="1:18" x14ac:dyDescent="0.35">
      <c r="A195" s="19">
        <v>0.88</v>
      </c>
      <c r="C195" s="18" t="s">
        <v>315</v>
      </c>
      <c r="D195" s="18">
        <v>43200</v>
      </c>
      <c r="E195" s="19">
        <v>0.15</v>
      </c>
      <c r="H195" t="s">
        <v>301</v>
      </c>
      <c r="I195" t="s">
        <v>398</v>
      </c>
      <c r="J195" s="7" t="s">
        <v>13</v>
      </c>
      <c r="K195">
        <v>40716</v>
      </c>
      <c r="L195" s="30">
        <v>1</v>
      </c>
      <c r="M195" s="7">
        <v>42845</v>
      </c>
      <c r="N195" t="s">
        <v>109</v>
      </c>
      <c r="O195" s="20">
        <v>-20.87</v>
      </c>
      <c r="R195" s="18"/>
    </row>
    <row r="196" spans="1:18" x14ac:dyDescent="0.35">
      <c r="A196" s="18" t="s">
        <v>319</v>
      </c>
      <c r="C196" s="18" t="s">
        <v>320</v>
      </c>
      <c r="D196" s="18">
        <v>43210</v>
      </c>
      <c r="E196" s="19">
        <v>24.22</v>
      </c>
      <c r="H196" t="s">
        <v>301</v>
      </c>
      <c r="I196" t="s">
        <v>397</v>
      </c>
      <c r="J196" s="7" t="s">
        <v>13</v>
      </c>
      <c r="K196">
        <v>40716</v>
      </c>
      <c r="L196" s="30">
        <v>1</v>
      </c>
      <c r="M196" s="7">
        <v>42850</v>
      </c>
      <c r="N196" t="s">
        <v>98</v>
      </c>
      <c r="O196" s="20">
        <v>1.75</v>
      </c>
      <c r="R196" s="18"/>
    </row>
    <row r="197" spans="1:18" x14ac:dyDescent="0.35">
      <c r="A197" s="18">
        <v>43217</v>
      </c>
      <c r="C197" s="18" t="s">
        <v>319</v>
      </c>
      <c r="D197" s="18">
        <v>43217</v>
      </c>
      <c r="E197" s="19">
        <v>1.75</v>
      </c>
      <c r="H197" t="s">
        <v>301</v>
      </c>
      <c r="I197" t="s">
        <v>397</v>
      </c>
      <c r="J197" s="7" t="s">
        <v>13</v>
      </c>
      <c r="K197">
        <v>40716</v>
      </c>
      <c r="L197" s="30">
        <v>1</v>
      </c>
      <c r="M197" s="7">
        <v>42850</v>
      </c>
      <c r="N197" t="s">
        <v>109</v>
      </c>
      <c r="O197" s="20">
        <v>-1.75</v>
      </c>
      <c r="R197" s="19"/>
    </row>
    <row r="198" spans="1:18" x14ac:dyDescent="0.35">
      <c r="A198" s="19">
        <v>1.75</v>
      </c>
      <c r="C198" s="18" t="s">
        <v>315</v>
      </c>
      <c r="D198" s="18">
        <v>43231</v>
      </c>
      <c r="E198" s="19">
        <v>0.88</v>
      </c>
      <c r="H198" t="s">
        <v>301</v>
      </c>
      <c r="I198" t="s">
        <v>414</v>
      </c>
      <c r="J198" s="7" t="s">
        <v>13</v>
      </c>
      <c r="K198">
        <v>40716</v>
      </c>
      <c r="L198" s="30">
        <v>1</v>
      </c>
      <c r="M198" s="7">
        <v>42873</v>
      </c>
      <c r="N198" t="s">
        <v>98</v>
      </c>
      <c r="O198" s="20">
        <v>1.26</v>
      </c>
      <c r="R198" s="18"/>
    </row>
    <row r="199" spans="1:18" x14ac:dyDescent="0.35">
      <c r="A199" s="18" t="s">
        <v>320</v>
      </c>
      <c r="C199" s="18" t="s">
        <v>337</v>
      </c>
      <c r="D199" s="18">
        <v>43237</v>
      </c>
      <c r="E199" s="19">
        <v>1.46</v>
      </c>
      <c r="H199" t="s">
        <v>301</v>
      </c>
      <c r="I199" t="s">
        <v>414</v>
      </c>
      <c r="J199" s="7" t="s">
        <v>13</v>
      </c>
      <c r="K199">
        <v>40716</v>
      </c>
      <c r="L199" s="30">
        <v>1</v>
      </c>
      <c r="M199" s="7">
        <v>42873</v>
      </c>
      <c r="N199" t="s">
        <v>109</v>
      </c>
      <c r="O199" s="20">
        <v>-1.26</v>
      </c>
      <c r="R199" s="18"/>
    </row>
    <row r="200" spans="1:18" x14ac:dyDescent="0.35">
      <c r="A200" s="18">
        <v>43210</v>
      </c>
      <c r="C200" s="18" t="s">
        <v>336</v>
      </c>
      <c r="D200" s="18">
        <v>43245</v>
      </c>
      <c r="E200" s="19">
        <v>11.4</v>
      </c>
      <c r="H200" t="s">
        <v>301</v>
      </c>
      <c r="I200" t="s">
        <v>412</v>
      </c>
      <c r="J200" s="7" t="s">
        <v>13</v>
      </c>
      <c r="K200">
        <v>40716</v>
      </c>
      <c r="L200" s="30">
        <v>1</v>
      </c>
      <c r="M200" s="7">
        <v>42874</v>
      </c>
      <c r="N200" t="s">
        <v>98</v>
      </c>
      <c r="O200" s="20">
        <v>2.7</v>
      </c>
      <c r="R200" s="19"/>
    </row>
    <row r="201" spans="1:18" x14ac:dyDescent="0.35">
      <c r="A201" s="19">
        <v>24.22</v>
      </c>
      <c r="C201" s="18" t="s">
        <v>335</v>
      </c>
      <c r="D201" s="18">
        <v>43250</v>
      </c>
      <c r="E201" s="19">
        <v>9.31</v>
      </c>
      <c r="H201" t="s">
        <v>301</v>
      </c>
      <c r="I201" t="s">
        <v>412</v>
      </c>
      <c r="J201" s="7" t="s">
        <v>13</v>
      </c>
      <c r="K201">
        <v>40716</v>
      </c>
      <c r="L201" s="30">
        <v>1</v>
      </c>
      <c r="M201" s="7">
        <v>42874</v>
      </c>
      <c r="N201" t="s">
        <v>109</v>
      </c>
      <c r="O201" s="20">
        <v>-2.7</v>
      </c>
      <c r="R201" s="18"/>
    </row>
    <row r="202" spans="1:18" x14ac:dyDescent="0.35">
      <c r="A202" s="18" t="s">
        <v>315</v>
      </c>
      <c r="C202" s="18" t="s">
        <v>332</v>
      </c>
      <c r="D202" s="18">
        <v>43252</v>
      </c>
      <c r="E202" s="19">
        <v>2</v>
      </c>
      <c r="H202" t="s">
        <v>301</v>
      </c>
      <c r="I202" t="s">
        <v>408</v>
      </c>
      <c r="J202" s="7" t="s">
        <v>13</v>
      </c>
      <c r="K202">
        <v>40716</v>
      </c>
      <c r="L202" s="30">
        <v>1</v>
      </c>
      <c r="M202" s="7">
        <v>42891</v>
      </c>
      <c r="N202" t="s">
        <v>98</v>
      </c>
      <c r="O202" s="20">
        <v>2</v>
      </c>
      <c r="R202" s="18"/>
    </row>
    <row r="203" spans="1:18" x14ac:dyDescent="0.35">
      <c r="A203" s="18">
        <v>43200</v>
      </c>
      <c r="C203" s="18" t="s">
        <v>334</v>
      </c>
      <c r="D203" s="18">
        <v>43255</v>
      </c>
      <c r="E203" s="19">
        <v>1.52</v>
      </c>
      <c r="H203" t="s">
        <v>301</v>
      </c>
      <c r="I203" t="s">
        <v>408</v>
      </c>
      <c r="J203" s="7" t="s">
        <v>13</v>
      </c>
      <c r="K203">
        <v>40716</v>
      </c>
      <c r="L203" s="30">
        <v>1</v>
      </c>
      <c r="M203" s="7">
        <v>42891</v>
      </c>
      <c r="N203" t="s">
        <v>109</v>
      </c>
      <c r="O203" s="20">
        <v>-2</v>
      </c>
      <c r="R203" s="19"/>
    </row>
    <row r="204" spans="1:18" x14ac:dyDescent="0.35">
      <c r="A204" s="19">
        <v>0.15</v>
      </c>
      <c r="C204" s="19" t="s">
        <v>315</v>
      </c>
      <c r="D204" s="18">
        <v>43259</v>
      </c>
      <c r="E204" s="19">
        <v>0.27</v>
      </c>
      <c r="H204" t="s">
        <v>301</v>
      </c>
      <c r="I204" t="s">
        <v>395</v>
      </c>
      <c r="J204" s="7" t="s">
        <v>13</v>
      </c>
      <c r="K204">
        <v>40716</v>
      </c>
      <c r="L204" s="30">
        <v>1</v>
      </c>
      <c r="M204" s="7">
        <v>42894</v>
      </c>
      <c r="N204" t="s">
        <v>98</v>
      </c>
      <c r="O204" s="20">
        <v>0.87</v>
      </c>
      <c r="R204" s="18"/>
    </row>
    <row r="205" spans="1:18" x14ac:dyDescent="0.35">
      <c r="A205" s="19" t="s">
        <v>324</v>
      </c>
      <c r="C205" s="18" t="s">
        <v>338</v>
      </c>
      <c r="D205" s="18">
        <v>43263</v>
      </c>
      <c r="E205" s="19">
        <v>2.98</v>
      </c>
      <c r="H205" t="s">
        <v>301</v>
      </c>
      <c r="I205" t="s">
        <v>395</v>
      </c>
      <c r="J205" s="7" t="s">
        <v>13</v>
      </c>
      <c r="K205">
        <v>40716</v>
      </c>
      <c r="L205" s="30">
        <v>1</v>
      </c>
      <c r="M205" s="7">
        <v>42894</v>
      </c>
      <c r="N205" t="s">
        <v>109</v>
      </c>
      <c r="O205" s="20">
        <v>-0.87</v>
      </c>
      <c r="R205" s="18"/>
    </row>
    <row r="206" spans="1:18" x14ac:dyDescent="0.35">
      <c r="A206" s="18">
        <v>43196</v>
      </c>
      <c r="C206" s="19" t="s">
        <v>318</v>
      </c>
      <c r="D206" s="18">
        <v>43264</v>
      </c>
      <c r="E206" s="19">
        <v>-3428.5</v>
      </c>
      <c r="H206" t="s">
        <v>301</v>
      </c>
      <c r="I206" t="s">
        <v>409</v>
      </c>
      <c r="J206" s="7" t="s">
        <v>13</v>
      </c>
      <c r="K206">
        <v>40716</v>
      </c>
      <c r="L206" s="30">
        <v>1</v>
      </c>
      <c r="M206" s="7">
        <v>42900</v>
      </c>
      <c r="N206" t="s">
        <v>98</v>
      </c>
      <c r="O206" s="20">
        <v>1.4</v>
      </c>
      <c r="R206" s="19"/>
    </row>
    <row r="207" spans="1:18" x14ac:dyDescent="0.35">
      <c r="A207" s="19">
        <v>5.67</v>
      </c>
      <c r="C207" s="18" t="s">
        <v>333</v>
      </c>
      <c r="D207" s="18">
        <v>43265</v>
      </c>
      <c r="E207" s="19">
        <v>1.4</v>
      </c>
      <c r="H207" t="s">
        <v>301</v>
      </c>
      <c r="I207" t="s">
        <v>409</v>
      </c>
      <c r="J207" s="7" t="s">
        <v>13</v>
      </c>
      <c r="K207">
        <v>40716</v>
      </c>
      <c r="L207" s="30">
        <v>1</v>
      </c>
      <c r="M207" s="7">
        <v>42900</v>
      </c>
      <c r="N207" t="s">
        <v>109</v>
      </c>
      <c r="O207" s="20">
        <v>-1.4</v>
      </c>
      <c r="R207" s="18"/>
    </row>
    <row r="208" spans="1:18" x14ac:dyDescent="0.35">
      <c r="A208" t="s">
        <v>322</v>
      </c>
      <c r="C208" s="19" t="s">
        <v>331</v>
      </c>
      <c r="D208" s="18">
        <v>43269</v>
      </c>
      <c r="E208" s="19">
        <v>5.67</v>
      </c>
      <c r="H208" t="s">
        <v>301</v>
      </c>
      <c r="I208" t="s">
        <v>416</v>
      </c>
      <c r="J208" s="7" t="s">
        <v>13</v>
      </c>
      <c r="K208">
        <v>40716</v>
      </c>
      <c r="L208" s="30">
        <v>1</v>
      </c>
      <c r="M208" s="7">
        <v>42901</v>
      </c>
      <c r="N208" t="s">
        <v>98</v>
      </c>
      <c r="O208" s="20">
        <v>0.6</v>
      </c>
      <c r="R208" s="18"/>
    </row>
    <row r="209" spans="1:18" x14ac:dyDescent="0.35">
      <c r="A209" s="18">
        <v>43196</v>
      </c>
      <c r="C209" s="19" t="s">
        <v>330</v>
      </c>
      <c r="D209" s="18">
        <v>43270</v>
      </c>
      <c r="E209" s="19">
        <v>1.84</v>
      </c>
      <c r="H209" t="s">
        <v>301</v>
      </c>
      <c r="I209" t="s">
        <v>416</v>
      </c>
      <c r="J209" s="7" t="s">
        <v>13</v>
      </c>
      <c r="K209">
        <v>40716</v>
      </c>
      <c r="L209" s="30">
        <v>1</v>
      </c>
      <c r="M209" s="7">
        <v>42901</v>
      </c>
      <c r="N209" t="s">
        <v>109</v>
      </c>
      <c r="O209" s="20">
        <v>-0.6</v>
      </c>
      <c r="R209" s="19"/>
    </row>
    <row r="210" spans="1:18" x14ac:dyDescent="0.35">
      <c r="A210" s="19">
        <v>0.9</v>
      </c>
      <c r="C210" s="19" t="s">
        <v>316</v>
      </c>
      <c r="D210" s="18">
        <v>43273</v>
      </c>
      <c r="E210" s="19">
        <v>0.87</v>
      </c>
      <c r="H210" t="s">
        <v>301</v>
      </c>
      <c r="I210" t="s">
        <v>73</v>
      </c>
      <c r="J210" s="7" t="s">
        <v>13</v>
      </c>
      <c r="K210">
        <v>40716</v>
      </c>
      <c r="L210" s="30">
        <v>1</v>
      </c>
      <c r="M210" s="7">
        <v>42906</v>
      </c>
      <c r="N210" s="21" t="s">
        <v>98</v>
      </c>
      <c r="O210" s="20">
        <v>2.5499999999999998</v>
      </c>
      <c r="R210" s="18"/>
    </row>
    <row r="211" spans="1:18" x14ac:dyDescent="0.35">
      <c r="A211" s="19" t="s">
        <v>323</v>
      </c>
      <c r="C211" s="18" t="s">
        <v>329</v>
      </c>
      <c r="D211" s="18">
        <v>43283</v>
      </c>
      <c r="E211" s="19">
        <v>2.4</v>
      </c>
      <c r="H211" t="s">
        <v>301</v>
      </c>
      <c r="I211" t="s">
        <v>73</v>
      </c>
      <c r="J211" s="7" t="s">
        <v>13</v>
      </c>
      <c r="K211">
        <v>40716</v>
      </c>
      <c r="L211" s="30">
        <v>1</v>
      </c>
      <c r="M211" s="7">
        <v>42906</v>
      </c>
      <c r="N211" s="21" t="s">
        <v>109</v>
      </c>
      <c r="O211" s="20">
        <v>-2.5499999999999998</v>
      </c>
      <c r="R211" s="18"/>
    </row>
    <row r="212" spans="1:18" x14ac:dyDescent="0.35">
      <c r="A212" s="18">
        <v>43196</v>
      </c>
      <c r="C212" s="18" t="s">
        <v>315</v>
      </c>
      <c r="D212" s="18">
        <v>43283</v>
      </c>
      <c r="E212" s="19">
        <v>0.5</v>
      </c>
      <c r="H212" t="s">
        <v>101</v>
      </c>
      <c r="J212" s="7" t="s">
        <v>13</v>
      </c>
      <c r="M212" s="7">
        <v>42908</v>
      </c>
      <c r="N212" t="s">
        <v>91</v>
      </c>
      <c r="O212" s="20">
        <v>35.049999999999997</v>
      </c>
      <c r="R212" s="19"/>
    </row>
    <row r="213" spans="1:18" x14ac:dyDescent="0.35">
      <c r="A213" s="19">
        <v>0.98</v>
      </c>
      <c r="C213" s="19" t="s">
        <v>328</v>
      </c>
      <c r="D213" s="18">
        <v>43286</v>
      </c>
      <c r="E213" s="19">
        <v>2.5099999999999998</v>
      </c>
      <c r="H213" t="s">
        <v>101</v>
      </c>
      <c r="J213" s="7" t="s">
        <v>13</v>
      </c>
      <c r="M213" s="7">
        <v>42908</v>
      </c>
      <c r="N213" t="s">
        <v>98</v>
      </c>
      <c r="O213" s="20">
        <v>-35.049999999999997</v>
      </c>
      <c r="R213" s="18"/>
    </row>
    <row r="214" spans="1:18" x14ac:dyDescent="0.35">
      <c r="A214" s="19" t="s">
        <v>327</v>
      </c>
      <c r="C214" s="18" t="s">
        <v>322</v>
      </c>
      <c r="D214" s="18">
        <v>43287</v>
      </c>
      <c r="E214" s="19">
        <v>0.9</v>
      </c>
      <c r="H214" t="s">
        <v>101</v>
      </c>
      <c r="J214" s="7" t="s">
        <v>13</v>
      </c>
      <c r="M214" s="7">
        <v>42914</v>
      </c>
      <c r="N214" s="21" t="s">
        <v>91</v>
      </c>
      <c r="O214" s="20">
        <v>2.5499999999999998</v>
      </c>
      <c r="R214" s="18"/>
    </row>
    <row r="215" spans="1:18" x14ac:dyDescent="0.35">
      <c r="A215" s="18">
        <v>43195</v>
      </c>
      <c r="C215" s="18" t="s">
        <v>324</v>
      </c>
      <c r="D215" s="18">
        <v>43287</v>
      </c>
      <c r="E215" s="19">
        <v>5.67</v>
      </c>
      <c r="H215" t="s">
        <v>101</v>
      </c>
      <c r="J215" s="7" t="s">
        <v>13</v>
      </c>
      <c r="M215" s="7">
        <v>42914</v>
      </c>
      <c r="N215" t="s">
        <v>98</v>
      </c>
      <c r="O215" s="20">
        <v>-2.5499999999999998</v>
      </c>
      <c r="R215" s="19"/>
    </row>
    <row r="216" spans="1:18" x14ac:dyDescent="0.35">
      <c r="A216" s="19">
        <v>5.44</v>
      </c>
      <c r="C216" s="19" t="s">
        <v>327</v>
      </c>
      <c r="D216" s="18">
        <v>43287</v>
      </c>
      <c r="E216" s="19">
        <v>5.44</v>
      </c>
      <c r="H216" t="s">
        <v>301</v>
      </c>
      <c r="I216" t="s">
        <v>789</v>
      </c>
      <c r="J216" s="7" t="s">
        <v>13</v>
      </c>
      <c r="K216">
        <v>40716</v>
      </c>
      <c r="L216" s="30">
        <v>1</v>
      </c>
      <c r="M216" s="7">
        <v>42921</v>
      </c>
      <c r="N216" s="21" t="s">
        <v>98</v>
      </c>
      <c r="O216" s="20">
        <v>1.21</v>
      </c>
      <c r="R216" s="18"/>
    </row>
    <row r="217" spans="1:18" x14ac:dyDescent="0.35">
      <c r="A217" s="19" t="s">
        <v>328</v>
      </c>
      <c r="C217" s="18" t="s">
        <v>323</v>
      </c>
      <c r="D217" s="18">
        <v>43290</v>
      </c>
      <c r="E217" s="19">
        <v>0.81</v>
      </c>
      <c r="H217" t="s">
        <v>301</v>
      </c>
      <c r="I217" t="s">
        <v>789</v>
      </c>
      <c r="J217" s="7" t="s">
        <v>13</v>
      </c>
      <c r="K217">
        <v>40716</v>
      </c>
      <c r="L217" s="30">
        <v>1</v>
      </c>
      <c r="M217" s="7">
        <v>42921</v>
      </c>
      <c r="N217" t="s">
        <v>109</v>
      </c>
      <c r="O217" s="20">
        <v>-1.21</v>
      </c>
      <c r="R217" s="18"/>
    </row>
    <row r="218" spans="1:18" x14ac:dyDescent="0.35">
      <c r="A218" s="18">
        <v>43194</v>
      </c>
      <c r="C218" s="18" t="s">
        <v>318</v>
      </c>
      <c r="D218" s="18">
        <v>43300</v>
      </c>
      <c r="E218" s="19">
        <v>-241.26</v>
      </c>
      <c r="H218" t="s">
        <v>301</v>
      </c>
      <c r="I218" t="s">
        <v>404</v>
      </c>
      <c r="J218" s="7" t="s">
        <v>13</v>
      </c>
      <c r="K218">
        <v>40716</v>
      </c>
      <c r="L218" s="30">
        <v>1</v>
      </c>
      <c r="M218" s="7">
        <v>42921</v>
      </c>
      <c r="N218" s="21" t="s">
        <v>98</v>
      </c>
      <c r="O218" s="20">
        <v>2.39</v>
      </c>
      <c r="R218" s="19"/>
    </row>
    <row r="219" spans="1:18" x14ac:dyDescent="0.35">
      <c r="A219" s="19">
        <v>2.5099999999999998</v>
      </c>
      <c r="C219" s="19" t="s">
        <v>320</v>
      </c>
      <c r="D219" s="18">
        <v>43301</v>
      </c>
      <c r="E219" s="19">
        <v>26.74</v>
      </c>
      <c r="H219" t="s">
        <v>301</v>
      </c>
      <c r="I219" t="s">
        <v>404</v>
      </c>
      <c r="J219" s="7" t="s">
        <v>13</v>
      </c>
      <c r="K219">
        <v>40716</v>
      </c>
      <c r="L219" s="30">
        <v>1</v>
      </c>
      <c r="M219" s="7">
        <v>42921</v>
      </c>
      <c r="N219" t="s">
        <v>109</v>
      </c>
      <c r="O219" s="20">
        <v>-2.39</v>
      </c>
      <c r="R219" s="18"/>
    </row>
    <row r="220" spans="1:18" x14ac:dyDescent="0.35">
      <c r="A220" s="18" t="s">
        <v>329</v>
      </c>
      <c r="C220" s="19" t="s">
        <v>319</v>
      </c>
      <c r="D220" s="18">
        <v>43308</v>
      </c>
      <c r="E220" s="19">
        <v>1.75</v>
      </c>
      <c r="H220" t="s">
        <v>301</v>
      </c>
      <c r="I220" t="s">
        <v>400</v>
      </c>
      <c r="J220" s="7" t="s">
        <v>13</v>
      </c>
      <c r="K220">
        <v>40716</v>
      </c>
      <c r="L220" s="30">
        <v>1</v>
      </c>
      <c r="M220" s="7">
        <v>42922</v>
      </c>
      <c r="N220" t="s">
        <v>98</v>
      </c>
      <c r="O220" s="20">
        <v>0.96</v>
      </c>
      <c r="R220" s="18"/>
    </row>
    <row r="221" spans="1:18" x14ac:dyDescent="0.35">
      <c r="A221" s="18">
        <v>43193</v>
      </c>
      <c r="C221" t="s">
        <v>318</v>
      </c>
      <c r="D221" s="18">
        <v>43314</v>
      </c>
      <c r="E221" s="19">
        <v>-28.49</v>
      </c>
      <c r="H221" t="s">
        <v>301</v>
      </c>
      <c r="I221" t="s">
        <v>400</v>
      </c>
      <c r="J221" s="7" t="s">
        <v>13</v>
      </c>
      <c r="K221">
        <v>40716</v>
      </c>
      <c r="L221" s="30">
        <v>1</v>
      </c>
      <c r="M221" s="7">
        <v>42922</v>
      </c>
      <c r="N221" t="s">
        <v>109</v>
      </c>
      <c r="O221" s="20">
        <v>-0.96</v>
      </c>
      <c r="R221" s="19"/>
    </row>
    <row r="222" spans="1:18" x14ac:dyDescent="0.35">
      <c r="A222" s="19">
        <v>2.4</v>
      </c>
      <c r="C222" s="18" t="s">
        <v>315</v>
      </c>
      <c r="D222" s="18">
        <v>43318</v>
      </c>
      <c r="E222" s="19">
        <v>0.1</v>
      </c>
      <c r="H222" t="s">
        <v>301</v>
      </c>
      <c r="I222" t="s">
        <v>398</v>
      </c>
      <c r="J222" s="7" t="s">
        <v>13</v>
      </c>
      <c r="K222">
        <v>40716</v>
      </c>
      <c r="L222" s="30">
        <v>1</v>
      </c>
      <c r="M222" s="7">
        <v>42936</v>
      </c>
      <c r="N222" t="s">
        <v>98</v>
      </c>
      <c r="O222" s="20">
        <v>15.83</v>
      </c>
      <c r="R222" s="18"/>
    </row>
    <row r="223" spans="1:18" x14ac:dyDescent="0.35">
      <c r="A223" s="18" t="s">
        <v>332</v>
      </c>
      <c r="C223" s="18" t="s">
        <v>337</v>
      </c>
      <c r="D223" s="18">
        <v>43328</v>
      </c>
      <c r="E223" s="19">
        <v>1.46</v>
      </c>
      <c r="H223" t="s">
        <v>301</v>
      </c>
      <c r="I223" t="s">
        <v>398</v>
      </c>
      <c r="J223" s="7" t="s">
        <v>13</v>
      </c>
      <c r="K223">
        <v>40716</v>
      </c>
      <c r="L223" s="30">
        <v>1</v>
      </c>
      <c r="M223" s="7">
        <v>42936</v>
      </c>
      <c r="N223" t="s">
        <v>109</v>
      </c>
      <c r="O223" s="20">
        <v>-15.83</v>
      </c>
      <c r="R223" s="18"/>
    </row>
    <row r="224" spans="1:18" x14ac:dyDescent="0.35">
      <c r="A224" s="18">
        <v>43189</v>
      </c>
      <c r="C224" s="19" t="s">
        <v>325</v>
      </c>
      <c r="D224" s="18">
        <v>43332</v>
      </c>
      <c r="E224" s="19">
        <v>2000</v>
      </c>
      <c r="H224" t="s">
        <v>301</v>
      </c>
      <c r="I224" t="s">
        <v>397</v>
      </c>
      <c r="J224" s="7" t="s">
        <v>13</v>
      </c>
      <c r="K224">
        <v>40716</v>
      </c>
      <c r="L224" s="30">
        <v>1</v>
      </c>
      <c r="M224" s="7">
        <v>42942</v>
      </c>
      <c r="N224" t="s">
        <v>98</v>
      </c>
      <c r="O224" s="20">
        <v>1.75</v>
      </c>
      <c r="R224" s="19"/>
    </row>
    <row r="225" spans="1:18" x14ac:dyDescent="0.35">
      <c r="A225" s="19">
        <v>2</v>
      </c>
      <c r="C225" s="18" t="s">
        <v>314</v>
      </c>
      <c r="D225" s="18">
        <v>43333</v>
      </c>
      <c r="E225" s="19">
        <v>1.4</v>
      </c>
      <c r="H225" t="s">
        <v>301</v>
      </c>
      <c r="I225" t="s">
        <v>397</v>
      </c>
      <c r="J225" s="7" t="s">
        <v>13</v>
      </c>
      <c r="K225">
        <v>40716</v>
      </c>
      <c r="L225" s="30">
        <v>1</v>
      </c>
      <c r="M225" s="7">
        <v>42942</v>
      </c>
      <c r="N225" t="s">
        <v>109</v>
      </c>
      <c r="O225" s="20">
        <v>-1.75</v>
      </c>
      <c r="R225" s="18"/>
    </row>
    <row r="226" spans="1:18" x14ac:dyDescent="0.35">
      <c r="A226" t="s">
        <v>338</v>
      </c>
      <c r="C226" s="18" t="s">
        <v>336</v>
      </c>
      <c r="D226" s="18">
        <v>43336</v>
      </c>
      <c r="E226" s="19">
        <v>2.4</v>
      </c>
      <c r="H226" t="s">
        <v>301</v>
      </c>
      <c r="I226" t="s">
        <v>414</v>
      </c>
      <c r="J226" s="7" t="s">
        <v>13</v>
      </c>
      <c r="K226">
        <v>40716</v>
      </c>
      <c r="L226" s="30">
        <v>1</v>
      </c>
      <c r="M226" s="7">
        <v>42964</v>
      </c>
      <c r="N226" t="s">
        <v>98</v>
      </c>
      <c r="O226" s="20">
        <v>1.26</v>
      </c>
      <c r="R226" s="18"/>
    </row>
    <row r="227" spans="1:18" x14ac:dyDescent="0.35">
      <c r="A227" s="18">
        <v>43189</v>
      </c>
      <c r="C227" s="18" t="s">
        <v>335</v>
      </c>
      <c r="D227" s="18">
        <v>43341</v>
      </c>
      <c r="E227" s="19">
        <v>9.31</v>
      </c>
      <c r="H227" t="s">
        <v>301</v>
      </c>
      <c r="I227" t="s">
        <v>414</v>
      </c>
      <c r="J227" s="7" t="s">
        <v>13</v>
      </c>
      <c r="K227">
        <v>40716</v>
      </c>
      <c r="L227" s="30">
        <v>1</v>
      </c>
      <c r="M227" s="7">
        <v>42964</v>
      </c>
      <c r="N227" t="s">
        <v>109</v>
      </c>
      <c r="O227" s="20">
        <v>-1.26</v>
      </c>
      <c r="R227" s="19"/>
    </row>
    <row r="228" spans="1:18" x14ac:dyDescent="0.35">
      <c r="A228" s="19">
        <v>2.98</v>
      </c>
      <c r="C228" s="18" t="s">
        <v>334</v>
      </c>
      <c r="D228" s="18">
        <v>43347</v>
      </c>
      <c r="E228" s="19">
        <v>1.52</v>
      </c>
      <c r="H228" t="s">
        <v>301</v>
      </c>
      <c r="I228" t="s">
        <v>412</v>
      </c>
      <c r="J228" s="7" t="s">
        <v>13</v>
      </c>
      <c r="K228">
        <v>40716</v>
      </c>
      <c r="L228" s="30">
        <v>1</v>
      </c>
      <c r="M228" s="7">
        <v>42978</v>
      </c>
      <c r="N228" t="s">
        <v>98</v>
      </c>
      <c r="O228" s="20">
        <v>2.16</v>
      </c>
      <c r="R228" s="18"/>
    </row>
    <row r="229" spans="1:18" x14ac:dyDescent="0.35">
      <c r="A229" s="18" t="s">
        <v>339</v>
      </c>
      <c r="C229" s="18" t="s">
        <v>333</v>
      </c>
      <c r="D229" s="18">
        <v>43349</v>
      </c>
      <c r="E229" s="19">
        <v>1.4</v>
      </c>
      <c r="F229" s="19"/>
      <c r="H229" t="s">
        <v>301</v>
      </c>
      <c r="I229" t="s">
        <v>412</v>
      </c>
      <c r="J229" s="7" t="s">
        <v>13</v>
      </c>
      <c r="K229">
        <v>40716</v>
      </c>
      <c r="L229" s="30">
        <v>1</v>
      </c>
      <c r="M229" s="7">
        <v>42978</v>
      </c>
      <c r="N229" t="s">
        <v>109</v>
      </c>
      <c r="O229" s="20">
        <v>-2.16</v>
      </c>
      <c r="R229" s="18"/>
    </row>
    <row r="230" spans="1:18" x14ac:dyDescent="0.35">
      <c r="A230" s="18">
        <v>43187</v>
      </c>
      <c r="C230" s="18" t="s">
        <v>332</v>
      </c>
      <c r="D230" s="18">
        <v>43350</v>
      </c>
      <c r="E230" s="19">
        <v>2</v>
      </c>
      <c r="F230" s="19"/>
      <c r="H230" t="s">
        <v>301</v>
      </c>
      <c r="I230" t="s">
        <v>409</v>
      </c>
      <c r="J230" s="7" t="s">
        <v>13</v>
      </c>
      <c r="K230">
        <v>40716</v>
      </c>
      <c r="L230" s="30">
        <v>1</v>
      </c>
      <c r="M230" s="7">
        <v>42986</v>
      </c>
      <c r="N230" t="s">
        <v>98</v>
      </c>
      <c r="O230" s="20">
        <v>1.4</v>
      </c>
      <c r="R230" s="19"/>
    </row>
    <row r="231" spans="1:18" x14ac:dyDescent="0.35">
      <c r="A231" s="19">
        <v>1</v>
      </c>
      <c r="C231" s="18" t="s">
        <v>315</v>
      </c>
      <c r="D231" s="18">
        <v>43353</v>
      </c>
      <c r="E231" s="19">
        <v>0.1</v>
      </c>
      <c r="F231" s="19"/>
      <c r="H231" t="s">
        <v>301</v>
      </c>
      <c r="I231" t="s">
        <v>409</v>
      </c>
      <c r="J231" s="7" t="s">
        <v>13</v>
      </c>
      <c r="K231">
        <v>40716</v>
      </c>
      <c r="L231" s="30">
        <v>1</v>
      </c>
      <c r="M231" s="7">
        <v>42986</v>
      </c>
      <c r="N231" t="s">
        <v>109</v>
      </c>
      <c r="O231" s="20">
        <v>-1.4</v>
      </c>
      <c r="R231" s="18"/>
    </row>
    <row r="232" spans="1:18" x14ac:dyDescent="0.35">
      <c r="A232" t="s">
        <v>316</v>
      </c>
      <c r="C232" s="18" t="s">
        <v>349</v>
      </c>
      <c r="D232" s="18">
        <v>43355</v>
      </c>
      <c r="E232" s="19">
        <v>688.78</v>
      </c>
      <c r="F232" s="19" t="s">
        <v>350</v>
      </c>
      <c r="H232" t="s">
        <v>301</v>
      </c>
      <c r="I232" t="s">
        <v>395</v>
      </c>
      <c r="J232" s="7" t="s">
        <v>13</v>
      </c>
      <c r="K232">
        <v>40716</v>
      </c>
      <c r="L232" s="30">
        <v>1</v>
      </c>
      <c r="M232" s="7">
        <v>42986</v>
      </c>
      <c r="N232" t="s">
        <v>98</v>
      </c>
      <c r="O232" s="20">
        <v>0.87</v>
      </c>
      <c r="R232" s="18"/>
    </row>
    <row r="233" spans="1:18" x14ac:dyDescent="0.35">
      <c r="A233" s="18">
        <v>43182</v>
      </c>
      <c r="C233" s="18" t="s">
        <v>343</v>
      </c>
      <c r="D233" s="18">
        <v>43355</v>
      </c>
      <c r="E233" s="19">
        <v>667.48</v>
      </c>
      <c r="F233" s="19" t="s">
        <v>351</v>
      </c>
      <c r="H233" t="s">
        <v>301</v>
      </c>
      <c r="I233" t="s">
        <v>395</v>
      </c>
      <c r="J233" s="7" t="s">
        <v>13</v>
      </c>
      <c r="K233">
        <v>40716</v>
      </c>
      <c r="L233" s="30">
        <v>1</v>
      </c>
      <c r="M233" s="7">
        <v>42986</v>
      </c>
      <c r="N233" t="s">
        <v>109</v>
      </c>
      <c r="O233" s="20">
        <v>-0.87</v>
      </c>
      <c r="R233" s="19"/>
    </row>
    <row r="234" spans="1:18" x14ac:dyDescent="0.35">
      <c r="A234" s="19">
        <v>0.87</v>
      </c>
      <c r="C234" s="18" t="s">
        <v>341</v>
      </c>
      <c r="D234" s="18">
        <v>43355</v>
      </c>
      <c r="E234" s="19">
        <v>676.74</v>
      </c>
      <c r="F234" s="19" t="s">
        <v>352</v>
      </c>
      <c r="H234" t="s">
        <v>301</v>
      </c>
      <c r="I234" t="s">
        <v>408</v>
      </c>
      <c r="J234" s="7" t="s">
        <v>13</v>
      </c>
      <c r="K234">
        <v>40716</v>
      </c>
      <c r="L234" s="30">
        <v>1</v>
      </c>
      <c r="M234" s="7">
        <v>42986</v>
      </c>
      <c r="N234" t="s">
        <v>98</v>
      </c>
      <c r="O234" s="20">
        <v>2</v>
      </c>
      <c r="R234" s="18"/>
    </row>
    <row r="235" spans="1:18" x14ac:dyDescent="0.35">
      <c r="A235" s="19" t="s">
        <v>333</v>
      </c>
      <c r="C235" s="18" t="s">
        <v>331</v>
      </c>
      <c r="D235" s="18">
        <v>43361</v>
      </c>
      <c r="E235" s="19">
        <v>5.67</v>
      </c>
      <c r="F235" s="19"/>
      <c r="H235" t="s">
        <v>301</v>
      </c>
      <c r="I235" t="s">
        <v>408</v>
      </c>
      <c r="J235" s="7" t="s">
        <v>13</v>
      </c>
      <c r="K235">
        <v>40716</v>
      </c>
      <c r="L235" s="30">
        <v>1</v>
      </c>
      <c r="M235" s="7">
        <v>42986</v>
      </c>
      <c r="N235" t="s">
        <v>109</v>
      </c>
      <c r="O235" s="20">
        <v>-2</v>
      </c>
      <c r="R235" s="18"/>
    </row>
    <row r="236" spans="1:18" x14ac:dyDescent="0.35">
      <c r="A236" s="18">
        <v>43181</v>
      </c>
      <c r="C236" s="18" t="s">
        <v>318</v>
      </c>
      <c r="D236" s="18">
        <v>43361</v>
      </c>
      <c r="E236" s="19">
        <v>-237.44</v>
      </c>
      <c r="F236" s="19"/>
      <c r="H236" t="s">
        <v>301</v>
      </c>
      <c r="I236" t="s">
        <v>416</v>
      </c>
      <c r="J236" s="7" t="s">
        <v>13</v>
      </c>
      <c r="K236">
        <v>40716</v>
      </c>
      <c r="L236" s="30">
        <v>1</v>
      </c>
      <c r="M236" s="7">
        <v>42993</v>
      </c>
      <c r="N236" t="s">
        <v>98</v>
      </c>
      <c r="O236" s="20">
        <v>0.6</v>
      </c>
      <c r="R236" s="19"/>
    </row>
    <row r="237" spans="1:18" x14ac:dyDescent="0.35">
      <c r="A237" s="19">
        <v>1.4</v>
      </c>
      <c r="C237" s="18" t="s">
        <v>330</v>
      </c>
      <c r="D237" s="18">
        <v>43362</v>
      </c>
      <c r="E237" s="19">
        <v>1.84</v>
      </c>
      <c r="F237" s="19"/>
      <c r="H237" t="s">
        <v>301</v>
      </c>
      <c r="I237" t="s">
        <v>416</v>
      </c>
      <c r="J237" s="7" t="s">
        <v>13</v>
      </c>
      <c r="K237">
        <v>40716</v>
      </c>
      <c r="L237" s="30">
        <v>1</v>
      </c>
      <c r="M237" s="7">
        <v>42993</v>
      </c>
      <c r="N237" t="s">
        <v>109</v>
      </c>
      <c r="O237" s="20">
        <v>-0.6</v>
      </c>
      <c r="R237" s="18"/>
    </row>
    <row r="238" spans="1:18" x14ac:dyDescent="0.35">
      <c r="A238" s="18" t="s">
        <v>330</v>
      </c>
      <c r="C238" s="18" t="s">
        <v>318</v>
      </c>
      <c r="D238" s="18">
        <v>43362</v>
      </c>
      <c r="E238" s="19">
        <v>-93.42</v>
      </c>
      <c r="F238" s="19"/>
      <c r="H238" t="s">
        <v>301</v>
      </c>
      <c r="I238" t="s">
        <v>73</v>
      </c>
      <c r="J238" s="7" t="s">
        <v>13</v>
      </c>
      <c r="K238">
        <v>40716</v>
      </c>
      <c r="L238" s="30">
        <v>1</v>
      </c>
      <c r="M238" s="7">
        <v>42996</v>
      </c>
      <c r="N238" t="s">
        <v>98</v>
      </c>
      <c r="O238" s="20">
        <v>2.5499999999999998</v>
      </c>
      <c r="R238" s="18"/>
    </row>
    <row r="239" spans="1:18" x14ac:dyDescent="0.35">
      <c r="A239" s="18">
        <v>43179</v>
      </c>
      <c r="C239" s="18" t="s">
        <v>329</v>
      </c>
      <c r="D239" s="18">
        <v>43374</v>
      </c>
      <c r="E239" s="19">
        <v>2.4</v>
      </c>
      <c r="F239" s="19"/>
      <c r="H239" t="s">
        <v>301</v>
      </c>
      <c r="I239" t="s">
        <v>73</v>
      </c>
      <c r="J239" s="7" t="s">
        <v>13</v>
      </c>
      <c r="K239">
        <v>40716</v>
      </c>
      <c r="L239" s="30">
        <v>1</v>
      </c>
      <c r="M239" s="7">
        <v>42996</v>
      </c>
      <c r="N239" t="s">
        <v>109</v>
      </c>
      <c r="O239" s="20">
        <v>-2.5499999999999998</v>
      </c>
      <c r="R239" s="19"/>
    </row>
    <row r="240" spans="1:18" x14ac:dyDescent="0.35">
      <c r="A240" s="19">
        <v>1.84</v>
      </c>
      <c r="C240" s="18" t="s">
        <v>326</v>
      </c>
      <c r="D240" s="18">
        <v>43376</v>
      </c>
      <c r="E240" s="19">
        <v>0.8</v>
      </c>
      <c r="F240" s="19"/>
      <c r="H240" t="s">
        <v>301</v>
      </c>
      <c r="I240" t="s">
        <v>400</v>
      </c>
      <c r="J240" s="7" t="s">
        <v>13</v>
      </c>
      <c r="K240">
        <v>40716</v>
      </c>
      <c r="L240" s="30">
        <v>1</v>
      </c>
      <c r="M240" s="7">
        <v>42996</v>
      </c>
      <c r="N240" t="s">
        <v>98</v>
      </c>
      <c r="O240" s="20">
        <v>0.93</v>
      </c>
      <c r="R240" s="18"/>
    </row>
    <row r="241" spans="1:18" x14ac:dyDescent="0.35">
      <c r="A241" s="19" t="s">
        <v>325</v>
      </c>
      <c r="C241" s="18" t="s">
        <v>327</v>
      </c>
      <c r="D241" s="18">
        <v>43376</v>
      </c>
      <c r="E241" s="19">
        <v>5.44</v>
      </c>
      <c r="F241" s="19"/>
      <c r="H241" t="s">
        <v>301</v>
      </c>
      <c r="I241" t="s">
        <v>400</v>
      </c>
      <c r="J241" s="7" t="s">
        <v>13</v>
      </c>
      <c r="K241">
        <v>40716</v>
      </c>
      <c r="L241" s="30">
        <v>1</v>
      </c>
      <c r="M241" s="7">
        <v>42996</v>
      </c>
      <c r="N241" t="s">
        <v>109</v>
      </c>
      <c r="O241" s="20">
        <v>-0.93</v>
      </c>
      <c r="R241" s="18"/>
    </row>
    <row r="242" spans="1:18" x14ac:dyDescent="0.35">
      <c r="A242" s="18">
        <v>43179</v>
      </c>
      <c r="C242" s="18" t="s">
        <v>328</v>
      </c>
      <c r="D242" s="18">
        <v>43376</v>
      </c>
      <c r="E242" s="19">
        <v>2.5099999999999998</v>
      </c>
      <c r="F242" s="19"/>
      <c r="H242" t="s">
        <v>301</v>
      </c>
      <c r="I242" t="s">
        <v>789</v>
      </c>
      <c r="J242" s="7" t="s">
        <v>13</v>
      </c>
      <c r="K242">
        <v>40716</v>
      </c>
      <c r="L242" s="30">
        <v>1</v>
      </c>
      <c r="M242" s="7">
        <v>43011</v>
      </c>
      <c r="N242" t="s">
        <v>98</v>
      </c>
      <c r="O242" s="20">
        <v>1.21</v>
      </c>
      <c r="R242" s="19"/>
    </row>
    <row r="243" spans="1:18" x14ac:dyDescent="0.35">
      <c r="A243" s="19">
        <v>500</v>
      </c>
      <c r="C243" s="18" t="s">
        <v>324</v>
      </c>
      <c r="D243" s="18">
        <v>43377</v>
      </c>
      <c r="E243" s="19">
        <v>5.67</v>
      </c>
      <c r="F243" s="19"/>
      <c r="H243" t="s">
        <v>301</v>
      </c>
      <c r="I243" t="s">
        <v>789</v>
      </c>
      <c r="J243" s="7" t="s">
        <v>13</v>
      </c>
      <c r="K243">
        <v>40716</v>
      </c>
      <c r="L243" s="30">
        <v>1</v>
      </c>
      <c r="M243" s="7">
        <v>43011</v>
      </c>
      <c r="N243" t="s">
        <v>109</v>
      </c>
      <c r="O243" s="20">
        <v>-1.21</v>
      </c>
      <c r="R243" s="18"/>
    </row>
    <row r="244" spans="1:18" x14ac:dyDescent="0.35">
      <c r="A244" s="19" t="s">
        <v>331</v>
      </c>
      <c r="C244" s="18" t="s">
        <v>325</v>
      </c>
      <c r="D244" s="18">
        <v>43377</v>
      </c>
      <c r="E244" s="19">
        <v>2000</v>
      </c>
      <c r="F244" s="19"/>
      <c r="H244" t="s">
        <v>301</v>
      </c>
      <c r="I244" t="s">
        <v>404</v>
      </c>
      <c r="J244" s="7" t="s">
        <v>13</v>
      </c>
      <c r="K244">
        <v>40716</v>
      </c>
      <c r="L244" s="30">
        <v>1</v>
      </c>
      <c r="M244" s="7">
        <v>43012</v>
      </c>
      <c r="N244" t="s">
        <v>98</v>
      </c>
      <c r="O244" s="20">
        <v>2.39</v>
      </c>
      <c r="R244" s="18"/>
    </row>
    <row r="245" spans="1:18" x14ac:dyDescent="0.35">
      <c r="A245" s="18">
        <v>43174</v>
      </c>
      <c r="C245" s="18" t="s">
        <v>323</v>
      </c>
      <c r="D245" s="18">
        <v>43381</v>
      </c>
      <c r="E245" s="19">
        <v>0.97</v>
      </c>
      <c r="F245" s="19"/>
      <c r="H245" t="s">
        <v>301</v>
      </c>
      <c r="I245" t="s">
        <v>404</v>
      </c>
      <c r="J245" s="7" t="s">
        <v>13</v>
      </c>
      <c r="K245">
        <v>40716</v>
      </c>
      <c r="L245" s="30">
        <v>1</v>
      </c>
      <c r="M245" s="7">
        <v>43012</v>
      </c>
      <c r="N245" t="s">
        <v>109</v>
      </c>
      <c r="O245" s="20">
        <v>-2.39</v>
      </c>
      <c r="R245" s="19"/>
    </row>
    <row r="246" spans="1:18" x14ac:dyDescent="0.35">
      <c r="A246" s="19">
        <v>5.67</v>
      </c>
      <c r="C246" s="18" t="s">
        <v>315</v>
      </c>
      <c r="D246" s="18">
        <v>43382</v>
      </c>
      <c r="E246" s="19">
        <v>0.31</v>
      </c>
      <c r="F246" s="19"/>
      <c r="H246" t="s">
        <v>301</v>
      </c>
      <c r="I246" t="s">
        <v>400</v>
      </c>
      <c r="J246" s="7" t="s">
        <v>13</v>
      </c>
      <c r="K246">
        <v>40716</v>
      </c>
      <c r="L246" s="30">
        <v>1</v>
      </c>
      <c r="M246" s="7">
        <v>43014</v>
      </c>
      <c r="N246" t="s">
        <v>98</v>
      </c>
      <c r="O246" s="20">
        <v>1</v>
      </c>
      <c r="R246" s="18"/>
    </row>
    <row r="247" spans="1:18" x14ac:dyDescent="0.35">
      <c r="A247" s="19" t="s">
        <v>325</v>
      </c>
      <c r="C247" s="19" t="s">
        <v>322</v>
      </c>
      <c r="D247" s="18">
        <v>43384</v>
      </c>
      <c r="E247" s="19">
        <v>0.9</v>
      </c>
      <c r="F247" s="19"/>
      <c r="H247" t="s">
        <v>301</v>
      </c>
      <c r="I247" t="s">
        <v>400</v>
      </c>
      <c r="J247" s="7" t="s">
        <v>13</v>
      </c>
      <c r="K247">
        <v>40716</v>
      </c>
      <c r="L247" s="30">
        <v>1</v>
      </c>
      <c r="M247" s="7">
        <v>43014</v>
      </c>
      <c r="N247" t="s">
        <v>109</v>
      </c>
      <c r="O247" s="20">
        <v>-1</v>
      </c>
      <c r="R247" s="18"/>
    </row>
    <row r="248" spans="1:18" x14ac:dyDescent="0.35">
      <c r="A248" s="18">
        <v>43174</v>
      </c>
      <c r="C248" s="19" t="s">
        <v>321</v>
      </c>
      <c r="D248" s="18">
        <v>43390</v>
      </c>
      <c r="E248" s="19">
        <v>4.67</v>
      </c>
      <c r="F248" s="19"/>
      <c r="H248" t="s">
        <v>101</v>
      </c>
      <c r="J248" s="7" t="s">
        <v>13</v>
      </c>
      <c r="M248" s="7">
        <v>43021</v>
      </c>
      <c r="N248" t="s">
        <v>91</v>
      </c>
      <c r="O248" s="20">
        <v>339.58</v>
      </c>
      <c r="R248" s="19"/>
    </row>
    <row r="249" spans="1:18" x14ac:dyDescent="0.35">
      <c r="A249" s="19">
        <v>2000</v>
      </c>
      <c r="C249" s="19" t="s">
        <v>320</v>
      </c>
      <c r="D249" s="18">
        <v>43391</v>
      </c>
      <c r="E249" s="19">
        <v>26.22</v>
      </c>
      <c r="F249" s="19"/>
      <c r="H249" t="s">
        <v>101</v>
      </c>
      <c r="J249" s="7" t="s">
        <v>13</v>
      </c>
      <c r="M249" s="7">
        <v>43021</v>
      </c>
      <c r="N249" t="s">
        <v>98</v>
      </c>
      <c r="O249" s="20">
        <v>-339.58</v>
      </c>
      <c r="R249" s="18"/>
    </row>
    <row r="250" spans="1:18" x14ac:dyDescent="0.35">
      <c r="A250" s="19" t="s">
        <v>336</v>
      </c>
      <c r="C250" s="18" t="s">
        <v>341</v>
      </c>
      <c r="D250" s="18">
        <v>43396</v>
      </c>
      <c r="E250" s="19">
        <v>327.08999999999997</v>
      </c>
      <c r="F250" s="19" t="s">
        <v>342</v>
      </c>
      <c r="H250" t="s">
        <v>301</v>
      </c>
      <c r="I250" t="s">
        <v>398</v>
      </c>
      <c r="J250" s="7" t="s">
        <v>13</v>
      </c>
      <c r="K250">
        <v>40716</v>
      </c>
      <c r="L250" s="30">
        <v>1</v>
      </c>
      <c r="M250" s="7">
        <v>43028</v>
      </c>
      <c r="N250" t="s">
        <v>98</v>
      </c>
      <c r="O250" s="20">
        <v>12.81</v>
      </c>
      <c r="R250" s="18"/>
    </row>
    <row r="251" spans="1:18" x14ac:dyDescent="0.35">
      <c r="A251" s="18">
        <v>43168</v>
      </c>
      <c r="C251" s="19" t="s">
        <v>343</v>
      </c>
      <c r="D251" s="18">
        <v>43396</v>
      </c>
      <c r="E251" s="19">
        <v>336.59</v>
      </c>
      <c r="F251" s="19" t="s">
        <v>344</v>
      </c>
      <c r="H251" t="s">
        <v>301</v>
      </c>
      <c r="I251" t="s">
        <v>398</v>
      </c>
      <c r="J251" s="7" t="s">
        <v>13</v>
      </c>
      <c r="K251">
        <v>40716</v>
      </c>
      <c r="L251" s="30">
        <v>1</v>
      </c>
      <c r="M251" s="7">
        <v>43028</v>
      </c>
      <c r="N251" t="s">
        <v>109</v>
      </c>
      <c r="O251" s="20">
        <v>-12.81</v>
      </c>
      <c r="R251" s="19"/>
    </row>
    <row r="252" spans="1:18" x14ac:dyDescent="0.35">
      <c r="A252" s="19">
        <v>0.78</v>
      </c>
      <c r="C252" s="18" t="s">
        <v>345</v>
      </c>
      <c r="D252" s="18">
        <v>43396</v>
      </c>
      <c r="E252" s="19">
        <v>317.8</v>
      </c>
      <c r="F252" s="19" t="s">
        <v>346</v>
      </c>
      <c r="H252" t="s">
        <v>101</v>
      </c>
      <c r="J252" s="7" t="s">
        <v>13</v>
      </c>
      <c r="M252" s="7">
        <v>43034</v>
      </c>
      <c r="N252" t="s">
        <v>91</v>
      </c>
      <c r="O252" s="20">
        <v>12.84</v>
      </c>
      <c r="R252" s="18"/>
    </row>
    <row r="253" spans="1:18" x14ac:dyDescent="0.35">
      <c r="A253" s="19" t="s">
        <v>318</v>
      </c>
      <c r="C253" t="s">
        <v>347</v>
      </c>
      <c r="D253" s="18">
        <v>43396</v>
      </c>
      <c r="E253" s="19">
        <v>1049.1600000000001</v>
      </c>
      <c r="F253" s="19" t="s">
        <v>348</v>
      </c>
      <c r="H253" t="s">
        <v>101</v>
      </c>
      <c r="J253" s="7" t="s">
        <v>13</v>
      </c>
      <c r="M253" s="7">
        <v>43034</v>
      </c>
      <c r="N253" t="s">
        <v>98</v>
      </c>
      <c r="O253" s="20">
        <v>-12.84</v>
      </c>
      <c r="R253" s="18"/>
    </row>
    <row r="254" spans="1:18" x14ac:dyDescent="0.35">
      <c r="A254" s="18">
        <v>43167</v>
      </c>
      <c r="C254" s="18" t="s">
        <v>319</v>
      </c>
      <c r="D254" s="18">
        <v>43398</v>
      </c>
      <c r="E254" s="19">
        <v>1.75</v>
      </c>
      <c r="F254" s="19"/>
      <c r="H254" t="s">
        <v>301</v>
      </c>
      <c r="I254" t="s">
        <v>397</v>
      </c>
      <c r="J254" s="7" t="s">
        <v>13</v>
      </c>
      <c r="K254">
        <v>40716</v>
      </c>
      <c r="L254" s="30">
        <v>1</v>
      </c>
      <c r="M254" s="7">
        <v>43035</v>
      </c>
      <c r="N254" t="s">
        <v>98</v>
      </c>
      <c r="O254" s="20">
        <v>1.75</v>
      </c>
      <c r="R254" s="19"/>
    </row>
    <row r="255" spans="1:18" x14ac:dyDescent="0.35">
      <c r="A255" s="19">
        <v>-4.63</v>
      </c>
      <c r="C255" s="18" t="s">
        <v>318</v>
      </c>
      <c r="D255" s="18">
        <v>43399</v>
      </c>
      <c r="E255" s="19">
        <v>-21.95</v>
      </c>
      <c r="F255" s="19"/>
      <c r="H255" t="s">
        <v>301</v>
      </c>
      <c r="I255" t="s">
        <v>397</v>
      </c>
      <c r="J255" s="7" t="s">
        <v>13</v>
      </c>
      <c r="K255">
        <v>40716</v>
      </c>
      <c r="L255" s="30">
        <v>1</v>
      </c>
      <c r="M255" s="7">
        <v>43035</v>
      </c>
      <c r="N255" t="s">
        <v>109</v>
      </c>
      <c r="O255" s="20">
        <v>-1.75</v>
      </c>
      <c r="R255" s="18"/>
    </row>
    <row r="256" spans="1:18" x14ac:dyDescent="0.35">
      <c r="A256" t="s">
        <v>334</v>
      </c>
      <c r="C256" s="18" t="s">
        <v>317</v>
      </c>
      <c r="D256" s="18">
        <v>43403</v>
      </c>
      <c r="E256" s="19">
        <v>4</v>
      </c>
      <c r="F256" s="19"/>
      <c r="H256" t="s">
        <v>100</v>
      </c>
      <c r="J256" s="7" t="s">
        <v>13</v>
      </c>
      <c r="M256" s="7">
        <v>43041</v>
      </c>
      <c r="N256" t="s">
        <v>98</v>
      </c>
      <c r="O256" s="20">
        <v>2000</v>
      </c>
      <c r="R256" s="18"/>
    </row>
    <row r="257" spans="1:18" x14ac:dyDescent="0.35">
      <c r="A257" s="18">
        <v>43164</v>
      </c>
      <c r="C257" s="18" t="s">
        <v>316</v>
      </c>
      <c r="D257" s="18">
        <v>43408</v>
      </c>
      <c r="E257" s="19">
        <v>0.87</v>
      </c>
      <c r="F257" s="19"/>
      <c r="H257" t="s">
        <v>100</v>
      </c>
      <c r="J257" s="7" t="s">
        <v>13</v>
      </c>
      <c r="M257" s="7">
        <v>43041</v>
      </c>
      <c r="N257" t="s">
        <v>91</v>
      </c>
      <c r="O257" s="20">
        <v>-2000</v>
      </c>
      <c r="R257" s="19"/>
    </row>
    <row r="258" spans="1:18" x14ac:dyDescent="0.35">
      <c r="A258" s="19">
        <v>1.52</v>
      </c>
      <c r="C258" s="18" t="s">
        <v>315</v>
      </c>
      <c r="D258" s="18">
        <v>43409</v>
      </c>
      <c r="E258" s="19">
        <v>0.1</v>
      </c>
      <c r="F258" s="19"/>
      <c r="H258" t="s">
        <v>101</v>
      </c>
      <c r="J258" s="7" t="s">
        <v>13</v>
      </c>
      <c r="M258" s="7">
        <v>43041</v>
      </c>
      <c r="N258" t="s">
        <v>91</v>
      </c>
      <c r="O258" s="20">
        <v>1.75</v>
      </c>
      <c r="R258" s="18"/>
    </row>
    <row r="259" spans="1:18" x14ac:dyDescent="0.35">
      <c r="A259" s="19" t="s">
        <v>353</v>
      </c>
      <c r="C259" s="18" t="s">
        <v>315</v>
      </c>
      <c r="D259" s="18">
        <v>43411</v>
      </c>
      <c r="E259" s="19">
        <v>0.1</v>
      </c>
      <c r="F259" s="19"/>
      <c r="H259" t="s">
        <v>101</v>
      </c>
      <c r="J259" s="7" t="s">
        <v>13</v>
      </c>
      <c r="M259" s="7">
        <v>43041</v>
      </c>
      <c r="N259" t="s">
        <v>98</v>
      </c>
      <c r="O259" s="20">
        <v>-1.75</v>
      </c>
      <c r="R259" s="19"/>
    </row>
    <row r="260" spans="1:18" x14ac:dyDescent="0.35">
      <c r="A260" s="18">
        <v>43158</v>
      </c>
      <c r="C260" s="18"/>
      <c r="D260" s="18"/>
      <c r="E260" s="19"/>
      <c r="F260" s="19"/>
      <c r="H260" t="s">
        <v>301</v>
      </c>
      <c r="I260" t="s">
        <v>414</v>
      </c>
      <c r="J260" s="7" t="s">
        <v>13</v>
      </c>
      <c r="K260">
        <v>40716</v>
      </c>
      <c r="L260" s="30">
        <v>1</v>
      </c>
      <c r="M260" s="7">
        <v>43055</v>
      </c>
      <c r="N260" t="s">
        <v>98</v>
      </c>
      <c r="O260" s="20">
        <v>1.26</v>
      </c>
      <c r="R260" s="18"/>
    </row>
    <row r="261" spans="1:18" x14ac:dyDescent="0.35">
      <c r="A261" s="19">
        <v>20.88</v>
      </c>
      <c r="H261" t="s">
        <v>301</v>
      </c>
      <c r="I261" t="s">
        <v>414</v>
      </c>
      <c r="J261" s="7" t="s">
        <v>13</v>
      </c>
      <c r="K261">
        <v>40716</v>
      </c>
      <c r="L261" s="30">
        <v>1</v>
      </c>
      <c r="M261" s="7">
        <v>43055</v>
      </c>
      <c r="N261" t="s">
        <v>109</v>
      </c>
      <c r="O261" s="20">
        <v>-1.26</v>
      </c>
      <c r="R261" s="19"/>
    </row>
    <row r="262" spans="1:18" x14ac:dyDescent="0.35">
      <c r="A262" s="19" t="s">
        <v>354</v>
      </c>
      <c r="H262" t="s">
        <v>301</v>
      </c>
      <c r="I262" t="s">
        <v>412</v>
      </c>
      <c r="J262" s="7" t="s">
        <v>13</v>
      </c>
      <c r="K262">
        <v>40716</v>
      </c>
      <c r="L262" s="30">
        <v>1</v>
      </c>
      <c r="M262" s="7">
        <v>43063</v>
      </c>
      <c r="N262" t="s">
        <v>98</v>
      </c>
      <c r="O262" s="20">
        <v>1.62</v>
      </c>
      <c r="R262" s="18"/>
    </row>
    <row r="263" spans="1:18" x14ac:dyDescent="0.35">
      <c r="A263" s="19" t="s">
        <v>355</v>
      </c>
      <c r="H263" t="s">
        <v>301</v>
      </c>
      <c r="I263" t="s">
        <v>412</v>
      </c>
      <c r="J263" s="7" t="s">
        <v>13</v>
      </c>
      <c r="K263">
        <v>40716</v>
      </c>
      <c r="L263" s="30">
        <v>1</v>
      </c>
      <c r="M263" s="7">
        <v>43063</v>
      </c>
      <c r="N263" t="s">
        <v>109</v>
      </c>
      <c r="O263" s="20">
        <v>-1.62</v>
      </c>
      <c r="R263" s="19"/>
    </row>
    <row r="264" spans="1:18" x14ac:dyDescent="0.35">
      <c r="A264" s="18">
        <v>43158</v>
      </c>
      <c r="H264" t="s">
        <v>304</v>
      </c>
      <c r="I264" t="s">
        <v>431</v>
      </c>
      <c r="J264" s="7" t="s">
        <v>13</v>
      </c>
      <c r="K264">
        <v>112417</v>
      </c>
      <c r="L264" s="30">
        <v>8</v>
      </c>
      <c r="M264" s="7">
        <v>43063</v>
      </c>
      <c r="N264" t="str">
        <f>I264&amp;" - Investment Asset - Rh - "&amp;K264</f>
        <v>Bioverativ - Investment Asset - Rh - 112417</v>
      </c>
      <c r="O264" s="20">
        <v>404.56</v>
      </c>
      <c r="R264" s="18"/>
    </row>
    <row r="265" spans="1:18" x14ac:dyDescent="0.35">
      <c r="A265" s="19">
        <v>371</v>
      </c>
      <c r="H265" t="s">
        <v>304</v>
      </c>
      <c r="I265" t="s">
        <v>431</v>
      </c>
      <c r="J265" s="7" t="s">
        <v>13</v>
      </c>
      <c r="K265">
        <v>112417</v>
      </c>
      <c r="L265" s="30">
        <v>8</v>
      </c>
      <c r="M265" s="7">
        <v>43063</v>
      </c>
      <c r="N265" t="s">
        <v>98</v>
      </c>
      <c r="O265" s="20">
        <v>-404.56</v>
      </c>
      <c r="R265" s="19"/>
    </row>
    <row r="266" spans="1:18" x14ac:dyDescent="0.35">
      <c r="A266" s="19" t="s">
        <v>356</v>
      </c>
      <c r="H266" t="s">
        <v>304</v>
      </c>
      <c r="I266" t="s">
        <v>432</v>
      </c>
      <c r="J266" s="7" t="s">
        <v>13</v>
      </c>
      <c r="K266">
        <v>112417</v>
      </c>
      <c r="L266" s="30">
        <v>8</v>
      </c>
      <c r="M266" s="7">
        <v>43063</v>
      </c>
      <c r="N266" t="str">
        <f>I266&amp;" - Investment Asset - Rh - "&amp;K266</f>
        <v>AMC Networks - Investment Asset - Rh - 112417</v>
      </c>
      <c r="O266" s="20">
        <v>399.35</v>
      </c>
      <c r="R266" s="18"/>
    </row>
    <row r="267" spans="1:18" x14ac:dyDescent="0.35">
      <c r="A267" s="19" t="s">
        <v>357</v>
      </c>
      <c r="H267" t="s">
        <v>304</v>
      </c>
      <c r="I267" t="s">
        <v>432</v>
      </c>
      <c r="J267" s="7" t="s">
        <v>13</v>
      </c>
      <c r="K267">
        <v>112417</v>
      </c>
      <c r="L267" s="30">
        <v>8</v>
      </c>
      <c r="M267" s="7">
        <v>43063</v>
      </c>
      <c r="N267" t="s">
        <v>98</v>
      </c>
      <c r="O267" s="20">
        <v>-399.35</v>
      </c>
      <c r="R267" s="19"/>
    </row>
    <row r="268" spans="1:18" x14ac:dyDescent="0.35">
      <c r="A268" s="18">
        <v>43158</v>
      </c>
      <c r="H268" t="s">
        <v>304</v>
      </c>
      <c r="I268" t="s">
        <v>407</v>
      </c>
      <c r="J268" s="7" t="s">
        <v>13</v>
      </c>
      <c r="K268">
        <v>112717</v>
      </c>
      <c r="L268" s="30">
        <v>27</v>
      </c>
      <c r="M268" s="7">
        <v>43066</v>
      </c>
      <c r="N268" t="str">
        <f>I268&amp;" - Investment Asset - Rh - "&amp;K268</f>
        <v>Interpublic Group - Investment Asset - Rh - 112717</v>
      </c>
      <c r="O268" s="20">
        <v>506.25</v>
      </c>
      <c r="R268" s="18"/>
    </row>
    <row r="269" spans="1:18" x14ac:dyDescent="0.35">
      <c r="A269" s="19">
        <v>406.33</v>
      </c>
      <c r="H269" t="s">
        <v>304</v>
      </c>
      <c r="I269" t="s">
        <v>407</v>
      </c>
      <c r="J269" s="7" t="s">
        <v>13</v>
      </c>
      <c r="K269">
        <v>112717</v>
      </c>
      <c r="L269" s="30">
        <v>27</v>
      </c>
      <c r="M269" s="7">
        <v>43066</v>
      </c>
      <c r="N269" t="s">
        <v>98</v>
      </c>
      <c r="O269" s="20">
        <v>-506.25</v>
      </c>
      <c r="R269" s="19"/>
    </row>
    <row r="270" spans="1:18" x14ac:dyDescent="0.35">
      <c r="A270" s="19" t="s">
        <v>358</v>
      </c>
      <c r="H270" t="s">
        <v>304</v>
      </c>
      <c r="I270" t="s">
        <v>399</v>
      </c>
      <c r="J270" s="7" t="s">
        <v>13</v>
      </c>
      <c r="K270">
        <v>112717</v>
      </c>
      <c r="L270" s="30">
        <v>15</v>
      </c>
      <c r="M270" s="7">
        <v>43066</v>
      </c>
      <c r="N270" t="str">
        <f>I270&amp;" - Investment Asset - Rh - "&amp;K270</f>
        <v>World Fuel Services - Investment Asset - Rh - 112717</v>
      </c>
      <c r="O270" s="20">
        <v>414.75</v>
      </c>
      <c r="R270" s="18"/>
    </row>
    <row r="271" spans="1:18" x14ac:dyDescent="0.35">
      <c r="A271" s="19" t="s">
        <v>353</v>
      </c>
      <c r="H271" t="s">
        <v>304</v>
      </c>
      <c r="I271" t="s">
        <v>399</v>
      </c>
      <c r="J271" s="7" t="s">
        <v>13</v>
      </c>
      <c r="K271">
        <v>112717</v>
      </c>
      <c r="L271" s="30">
        <v>15</v>
      </c>
      <c r="M271" s="7">
        <v>43066</v>
      </c>
      <c r="N271" t="s">
        <v>98</v>
      </c>
      <c r="O271" s="20">
        <v>-414.75</v>
      </c>
      <c r="R271" s="19"/>
    </row>
    <row r="272" spans="1:18" x14ac:dyDescent="0.35">
      <c r="A272" s="18">
        <v>43158</v>
      </c>
      <c r="H272" t="s">
        <v>304</v>
      </c>
      <c r="I272" t="s">
        <v>401</v>
      </c>
      <c r="J272" s="7" t="s">
        <v>13</v>
      </c>
      <c r="K272">
        <v>112717</v>
      </c>
      <c r="L272" s="30">
        <v>9</v>
      </c>
      <c r="M272" s="7">
        <v>43066</v>
      </c>
      <c r="N272" t="str">
        <f>I272&amp;" - Investment Asset - Rh - "&amp;K272</f>
        <v>Dine Brands - Investment Asset - Rh - 112717</v>
      </c>
      <c r="O272" s="20">
        <v>388.26</v>
      </c>
      <c r="R272" s="18"/>
    </row>
    <row r="273" spans="1:18" x14ac:dyDescent="0.35">
      <c r="A273" s="19">
        <v>398.92</v>
      </c>
      <c r="H273" t="s">
        <v>304</v>
      </c>
      <c r="I273" t="s">
        <v>401</v>
      </c>
      <c r="J273" s="7" t="s">
        <v>13</v>
      </c>
      <c r="K273">
        <v>112717</v>
      </c>
      <c r="L273" s="30">
        <v>9</v>
      </c>
      <c r="M273" s="7">
        <v>43066</v>
      </c>
      <c r="N273" t="s">
        <v>98</v>
      </c>
      <c r="O273" s="20">
        <v>-388.26</v>
      </c>
      <c r="R273" s="19"/>
    </row>
    <row r="274" spans="1:18" x14ac:dyDescent="0.35">
      <c r="A274" s="19" t="s">
        <v>359</v>
      </c>
      <c r="H274" t="s">
        <v>101</v>
      </c>
      <c r="J274" s="7" t="s">
        <v>13</v>
      </c>
      <c r="M274" s="7">
        <v>43069</v>
      </c>
      <c r="N274" t="s">
        <v>91</v>
      </c>
      <c r="O274" s="20">
        <v>170.21</v>
      </c>
      <c r="R274" s="18"/>
    </row>
    <row r="275" spans="1:18" x14ac:dyDescent="0.35">
      <c r="A275" s="19" t="s">
        <v>360</v>
      </c>
      <c r="H275" t="s">
        <v>101</v>
      </c>
      <c r="J275" s="7" t="s">
        <v>13</v>
      </c>
      <c r="M275" s="7">
        <v>43069</v>
      </c>
      <c r="N275" t="s">
        <v>98</v>
      </c>
      <c r="O275" s="20">
        <v>-170.21</v>
      </c>
      <c r="R275" s="19"/>
    </row>
    <row r="276" spans="1:18" x14ac:dyDescent="0.35">
      <c r="A276" s="18">
        <v>43158</v>
      </c>
      <c r="H276" t="s">
        <v>301</v>
      </c>
      <c r="I276" t="s">
        <v>415</v>
      </c>
      <c r="J276" s="7" t="s">
        <v>13</v>
      </c>
      <c r="K276">
        <v>40716</v>
      </c>
      <c r="L276" s="30">
        <v>1</v>
      </c>
      <c r="M276" s="7">
        <v>43074</v>
      </c>
      <c r="N276" t="s">
        <v>98</v>
      </c>
      <c r="O276" s="20">
        <v>1</v>
      </c>
      <c r="R276" s="18"/>
    </row>
    <row r="277" spans="1:18" x14ac:dyDescent="0.35">
      <c r="A277" s="19">
        <v>395.82</v>
      </c>
      <c r="H277" t="s">
        <v>301</v>
      </c>
      <c r="I277" t="s">
        <v>415</v>
      </c>
      <c r="J277" s="7" t="s">
        <v>13</v>
      </c>
      <c r="K277">
        <v>40716</v>
      </c>
      <c r="L277" s="30">
        <v>1</v>
      </c>
      <c r="M277" s="7">
        <v>43074</v>
      </c>
      <c r="N277" t="s">
        <v>109</v>
      </c>
      <c r="O277" s="20">
        <v>-1</v>
      </c>
      <c r="R277" s="19"/>
    </row>
    <row r="278" spans="1:18" x14ac:dyDescent="0.35">
      <c r="A278" s="19" t="s">
        <v>361</v>
      </c>
      <c r="H278" t="s">
        <v>301</v>
      </c>
      <c r="I278" t="s">
        <v>408</v>
      </c>
      <c r="J278" s="7" t="s">
        <v>13</v>
      </c>
      <c r="K278">
        <v>40716</v>
      </c>
      <c r="L278" s="30">
        <v>1</v>
      </c>
      <c r="M278" s="7">
        <v>43077</v>
      </c>
      <c r="N278" t="s">
        <v>98</v>
      </c>
      <c r="O278" s="20">
        <v>2</v>
      </c>
      <c r="R278" s="18"/>
    </row>
    <row r="279" spans="1:18" x14ac:dyDescent="0.35">
      <c r="A279" s="19" t="s">
        <v>362</v>
      </c>
      <c r="H279" t="s">
        <v>301</v>
      </c>
      <c r="I279" t="s">
        <v>408</v>
      </c>
      <c r="J279" s="7" t="s">
        <v>13</v>
      </c>
      <c r="K279">
        <v>40716</v>
      </c>
      <c r="L279" s="30">
        <v>1</v>
      </c>
      <c r="M279" s="7">
        <v>43077</v>
      </c>
      <c r="N279" t="s">
        <v>109</v>
      </c>
      <c r="O279" s="20">
        <v>-2</v>
      </c>
      <c r="R279" s="19"/>
    </row>
    <row r="280" spans="1:18" x14ac:dyDescent="0.35">
      <c r="A280" s="18">
        <v>43158</v>
      </c>
      <c r="H280" t="s">
        <v>301</v>
      </c>
      <c r="I280" t="s">
        <v>409</v>
      </c>
      <c r="J280" s="7" t="s">
        <v>13</v>
      </c>
      <c r="K280">
        <v>40716</v>
      </c>
      <c r="L280" s="30">
        <v>1</v>
      </c>
      <c r="M280" s="7">
        <v>43082</v>
      </c>
      <c r="N280" t="s">
        <v>98</v>
      </c>
      <c r="O280" s="20">
        <v>1.4</v>
      </c>
      <c r="R280" s="18"/>
    </row>
    <row r="281" spans="1:18" x14ac:dyDescent="0.35">
      <c r="A281" s="19">
        <v>403.68</v>
      </c>
      <c r="H281" t="s">
        <v>301</v>
      </c>
      <c r="I281" t="s">
        <v>409</v>
      </c>
      <c r="J281" s="7" t="s">
        <v>13</v>
      </c>
      <c r="K281">
        <v>40716</v>
      </c>
      <c r="L281" s="30">
        <v>1</v>
      </c>
      <c r="M281" s="7">
        <v>43082</v>
      </c>
      <c r="N281" t="s">
        <v>109</v>
      </c>
      <c r="O281" s="20">
        <v>-1.4</v>
      </c>
      <c r="R281" s="19"/>
    </row>
    <row r="282" spans="1:18" x14ac:dyDescent="0.35">
      <c r="A282" s="19" t="s">
        <v>363</v>
      </c>
      <c r="H282" t="s">
        <v>301</v>
      </c>
      <c r="I282" t="s">
        <v>416</v>
      </c>
      <c r="J282" s="7" t="s">
        <v>13</v>
      </c>
      <c r="K282">
        <v>40716</v>
      </c>
      <c r="L282" s="30">
        <v>1</v>
      </c>
      <c r="M282" s="7">
        <v>43084</v>
      </c>
      <c r="N282" t="s">
        <v>98</v>
      </c>
      <c r="O282" s="20">
        <v>0.6</v>
      </c>
      <c r="R282" s="18"/>
    </row>
    <row r="283" spans="1:18" x14ac:dyDescent="0.35">
      <c r="A283" s="18" t="s">
        <v>325</v>
      </c>
      <c r="H283" t="s">
        <v>301</v>
      </c>
      <c r="I283" t="s">
        <v>416</v>
      </c>
      <c r="J283" s="7" t="s">
        <v>13</v>
      </c>
      <c r="K283">
        <v>40716</v>
      </c>
      <c r="L283" s="30">
        <v>1</v>
      </c>
      <c r="M283" s="7">
        <v>43084</v>
      </c>
      <c r="N283" t="s">
        <v>109</v>
      </c>
      <c r="O283" s="20">
        <v>-0.6</v>
      </c>
      <c r="R283" s="18"/>
    </row>
    <row r="284" spans="1:18" x14ac:dyDescent="0.35">
      <c r="A284" s="18">
        <v>43153</v>
      </c>
      <c r="H284" t="s">
        <v>301</v>
      </c>
      <c r="I284" t="s">
        <v>407</v>
      </c>
      <c r="J284" s="7" t="s">
        <v>13</v>
      </c>
      <c r="K284">
        <v>112717</v>
      </c>
      <c r="L284" s="30">
        <v>1</v>
      </c>
      <c r="M284" s="7">
        <v>43084</v>
      </c>
      <c r="N284" t="s">
        <v>98</v>
      </c>
      <c r="O284" s="20">
        <v>4.8600000000000003</v>
      </c>
      <c r="R284" s="19"/>
    </row>
    <row r="285" spans="1:18" x14ac:dyDescent="0.35">
      <c r="A285" s="19">
        <v>2000</v>
      </c>
      <c r="H285" t="s">
        <v>301</v>
      </c>
      <c r="I285" t="s">
        <v>407</v>
      </c>
      <c r="J285" s="7" t="s">
        <v>13</v>
      </c>
      <c r="K285">
        <v>112717</v>
      </c>
      <c r="L285" s="30">
        <v>1</v>
      </c>
      <c r="M285" s="7">
        <v>43084</v>
      </c>
      <c r="N285" t="s">
        <v>109</v>
      </c>
      <c r="O285" s="20">
        <v>-4.8600000000000003</v>
      </c>
      <c r="R285" s="18"/>
    </row>
    <row r="286" spans="1:18" x14ac:dyDescent="0.35">
      <c r="A286" t="s">
        <v>318</v>
      </c>
      <c r="H286" t="s">
        <v>301</v>
      </c>
      <c r="I286" t="s">
        <v>395</v>
      </c>
      <c r="J286" s="7" t="s">
        <v>13</v>
      </c>
      <c r="K286">
        <v>40716</v>
      </c>
      <c r="L286" s="30">
        <v>1</v>
      </c>
      <c r="M286" s="7">
        <v>43087</v>
      </c>
      <c r="N286" t="s">
        <v>98</v>
      </c>
      <c r="O286" s="20">
        <v>0.87</v>
      </c>
      <c r="R286" s="18"/>
    </row>
    <row r="287" spans="1:18" x14ac:dyDescent="0.35">
      <c r="A287" s="18">
        <v>43152</v>
      </c>
      <c r="H287" t="s">
        <v>301</v>
      </c>
      <c r="I287" t="s">
        <v>395</v>
      </c>
      <c r="J287" s="7" t="s">
        <v>13</v>
      </c>
      <c r="K287">
        <v>40716</v>
      </c>
      <c r="L287" s="30">
        <v>1</v>
      </c>
      <c r="M287" s="7">
        <v>43087</v>
      </c>
      <c r="N287" t="s">
        <v>109</v>
      </c>
      <c r="O287" s="20">
        <v>-0.87</v>
      </c>
      <c r="R287" s="19"/>
    </row>
    <row r="288" spans="1:18" x14ac:dyDescent="0.35">
      <c r="A288" s="19">
        <v>-304.39999999999998</v>
      </c>
      <c r="H288" t="s">
        <v>301</v>
      </c>
      <c r="I288" t="s">
        <v>73</v>
      </c>
      <c r="J288" s="7" t="s">
        <v>13</v>
      </c>
      <c r="K288">
        <v>40716</v>
      </c>
      <c r="L288" s="30">
        <v>1</v>
      </c>
      <c r="M288" s="7">
        <v>43088</v>
      </c>
      <c r="N288" t="s">
        <v>98</v>
      </c>
      <c r="O288" s="20">
        <v>2.5499999999999998</v>
      </c>
      <c r="R288" s="18"/>
    </row>
    <row r="289" spans="1:18" x14ac:dyDescent="0.35">
      <c r="A289" t="s">
        <v>337</v>
      </c>
      <c r="H289" t="s">
        <v>301</v>
      </c>
      <c r="I289" t="s">
        <v>73</v>
      </c>
      <c r="J289" s="7" t="s">
        <v>13</v>
      </c>
      <c r="K289">
        <v>40716</v>
      </c>
      <c r="L289" s="30">
        <v>1</v>
      </c>
      <c r="M289" s="7">
        <v>43088</v>
      </c>
      <c r="N289" t="s">
        <v>109</v>
      </c>
      <c r="O289" s="20">
        <v>-2.5499999999999998</v>
      </c>
      <c r="R289" s="18"/>
    </row>
    <row r="290" spans="1:18" x14ac:dyDescent="0.35">
      <c r="A290" s="18">
        <v>43146</v>
      </c>
      <c r="H290" t="s">
        <v>100</v>
      </c>
      <c r="J290" s="7" t="s">
        <v>13</v>
      </c>
      <c r="M290" s="7">
        <v>43098</v>
      </c>
      <c r="N290" t="s">
        <v>98</v>
      </c>
      <c r="O290" s="20">
        <v>2000</v>
      </c>
      <c r="R290" s="19"/>
    </row>
    <row r="291" spans="1:18" x14ac:dyDescent="0.35">
      <c r="A291" s="19">
        <v>1.26</v>
      </c>
      <c r="H291" t="s">
        <v>100</v>
      </c>
      <c r="J291" s="7" t="s">
        <v>13</v>
      </c>
      <c r="M291" s="7">
        <v>43098</v>
      </c>
      <c r="N291" t="s">
        <v>91</v>
      </c>
      <c r="O291" s="20">
        <v>-2000</v>
      </c>
      <c r="R291" s="18"/>
    </row>
    <row r="292" spans="1:18" x14ac:dyDescent="0.35">
      <c r="A292" s="19" t="s">
        <v>364</v>
      </c>
      <c r="H292" t="s">
        <v>301</v>
      </c>
      <c r="I292" t="s">
        <v>404</v>
      </c>
      <c r="J292" s="7" t="s">
        <v>13</v>
      </c>
      <c r="K292">
        <v>40716</v>
      </c>
      <c r="L292" s="30">
        <v>1</v>
      </c>
      <c r="M292" s="7">
        <v>43103</v>
      </c>
      <c r="N292" t="s">
        <v>98</v>
      </c>
      <c r="O292" s="20">
        <v>2.5099999999999998</v>
      </c>
      <c r="R292" s="19"/>
    </row>
    <row r="293" spans="1:18" x14ac:dyDescent="0.35">
      <c r="A293" s="18">
        <v>43146</v>
      </c>
      <c r="H293" t="s">
        <v>301</v>
      </c>
      <c r="I293" t="s">
        <v>404</v>
      </c>
      <c r="J293" s="7" t="s">
        <v>13</v>
      </c>
      <c r="K293">
        <v>40716</v>
      </c>
      <c r="L293" s="30">
        <v>1</v>
      </c>
      <c r="M293" s="7">
        <v>43103</v>
      </c>
      <c r="N293" t="s">
        <v>109</v>
      </c>
      <c r="O293" s="20">
        <v>-2.5099999999999998</v>
      </c>
      <c r="R293" s="18"/>
    </row>
    <row r="294" spans="1:18" x14ac:dyDescent="0.35">
      <c r="A294" s="19">
        <v>405.72</v>
      </c>
      <c r="H294" t="s">
        <v>304</v>
      </c>
      <c r="I294" t="s">
        <v>428</v>
      </c>
      <c r="J294" s="7" t="s">
        <v>13</v>
      </c>
      <c r="K294">
        <v>10418</v>
      </c>
      <c r="L294" s="30">
        <v>206</v>
      </c>
      <c r="M294" s="7">
        <v>43104</v>
      </c>
      <c r="N294" t="str">
        <f>I294&amp;" - Investment Asset - Rh - "&amp;K294</f>
        <v>Sequential Brands - Investment Asset - Rh - 10418</v>
      </c>
      <c r="O294" s="20">
        <v>400.69</v>
      </c>
      <c r="R294" s="19"/>
    </row>
    <row r="295" spans="1:18" x14ac:dyDescent="0.35">
      <c r="A295" s="19" t="s">
        <v>365</v>
      </c>
      <c r="H295" t="s">
        <v>304</v>
      </c>
      <c r="I295" t="s">
        <v>428</v>
      </c>
      <c r="J295" s="7" t="s">
        <v>13</v>
      </c>
      <c r="K295">
        <v>10418</v>
      </c>
      <c r="L295" s="30">
        <v>206</v>
      </c>
      <c r="M295" s="7">
        <v>43104</v>
      </c>
      <c r="N295" t="s">
        <v>98</v>
      </c>
      <c r="O295" s="20">
        <v>-400.69</v>
      </c>
      <c r="R295" s="18"/>
    </row>
    <row r="296" spans="1:18" x14ac:dyDescent="0.35">
      <c r="A296" s="19" t="s">
        <v>366</v>
      </c>
      <c r="H296" t="s">
        <v>304</v>
      </c>
      <c r="I296" t="s">
        <v>429</v>
      </c>
      <c r="J296" s="7" t="s">
        <v>13</v>
      </c>
      <c r="K296">
        <v>10418</v>
      </c>
      <c r="L296" s="30">
        <v>7</v>
      </c>
      <c r="M296" s="7">
        <v>43104</v>
      </c>
      <c r="N296" t="str">
        <f>I296&amp;" - Investment Asset - Rh - "&amp;K296</f>
        <v>Eagle Pharmaceuticals - Investment Asset - Rh - 10418</v>
      </c>
      <c r="O296" s="20">
        <v>410.83</v>
      </c>
      <c r="R296" s="19"/>
    </row>
    <row r="297" spans="1:18" x14ac:dyDescent="0.35">
      <c r="A297" s="18">
        <v>43146</v>
      </c>
      <c r="H297" t="s">
        <v>304</v>
      </c>
      <c r="I297" t="s">
        <v>429</v>
      </c>
      <c r="J297" s="7" t="s">
        <v>13</v>
      </c>
      <c r="K297">
        <v>10418</v>
      </c>
      <c r="L297" s="30">
        <v>7</v>
      </c>
      <c r="M297" s="7">
        <v>43104</v>
      </c>
      <c r="N297" t="s">
        <v>98</v>
      </c>
      <c r="O297" s="20">
        <v>-410.83</v>
      </c>
      <c r="R297" s="18"/>
    </row>
    <row r="298" spans="1:18" x14ac:dyDescent="0.35">
      <c r="A298" s="19">
        <v>415.35</v>
      </c>
      <c r="H298" t="s">
        <v>304</v>
      </c>
      <c r="I298" t="s">
        <v>406</v>
      </c>
      <c r="J298" s="7" t="s">
        <v>13</v>
      </c>
      <c r="K298">
        <v>10418</v>
      </c>
      <c r="L298" s="30">
        <v>23</v>
      </c>
      <c r="M298" s="7">
        <v>43104</v>
      </c>
      <c r="N298" t="str">
        <f>I298&amp;" - Investment Asset - Rh - "&amp;K298</f>
        <v>NIC - Investment Asset - Rh - 10418</v>
      </c>
      <c r="O298" s="20">
        <v>392.04</v>
      </c>
      <c r="R298" s="19"/>
    </row>
    <row r="299" spans="1:18" x14ac:dyDescent="0.35">
      <c r="A299" s="19" t="s">
        <v>367</v>
      </c>
      <c r="H299" t="s">
        <v>304</v>
      </c>
      <c r="I299" t="s">
        <v>406</v>
      </c>
      <c r="J299" s="7" t="s">
        <v>13</v>
      </c>
      <c r="K299">
        <v>10418</v>
      </c>
      <c r="L299" s="30">
        <v>23</v>
      </c>
      <c r="M299" s="7">
        <v>43104</v>
      </c>
      <c r="N299" t="s">
        <v>98</v>
      </c>
      <c r="O299" s="20">
        <v>-392.04</v>
      </c>
      <c r="R299" s="18"/>
    </row>
    <row r="300" spans="1:18" x14ac:dyDescent="0.35">
      <c r="A300" s="19" t="s">
        <v>368</v>
      </c>
      <c r="H300" t="s">
        <v>304</v>
      </c>
      <c r="I300" t="s">
        <v>430</v>
      </c>
      <c r="J300" s="7" t="s">
        <v>13</v>
      </c>
      <c r="K300">
        <v>10418</v>
      </c>
      <c r="L300" s="30">
        <v>205</v>
      </c>
      <c r="M300" s="7">
        <v>43104</v>
      </c>
      <c r="N300" t="str">
        <f>I300&amp;" - Investment Asset - Rh - "&amp;K300</f>
        <v>DHI - Investment Asset - Rh - 10418</v>
      </c>
      <c r="O300" s="20">
        <v>409.8</v>
      </c>
      <c r="R300" s="19"/>
    </row>
    <row r="301" spans="1:18" x14ac:dyDescent="0.35">
      <c r="A301" s="18">
        <v>43146</v>
      </c>
      <c r="H301" t="s">
        <v>304</v>
      </c>
      <c r="I301" t="s">
        <v>430</v>
      </c>
      <c r="J301" s="7" t="s">
        <v>13</v>
      </c>
      <c r="K301">
        <v>10418</v>
      </c>
      <c r="L301" s="30">
        <v>205</v>
      </c>
      <c r="M301" s="7">
        <v>43104</v>
      </c>
      <c r="N301" t="s">
        <v>98</v>
      </c>
      <c r="O301" s="20">
        <v>-409.8</v>
      </c>
      <c r="R301" s="18"/>
    </row>
    <row r="302" spans="1:18" x14ac:dyDescent="0.35">
      <c r="A302" s="19">
        <v>406.47</v>
      </c>
      <c r="H302" t="s">
        <v>301</v>
      </c>
      <c r="I302" t="s">
        <v>399</v>
      </c>
      <c r="J302" s="7" t="s">
        <v>13</v>
      </c>
      <c r="K302">
        <v>112717</v>
      </c>
      <c r="L302" s="30">
        <v>1</v>
      </c>
      <c r="M302" s="7">
        <v>43105</v>
      </c>
      <c r="N302" t="s">
        <v>98</v>
      </c>
      <c r="O302" s="20">
        <v>0.9</v>
      </c>
      <c r="R302" s="19"/>
    </row>
    <row r="303" spans="1:18" x14ac:dyDescent="0.35">
      <c r="A303" s="19" t="s">
        <v>369</v>
      </c>
      <c r="H303" t="s">
        <v>301</v>
      </c>
      <c r="I303" t="s">
        <v>399</v>
      </c>
      <c r="J303" s="7" t="s">
        <v>13</v>
      </c>
      <c r="K303">
        <v>112717</v>
      </c>
      <c r="L303" s="30">
        <v>1</v>
      </c>
      <c r="M303" s="7">
        <v>43105</v>
      </c>
      <c r="N303" t="s">
        <v>109</v>
      </c>
      <c r="O303" s="20">
        <v>-0.9</v>
      </c>
      <c r="R303" s="18"/>
    </row>
    <row r="304" spans="1:18" x14ac:dyDescent="0.35">
      <c r="A304" s="19" t="s">
        <v>370</v>
      </c>
      <c r="H304" t="s">
        <v>304</v>
      </c>
      <c r="I304" t="s">
        <v>427</v>
      </c>
      <c r="J304" s="7" t="s">
        <v>13</v>
      </c>
      <c r="K304">
        <v>10518</v>
      </c>
      <c r="L304" s="30">
        <v>10</v>
      </c>
      <c r="M304" s="7">
        <v>43105</v>
      </c>
      <c r="N304" t="str">
        <f>I304&amp;" - Investment Asset - Rh - "&amp;K304</f>
        <v>SP Plus - Investment Asset - Rh - 10518</v>
      </c>
      <c r="O304" s="20">
        <v>377.48</v>
      </c>
      <c r="R304" s="19"/>
    </row>
    <row r="305" spans="1:18" x14ac:dyDescent="0.35">
      <c r="A305" s="18">
        <v>43146</v>
      </c>
      <c r="H305" t="s">
        <v>304</v>
      </c>
      <c r="I305" t="s">
        <v>427</v>
      </c>
      <c r="J305" s="7" t="s">
        <v>13</v>
      </c>
      <c r="K305">
        <v>10518</v>
      </c>
      <c r="L305" s="30">
        <v>10</v>
      </c>
      <c r="M305" s="7">
        <v>43105</v>
      </c>
      <c r="N305" t="s">
        <v>98</v>
      </c>
      <c r="O305" s="20">
        <v>-377.48</v>
      </c>
      <c r="R305" s="18"/>
    </row>
    <row r="306" spans="1:18" x14ac:dyDescent="0.35">
      <c r="A306" s="19">
        <v>384.72</v>
      </c>
      <c r="H306" t="s">
        <v>301</v>
      </c>
      <c r="I306" t="s">
        <v>400</v>
      </c>
      <c r="J306" s="7" t="s">
        <v>13</v>
      </c>
      <c r="K306">
        <v>40716</v>
      </c>
      <c r="L306" s="30">
        <v>1</v>
      </c>
      <c r="M306" s="7">
        <v>43108</v>
      </c>
      <c r="N306" t="s">
        <v>98</v>
      </c>
      <c r="O306" s="20">
        <v>1.01</v>
      </c>
      <c r="R306" s="19"/>
    </row>
    <row r="307" spans="1:18" x14ac:dyDescent="0.35">
      <c r="A307" s="19" t="s">
        <v>371</v>
      </c>
      <c r="H307" t="s">
        <v>301</v>
      </c>
      <c r="I307" t="s">
        <v>400</v>
      </c>
      <c r="J307" s="7" t="s">
        <v>13</v>
      </c>
      <c r="K307">
        <v>40716</v>
      </c>
      <c r="L307" s="30">
        <v>1</v>
      </c>
      <c r="M307" s="7">
        <v>43108</v>
      </c>
      <c r="N307" t="s">
        <v>109</v>
      </c>
      <c r="O307" s="20">
        <v>-1.01</v>
      </c>
      <c r="R307" s="18"/>
    </row>
    <row r="308" spans="1:18" x14ac:dyDescent="0.35">
      <c r="A308" s="19" t="s">
        <v>372</v>
      </c>
      <c r="H308" t="s">
        <v>101</v>
      </c>
      <c r="J308" s="7" t="s">
        <v>13</v>
      </c>
      <c r="M308" s="7">
        <v>43110</v>
      </c>
      <c r="N308" t="s">
        <v>91</v>
      </c>
      <c r="O308" s="20">
        <v>24.92</v>
      </c>
      <c r="R308" s="19"/>
    </row>
    <row r="309" spans="1:18" x14ac:dyDescent="0.35">
      <c r="A309" s="18">
        <v>43146</v>
      </c>
      <c r="H309" t="s">
        <v>101</v>
      </c>
      <c r="J309" s="7" t="s">
        <v>13</v>
      </c>
      <c r="M309" s="7">
        <v>43110</v>
      </c>
      <c r="N309" t="s">
        <v>98</v>
      </c>
      <c r="O309" s="20">
        <v>-24.92</v>
      </c>
      <c r="R309" s="18"/>
    </row>
    <row r="310" spans="1:18" x14ac:dyDescent="0.35">
      <c r="A310" s="19">
        <v>397.8</v>
      </c>
      <c r="H310" t="s">
        <v>101</v>
      </c>
      <c r="J310" s="7" t="s">
        <v>13</v>
      </c>
      <c r="M310" s="7">
        <v>43111</v>
      </c>
      <c r="N310" t="s">
        <v>91</v>
      </c>
      <c r="O310" s="20">
        <v>0.9</v>
      </c>
      <c r="R310" s="19"/>
    </row>
    <row r="311" spans="1:18" x14ac:dyDescent="0.35">
      <c r="A311" s="19" t="s">
        <v>373</v>
      </c>
      <c r="H311" t="s">
        <v>101</v>
      </c>
      <c r="J311" s="7" t="s">
        <v>13</v>
      </c>
      <c r="M311" s="7">
        <v>43111</v>
      </c>
      <c r="N311" t="s">
        <v>98</v>
      </c>
      <c r="O311" s="20">
        <v>-0.9</v>
      </c>
      <c r="R311" s="18"/>
    </row>
    <row r="312" spans="1:18" x14ac:dyDescent="0.35">
      <c r="A312" s="18" t="s">
        <v>319</v>
      </c>
      <c r="H312" t="s">
        <v>301</v>
      </c>
      <c r="I312" t="s">
        <v>401</v>
      </c>
      <c r="J312" s="7" t="s">
        <v>13</v>
      </c>
      <c r="K312">
        <v>112717</v>
      </c>
      <c r="L312" s="30">
        <v>1</v>
      </c>
      <c r="M312" s="7">
        <v>43112</v>
      </c>
      <c r="N312" t="s">
        <v>98</v>
      </c>
      <c r="O312" s="20">
        <v>8.73</v>
      </c>
      <c r="R312" s="18"/>
    </row>
    <row r="313" spans="1:18" x14ac:dyDescent="0.35">
      <c r="A313" s="18">
        <v>43126</v>
      </c>
      <c r="H313" t="s">
        <v>301</v>
      </c>
      <c r="I313" t="s">
        <v>401</v>
      </c>
      <c r="J313" s="7" t="s">
        <v>13</v>
      </c>
      <c r="K313">
        <v>112717</v>
      </c>
      <c r="L313" s="30">
        <v>1</v>
      </c>
      <c r="M313" s="7">
        <v>43112</v>
      </c>
      <c r="N313" t="s">
        <v>109</v>
      </c>
      <c r="O313" s="20">
        <v>-8.73</v>
      </c>
      <c r="R313" s="19"/>
    </row>
    <row r="314" spans="1:18" x14ac:dyDescent="0.35">
      <c r="A314" s="19">
        <v>14</v>
      </c>
      <c r="H314" t="s">
        <v>301</v>
      </c>
      <c r="I314" t="s">
        <v>398</v>
      </c>
      <c r="J314" s="7" t="s">
        <v>13</v>
      </c>
      <c r="K314">
        <v>40716</v>
      </c>
      <c r="L314" s="30">
        <v>1</v>
      </c>
      <c r="M314" s="7">
        <v>43122</v>
      </c>
      <c r="N314" t="s">
        <v>98</v>
      </c>
      <c r="O314" s="20">
        <v>23.37</v>
      </c>
      <c r="R314" s="18"/>
    </row>
    <row r="315" spans="1:18" x14ac:dyDescent="0.35">
      <c r="A315" s="18" t="s">
        <v>325</v>
      </c>
      <c r="H315" t="s">
        <v>301</v>
      </c>
      <c r="I315" t="s">
        <v>398</v>
      </c>
      <c r="J315" s="7" t="s">
        <v>13</v>
      </c>
      <c r="K315">
        <v>40716</v>
      </c>
      <c r="L315" s="30">
        <v>1</v>
      </c>
      <c r="M315" s="7">
        <v>43122</v>
      </c>
      <c r="N315" t="s">
        <v>109</v>
      </c>
      <c r="O315" s="20">
        <v>-23.37</v>
      </c>
      <c r="R315" s="18"/>
    </row>
    <row r="316" spans="1:18" x14ac:dyDescent="0.35">
      <c r="A316" s="18">
        <v>43125</v>
      </c>
      <c r="H316" t="s">
        <v>100</v>
      </c>
      <c r="J316" s="7" t="s">
        <v>13</v>
      </c>
      <c r="M316" s="7">
        <v>43125</v>
      </c>
      <c r="N316" t="s">
        <v>98</v>
      </c>
      <c r="O316" s="20">
        <v>1730</v>
      </c>
      <c r="R316" s="19"/>
    </row>
    <row r="317" spans="1:18" x14ac:dyDescent="0.35">
      <c r="A317" s="19">
        <v>1730</v>
      </c>
      <c r="H317" t="s">
        <v>100</v>
      </c>
      <c r="J317" s="7" t="s">
        <v>13</v>
      </c>
      <c r="M317" s="7">
        <v>43125</v>
      </c>
      <c r="N317" t="s">
        <v>91</v>
      </c>
      <c r="O317" s="20">
        <v>-1730</v>
      </c>
      <c r="R317" s="18"/>
    </row>
    <row r="318" spans="1:18" x14ac:dyDescent="0.35">
      <c r="A318" s="18" t="s">
        <v>320</v>
      </c>
      <c r="H318" t="s">
        <v>301</v>
      </c>
      <c r="I318" t="s">
        <v>397</v>
      </c>
      <c r="J318" s="7" t="s">
        <v>13</v>
      </c>
      <c r="K318">
        <v>40716</v>
      </c>
      <c r="L318" s="30">
        <v>1</v>
      </c>
      <c r="M318" s="7">
        <v>43126</v>
      </c>
      <c r="N318" t="s">
        <v>98</v>
      </c>
      <c r="O318" s="20">
        <v>14</v>
      </c>
      <c r="R318" s="18"/>
    </row>
    <row r="319" spans="1:18" x14ac:dyDescent="0.35">
      <c r="A319" s="18">
        <v>43122</v>
      </c>
      <c r="H319" t="s">
        <v>301</v>
      </c>
      <c r="I319" t="s">
        <v>397</v>
      </c>
      <c r="J319" s="7" t="s">
        <v>13</v>
      </c>
      <c r="K319">
        <v>40716</v>
      </c>
      <c r="L319" s="30">
        <v>1</v>
      </c>
      <c r="M319" s="7">
        <v>43126</v>
      </c>
      <c r="N319" t="s">
        <v>109</v>
      </c>
      <c r="O319" s="20">
        <v>-14</v>
      </c>
      <c r="R319" s="19"/>
    </row>
    <row r="320" spans="1:18" x14ac:dyDescent="0.35">
      <c r="A320" s="19">
        <v>23.37</v>
      </c>
      <c r="H320" t="s">
        <v>301</v>
      </c>
      <c r="I320" t="s">
        <v>414</v>
      </c>
      <c r="J320" s="7" t="s">
        <v>13</v>
      </c>
      <c r="K320">
        <v>40716</v>
      </c>
      <c r="L320" s="30">
        <v>1</v>
      </c>
      <c r="M320" s="7">
        <v>43146</v>
      </c>
      <c r="N320" t="s">
        <v>98</v>
      </c>
      <c r="O320" s="20">
        <v>1.26</v>
      </c>
      <c r="R320" s="18"/>
    </row>
    <row r="321" spans="1:18" x14ac:dyDescent="0.35">
      <c r="A321" s="18" t="s">
        <v>324</v>
      </c>
      <c r="H321" t="s">
        <v>301</v>
      </c>
      <c r="I321" t="s">
        <v>414</v>
      </c>
      <c r="J321" s="7" t="s">
        <v>13</v>
      </c>
      <c r="K321">
        <v>40716</v>
      </c>
      <c r="L321" s="30">
        <v>1</v>
      </c>
      <c r="M321" s="7">
        <v>43146</v>
      </c>
      <c r="N321" t="s">
        <v>109</v>
      </c>
      <c r="O321" s="20">
        <v>-1.26</v>
      </c>
      <c r="R321" s="18"/>
    </row>
    <row r="322" spans="1:18" x14ac:dyDescent="0.35">
      <c r="A322" s="18">
        <v>43112</v>
      </c>
      <c r="H322" t="s">
        <v>304</v>
      </c>
      <c r="I322" t="s">
        <v>405</v>
      </c>
      <c r="J322" s="7" t="s">
        <v>13</v>
      </c>
      <c r="K322">
        <v>21518</v>
      </c>
      <c r="L322" s="30">
        <v>12</v>
      </c>
      <c r="M322" s="7">
        <v>43146</v>
      </c>
      <c r="N322" t="str">
        <f>I322&amp;" - Investment Asset - Rh - "&amp;K322</f>
        <v>Viacom - Investment Asset - Rh - 21518</v>
      </c>
      <c r="O322" s="20">
        <v>405.72</v>
      </c>
      <c r="R322" s="19"/>
    </row>
    <row r="323" spans="1:18" x14ac:dyDescent="0.35">
      <c r="A323" s="19">
        <v>8.73</v>
      </c>
      <c r="H323" t="s">
        <v>304</v>
      </c>
      <c r="I323" t="s">
        <v>405</v>
      </c>
      <c r="J323" s="7" t="s">
        <v>13</v>
      </c>
      <c r="K323">
        <v>21518</v>
      </c>
      <c r="L323" s="30">
        <v>12</v>
      </c>
      <c r="M323" s="7">
        <v>43146</v>
      </c>
      <c r="N323" t="s">
        <v>98</v>
      </c>
      <c r="O323" s="20">
        <v>-405.72</v>
      </c>
      <c r="R323" s="18"/>
    </row>
    <row r="324" spans="1:18" x14ac:dyDescent="0.35">
      <c r="A324" s="18" t="s">
        <v>318</v>
      </c>
      <c r="H324" t="s">
        <v>304</v>
      </c>
      <c r="I324" t="s">
        <v>403</v>
      </c>
      <c r="J324" s="7" t="s">
        <v>13</v>
      </c>
      <c r="K324">
        <v>21518</v>
      </c>
      <c r="L324" s="30">
        <v>8</v>
      </c>
      <c r="M324" s="7">
        <v>43146</v>
      </c>
      <c r="N324" t="str">
        <f>I324&amp;" - Investment Asset - Rh - "&amp;K324</f>
        <v>Tupperware - Investment Asset - Rh - 21518</v>
      </c>
      <c r="O324" s="20">
        <v>415.35</v>
      </c>
      <c r="R324" s="18"/>
    </row>
    <row r="325" spans="1:18" x14ac:dyDescent="0.35">
      <c r="A325" s="18">
        <v>43111</v>
      </c>
      <c r="H325" t="s">
        <v>304</v>
      </c>
      <c r="I325" t="s">
        <v>403</v>
      </c>
      <c r="J325" s="7" t="s">
        <v>13</v>
      </c>
      <c r="K325">
        <v>21518</v>
      </c>
      <c r="L325" s="30">
        <v>8</v>
      </c>
      <c r="M325" s="7">
        <v>43146</v>
      </c>
      <c r="N325" t="s">
        <v>98</v>
      </c>
      <c r="O325" s="20">
        <v>-415.35</v>
      </c>
      <c r="R325" s="19"/>
    </row>
    <row r="326" spans="1:18" x14ac:dyDescent="0.35">
      <c r="A326" s="19">
        <v>-0.9</v>
      </c>
      <c r="H326" t="s">
        <v>304</v>
      </c>
      <c r="I326" t="s">
        <v>425</v>
      </c>
      <c r="J326" s="7" t="s">
        <v>13</v>
      </c>
      <c r="K326">
        <v>21518</v>
      </c>
      <c r="L326" s="30">
        <v>17</v>
      </c>
      <c r="M326" s="7">
        <v>43146</v>
      </c>
      <c r="N326" t="str">
        <f>I326&amp;" - Investment Asset - Rh - "&amp;K326</f>
        <v>Motorcar Parts of America - Investment Asset - Rh - 21518</v>
      </c>
      <c r="O326" s="20">
        <v>406.47</v>
      </c>
      <c r="R326" s="18"/>
    </row>
    <row r="327" spans="1:18" x14ac:dyDescent="0.35">
      <c r="A327" s="18" t="s">
        <v>318</v>
      </c>
      <c r="H327" t="s">
        <v>304</v>
      </c>
      <c r="I327" t="s">
        <v>425</v>
      </c>
      <c r="J327" s="7" t="s">
        <v>13</v>
      </c>
      <c r="K327">
        <v>21518</v>
      </c>
      <c r="L327" s="30">
        <v>17</v>
      </c>
      <c r="M327" s="7">
        <v>43146</v>
      </c>
      <c r="N327" t="s">
        <v>98</v>
      </c>
      <c r="O327" s="20">
        <v>-406.47</v>
      </c>
      <c r="R327" s="18"/>
    </row>
    <row r="328" spans="1:18" x14ac:dyDescent="0.35">
      <c r="A328" s="18">
        <v>43110</v>
      </c>
      <c r="H328" t="s">
        <v>304</v>
      </c>
      <c r="I328" t="s">
        <v>410</v>
      </c>
      <c r="J328" s="7" t="s">
        <v>13</v>
      </c>
      <c r="K328">
        <v>21518</v>
      </c>
      <c r="L328" s="30">
        <v>4</v>
      </c>
      <c r="M328" s="7">
        <v>43146</v>
      </c>
      <c r="N328" t="str">
        <f>I328&amp;" - Investment Asset - Rh - "&amp;K328</f>
        <v>AmerisourceBergen - Investment Asset - Rh - 21518</v>
      </c>
      <c r="O328" s="20">
        <v>384.72</v>
      </c>
      <c r="R328" s="19"/>
    </row>
    <row r="329" spans="1:18" x14ac:dyDescent="0.35">
      <c r="A329" s="19">
        <v>-24.92</v>
      </c>
      <c r="H329" t="s">
        <v>304</v>
      </c>
      <c r="I329" t="s">
        <v>410</v>
      </c>
      <c r="J329" s="7" t="s">
        <v>13</v>
      </c>
      <c r="K329">
        <v>21518</v>
      </c>
      <c r="L329" s="30">
        <v>4</v>
      </c>
      <c r="M329" s="7">
        <v>43146</v>
      </c>
      <c r="N329" t="s">
        <v>98</v>
      </c>
      <c r="O329" s="20">
        <v>-384.72</v>
      </c>
      <c r="R329" s="18"/>
    </row>
    <row r="330" spans="1:18" x14ac:dyDescent="0.35">
      <c r="A330" t="s">
        <v>323</v>
      </c>
      <c r="H330" t="s">
        <v>304</v>
      </c>
      <c r="I330" t="s">
        <v>426</v>
      </c>
      <c r="J330" s="7" t="s">
        <v>13</v>
      </c>
      <c r="K330">
        <v>21518</v>
      </c>
      <c r="L330" s="30">
        <v>6</v>
      </c>
      <c r="M330" s="7">
        <v>43146</v>
      </c>
      <c r="N330" t="str">
        <f>I330&amp;" - Investment Asset - Rh - "&amp;K330</f>
        <v>Advanced Energy - Investment Asset - Rh - 21518</v>
      </c>
      <c r="O330" s="20">
        <v>397.8</v>
      </c>
      <c r="R330" s="18"/>
    </row>
    <row r="331" spans="1:18" x14ac:dyDescent="0.35">
      <c r="A331" s="18">
        <v>43108</v>
      </c>
      <c r="H331" t="s">
        <v>304</v>
      </c>
      <c r="I331" t="s">
        <v>426</v>
      </c>
      <c r="J331" s="7" t="s">
        <v>13</v>
      </c>
      <c r="K331">
        <v>21518</v>
      </c>
      <c r="L331" s="30">
        <v>6</v>
      </c>
      <c r="M331" s="7">
        <v>43146</v>
      </c>
      <c r="N331" t="s">
        <v>98</v>
      </c>
      <c r="O331" s="20">
        <v>-397.8</v>
      </c>
      <c r="R331" s="19"/>
    </row>
    <row r="332" spans="1:18" x14ac:dyDescent="0.35">
      <c r="A332" s="19">
        <v>1.01</v>
      </c>
      <c r="H332" t="s">
        <v>101</v>
      </c>
      <c r="J332" s="7" t="s">
        <v>13</v>
      </c>
      <c r="M332" s="7">
        <v>43152</v>
      </c>
      <c r="N332" t="s">
        <v>91</v>
      </c>
      <c r="O332" s="20">
        <v>304.39999999999998</v>
      </c>
      <c r="R332" s="18"/>
    </row>
    <row r="333" spans="1:18" x14ac:dyDescent="0.35">
      <c r="A333" t="s">
        <v>322</v>
      </c>
      <c r="H333" t="s">
        <v>101</v>
      </c>
      <c r="J333" s="7" t="s">
        <v>13</v>
      </c>
      <c r="M333" s="7">
        <v>43152</v>
      </c>
      <c r="N333" t="s">
        <v>98</v>
      </c>
      <c r="O333" s="20">
        <v>-304.39999999999998</v>
      </c>
      <c r="R333" s="18"/>
    </row>
    <row r="334" spans="1:18" x14ac:dyDescent="0.35">
      <c r="A334" s="18">
        <v>43105</v>
      </c>
      <c r="H334" t="s">
        <v>100</v>
      </c>
      <c r="J334" s="7" t="s">
        <v>13</v>
      </c>
      <c r="M334" s="7">
        <v>43153</v>
      </c>
      <c r="N334" t="s">
        <v>98</v>
      </c>
      <c r="O334" s="20">
        <v>2000</v>
      </c>
      <c r="R334" s="19"/>
    </row>
    <row r="335" spans="1:18" x14ac:dyDescent="0.35">
      <c r="A335" s="19">
        <v>0.9</v>
      </c>
      <c r="H335" t="s">
        <v>100</v>
      </c>
      <c r="J335" s="7" t="s">
        <v>13</v>
      </c>
      <c r="M335" s="7">
        <v>43153</v>
      </c>
      <c r="N335" t="s">
        <v>91</v>
      </c>
      <c r="O335" s="20">
        <v>-2000</v>
      </c>
      <c r="R335" s="18"/>
    </row>
    <row r="336" spans="1:18" x14ac:dyDescent="0.35">
      <c r="A336" s="19" t="s">
        <v>374</v>
      </c>
      <c r="H336" t="s">
        <v>304</v>
      </c>
      <c r="I336" t="s">
        <v>421</v>
      </c>
      <c r="J336" s="7" t="s">
        <v>13</v>
      </c>
      <c r="K336">
        <v>22718</v>
      </c>
      <c r="L336" s="30">
        <v>4</v>
      </c>
      <c r="M336" s="7">
        <v>43158</v>
      </c>
      <c r="N336" t="str">
        <f>I336&amp;" - Investment Asset - Rh - "&amp;K336</f>
        <v>Cerecor - Investment Asset - Rh - 22718</v>
      </c>
      <c r="O336" s="20">
        <v>20.88</v>
      </c>
      <c r="R336" s="19"/>
    </row>
    <row r="337" spans="1:18" x14ac:dyDescent="0.35">
      <c r="A337" s="18">
        <v>43105</v>
      </c>
      <c r="H337" t="s">
        <v>304</v>
      </c>
      <c r="I337" t="s">
        <v>421</v>
      </c>
      <c r="J337" s="7" t="s">
        <v>13</v>
      </c>
      <c r="K337">
        <v>22718</v>
      </c>
      <c r="L337" s="30">
        <v>4</v>
      </c>
      <c r="M337" s="7">
        <v>43158</v>
      </c>
      <c r="N337" t="s">
        <v>98</v>
      </c>
      <c r="O337" s="20">
        <v>-20.88</v>
      </c>
      <c r="R337" s="18"/>
    </row>
    <row r="338" spans="1:18" x14ac:dyDescent="0.35">
      <c r="A338" s="19">
        <v>377.48</v>
      </c>
      <c r="H338" t="s">
        <v>304</v>
      </c>
      <c r="I338" t="s">
        <v>422</v>
      </c>
      <c r="J338" s="7" t="s">
        <v>13</v>
      </c>
      <c r="K338">
        <v>22718</v>
      </c>
      <c r="L338" s="30">
        <v>14</v>
      </c>
      <c r="M338" s="7">
        <v>43158</v>
      </c>
      <c r="N338" t="str">
        <f>I338&amp;" - Investment Asset - Rh - "&amp;K338</f>
        <v>Discovery - Investment Asset - Rh - 22718</v>
      </c>
      <c r="O338" s="20">
        <v>371</v>
      </c>
      <c r="R338" s="19"/>
    </row>
    <row r="339" spans="1:18" x14ac:dyDescent="0.35">
      <c r="A339" s="19" t="s">
        <v>375</v>
      </c>
      <c r="H339" t="s">
        <v>304</v>
      </c>
      <c r="I339" t="s">
        <v>422</v>
      </c>
      <c r="J339" s="7" t="s">
        <v>13</v>
      </c>
      <c r="K339">
        <v>22718</v>
      </c>
      <c r="L339" s="30">
        <v>14</v>
      </c>
      <c r="M339" s="7">
        <v>43158</v>
      </c>
      <c r="N339" t="s">
        <v>98</v>
      </c>
      <c r="O339" s="20">
        <v>-371</v>
      </c>
      <c r="R339" s="18"/>
    </row>
    <row r="340" spans="1:18" x14ac:dyDescent="0.35">
      <c r="A340" s="19" t="s">
        <v>376</v>
      </c>
      <c r="H340" t="s">
        <v>304</v>
      </c>
      <c r="I340" t="s">
        <v>423</v>
      </c>
      <c r="J340" s="7" t="s">
        <v>13</v>
      </c>
      <c r="K340">
        <v>22718</v>
      </c>
      <c r="L340" s="30">
        <v>18</v>
      </c>
      <c r="M340" s="7">
        <v>43158</v>
      </c>
      <c r="N340" t="str">
        <f>I340&amp;" - Investment Asset - Rh - "&amp;K340</f>
        <v>Concert Pharmaceuticals - Investment Asset - Rh - 22718</v>
      </c>
      <c r="O340" s="20">
        <v>406.33</v>
      </c>
      <c r="R340" s="19"/>
    </row>
    <row r="341" spans="1:18" x14ac:dyDescent="0.35">
      <c r="A341" s="18">
        <v>43104</v>
      </c>
      <c r="H341" t="s">
        <v>304</v>
      </c>
      <c r="I341" t="s">
        <v>423</v>
      </c>
      <c r="J341" s="7" t="s">
        <v>13</v>
      </c>
      <c r="K341">
        <v>22718</v>
      </c>
      <c r="L341" s="30">
        <v>18</v>
      </c>
      <c r="M341" s="7">
        <v>43158</v>
      </c>
      <c r="N341" t="s">
        <v>98</v>
      </c>
      <c r="O341" s="20">
        <v>-406.33</v>
      </c>
      <c r="R341" s="18"/>
    </row>
    <row r="342" spans="1:18" x14ac:dyDescent="0.35">
      <c r="A342" s="19">
        <v>400.69</v>
      </c>
      <c r="H342" t="s">
        <v>304</v>
      </c>
      <c r="I342" t="s">
        <v>421</v>
      </c>
      <c r="J342" s="7" t="s">
        <v>13</v>
      </c>
      <c r="K342">
        <v>22718</v>
      </c>
      <c r="L342" s="30">
        <v>76</v>
      </c>
      <c r="M342" s="7">
        <v>43158</v>
      </c>
      <c r="N342" t="str">
        <f>I342&amp;" - Investment Asset - Rh - "&amp;K342</f>
        <v>Cerecor - Investment Asset - Rh - 22718</v>
      </c>
      <c r="O342" s="20">
        <v>398.92</v>
      </c>
      <c r="R342" s="19"/>
    </row>
    <row r="343" spans="1:18" x14ac:dyDescent="0.35">
      <c r="A343" s="19" t="s">
        <v>377</v>
      </c>
      <c r="H343" t="s">
        <v>304</v>
      </c>
      <c r="I343" t="s">
        <v>421</v>
      </c>
      <c r="J343" s="7" t="s">
        <v>13</v>
      </c>
      <c r="K343">
        <v>22718</v>
      </c>
      <c r="L343" s="30">
        <v>76</v>
      </c>
      <c r="M343" s="7">
        <v>43158</v>
      </c>
      <c r="N343" t="s">
        <v>98</v>
      </c>
      <c r="O343" s="20">
        <v>-398.92</v>
      </c>
      <c r="R343" s="18"/>
    </row>
    <row r="344" spans="1:18" x14ac:dyDescent="0.35">
      <c r="A344" s="19" t="s">
        <v>378</v>
      </c>
      <c r="H344" t="s">
        <v>304</v>
      </c>
      <c r="I344" t="s">
        <v>424</v>
      </c>
      <c r="J344" s="7" t="s">
        <v>13</v>
      </c>
      <c r="K344">
        <v>22718</v>
      </c>
      <c r="L344" s="30">
        <v>18</v>
      </c>
      <c r="M344" s="7">
        <v>43158</v>
      </c>
      <c r="N344" t="str">
        <f>I344&amp;" - Investment Asset - Rh - "&amp;K344</f>
        <v>Casa Systems - Investment Asset - Rh - 22718</v>
      </c>
      <c r="O344" s="20">
        <v>395.82</v>
      </c>
      <c r="R344" s="19"/>
    </row>
    <row r="345" spans="1:18" x14ac:dyDescent="0.35">
      <c r="A345" s="18">
        <v>43104</v>
      </c>
      <c r="H345" t="s">
        <v>304</v>
      </c>
      <c r="I345" t="s">
        <v>424</v>
      </c>
      <c r="J345" s="7" t="s">
        <v>13</v>
      </c>
      <c r="K345">
        <v>22718</v>
      </c>
      <c r="L345" s="30">
        <v>18</v>
      </c>
      <c r="M345" s="7">
        <v>43158</v>
      </c>
      <c r="N345" t="s">
        <v>98</v>
      </c>
      <c r="O345" s="20">
        <v>-395.82</v>
      </c>
      <c r="R345" s="18"/>
    </row>
    <row r="346" spans="1:18" x14ac:dyDescent="0.35">
      <c r="A346" s="19">
        <v>410.83</v>
      </c>
      <c r="H346" t="s">
        <v>304</v>
      </c>
      <c r="I346" t="s">
        <v>411</v>
      </c>
      <c r="J346" s="7" t="s">
        <v>13</v>
      </c>
      <c r="K346">
        <v>22718</v>
      </c>
      <c r="L346" s="30">
        <v>49</v>
      </c>
      <c r="M346" s="7">
        <v>43158</v>
      </c>
      <c r="N346" t="str">
        <f>I346&amp;" - Investment Asset - Rh - "&amp;K346</f>
        <v>North European Oil Royalty Trust - Investment Asset - Rh - 22718</v>
      </c>
      <c r="O346" s="20">
        <v>403.68</v>
      </c>
      <c r="R346" s="19"/>
    </row>
    <row r="347" spans="1:18" x14ac:dyDescent="0.35">
      <c r="A347" s="19" t="s">
        <v>379</v>
      </c>
      <c r="H347" t="s">
        <v>304</v>
      </c>
      <c r="I347" t="s">
        <v>411</v>
      </c>
      <c r="J347" s="7" t="s">
        <v>13</v>
      </c>
      <c r="K347">
        <v>22718</v>
      </c>
      <c r="L347" s="30">
        <v>49</v>
      </c>
      <c r="M347" s="7">
        <v>43158</v>
      </c>
      <c r="N347" t="s">
        <v>98</v>
      </c>
      <c r="O347" s="20">
        <v>-403.68</v>
      </c>
      <c r="R347" s="18"/>
    </row>
    <row r="348" spans="1:18" x14ac:dyDescent="0.35">
      <c r="A348" s="19" t="s">
        <v>380</v>
      </c>
      <c r="H348" t="s">
        <v>301</v>
      </c>
      <c r="I348" t="s">
        <v>410</v>
      </c>
      <c r="J348" s="7" t="s">
        <v>13</v>
      </c>
      <c r="K348">
        <v>21518</v>
      </c>
      <c r="L348" s="30">
        <v>1</v>
      </c>
      <c r="M348" s="7">
        <v>43164</v>
      </c>
      <c r="N348" t="s">
        <v>98</v>
      </c>
      <c r="O348" s="20">
        <v>1.52</v>
      </c>
      <c r="R348" s="19"/>
    </row>
    <row r="349" spans="1:18" x14ac:dyDescent="0.35">
      <c r="A349" s="18">
        <v>43104</v>
      </c>
      <c r="H349" t="s">
        <v>301</v>
      </c>
      <c r="I349" t="s">
        <v>410</v>
      </c>
      <c r="J349" s="7" t="s">
        <v>13</v>
      </c>
      <c r="K349">
        <v>21518</v>
      </c>
      <c r="L349" s="30">
        <v>1</v>
      </c>
      <c r="M349" s="7">
        <v>43164</v>
      </c>
      <c r="N349" t="s">
        <v>109</v>
      </c>
      <c r="O349" s="20">
        <v>-1.52</v>
      </c>
      <c r="R349" s="18"/>
    </row>
    <row r="350" spans="1:18" x14ac:dyDescent="0.35">
      <c r="A350" s="19">
        <v>392.04</v>
      </c>
      <c r="H350" t="s">
        <v>101</v>
      </c>
      <c r="J350" s="7" t="s">
        <v>13</v>
      </c>
      <c r="M350" s="7">
        <v>43167</v>
      </c>
      <c r="N350" t="s">
        <v>91</v>
      </c>
      <c r="O350" s="20">
        <v>4.63</v>
      </c>
      <c r="R350" s="19"/>
    </row>
    <row r="351" spans="1:18" x14ac:dyDescent="0.35">
      <c r="A351" s="19" t="s">
        <v>381</v>
      </c>
      <c r="H351" t="s">
        <v>101</v>
      </c>
      <c r="J351" s="7" t="s">
        <v>13</v>
      </c>
      <c r="M351" s="7">
        <v>43167</v>
      </c>
      <c r="N351" t="s">
        <v>98</v>
      </c>
      <c r="O351" s="20">
        <v>-4.63</v>
      </c>
      <c r="R351" s="18"/>
    </row>
    <row r="352" spans="1:18" x14ac:dyDescent="0.35">
      <c r="A352" s="19" t="s">
        <v>382</v>
      </c>
      <c r="H352" t="s">
        <v>301</v>
      </c>
      <c r="I352" t="s">
        <v>412</v>
      </c>
      <c r="J352" s="7" t="s">
        <v>13</v>
      </c>
      <c r="K352">
        <v>40716</v>
      </c>
      <c r="L352" s="30">
        <v>1</v>
      </c>
      <c r="M352" s="7">
        <v>43168</v>
      </c>
      <c r="N352" t="s">
        <v>98</v>
      </c>
      <c r="O352" s="20">
        <v>0.78</v>
      </c>
      <c r="R352" s="19"/>
    </row>
    <row r="353" spans="1:18" x14ac:dyDescent="0.35">
      <c r="A353" s="17">
        <v>43104</v>
      </c>
      <c r="H353" t="s">
        <v>301</v>
      </c>
      <c r="I353" t="s">
        <v>412</v>
      </c>
      <c r="J353" s="7" t="s">
        <v>13</v>
      </c>
      <c r="K353">
        <v>40716</v>
      </c>
      <c r="L353" s="30">
        <v>1</v>
      </c>
      <c r="M353" s="7">
        <v>43168</v>
      </c>
      <c r="N353" t="s">
        <v>109</v>
      </c>
      <c r="O353" s="20">
        <v>-0.78</v>
      </c>
      <c r="R353" s="18"/>
    </row>
    <row r="354" spans="1:18" x14ac:dyDescent="0.35">
      <c r="A354" s="19">
        <v>409.8</v>
      </c>
      <c r="H354" t="s">
        <v>301</v>
      </c>
      <c r="I354" t="s">
        <v>407</v>
      </c>
      <c r="J354" s="7" t="s">
        <v>13</v>
      </c>
      <c r="K354">
        <v>112717</v>
      </c>
      <c r="L354" s="30">
        <v>1</v>
      </c>
      <c r="M354" s="7">
        <v>43174</v>
      </c>
      <c r="N354" t="s">
        <v>98</v>
      </c>
      <c r="O354" s="20">
        <v>5.67</v>
      </c>
      <c r="R354" s="19"/>
    </row>
    <row r="355" spans="1:18" x14ac:dyDescent="0.35">
      <c r="A355" s="19" t="s">
        <v>383</v>
      </c>
      <c r="H355" t="s">
        <v>301</v>
      </c>
      <c r="I355" t="s">
        <v>407</v>
      </c>
      <c r="J355" s="7" t="s">
        <v>13</v>
      </c>
      <c r="K355">
        <v>112717</v>
      </c>
      <c r="L355" s="30">
        <v>1</v>
      </c>
      <c r="M355" s="7">
        <v>43174</v>
      </c>
      <c r="N355" t="s">
        <v>109</v>
      </c>
      <c r="O355" s="20">
        <v>-5.67</v>
      </c>
      <c r="R355" s="18"/>
    </row>
    <row r="356" spans="1:18" x14ac:dyDescent="0.35">
      <c r="A356" s="17" t="s">
        <v>328</v>
      </c>
      <c r="H356" t="s">
        <v>100</v>
      </c>
      <c r="J356" s="7" t="s">
        <v>13</v>
      </c>
      <c r="M356" s="7">
        <v>43174</v>
      </c>
      <c r="N356" t="s">
        <v>98</v>
      </c>
      <c r="O356" s="20">
        <v>2000</v>
      </c>
      <c r="R356" s="17"/>
    </row>
    <row r="357" spans="1:18" x14ac:dyDescent="0.35">
      <c r="A357" s="17">
        <v>43103</v>
      </c>
      <c r="H357" t="s">
        <v>100</v>
      </c>
      <c r="J357" s="7" t="s">
        <v>13</v>
      </c>
      <c r="M357" s="7">
        <v>43174</v>
      </c>
      <c r="N357" t="s">
        <v>91</v>
      </c>
      <c r="O357" s="20">
        <v>-2000</v>
      </c>
      <c r="R357" s="19"/>
    </row>
    <row r="358" spans="1:18" x14ac:dyDescent="0.35">
      <c r="A358" s="19">
        <v>2.5099999999999998</v>
      </c>
      <c r="H358" t="s">
        <v>301</v>
      </c>
      <c r="I358" t="s">
        <v>406</v>
      </c>
      <c r="J358" s="7" t="s">
        <v>13</v>
      </c>
      <c r="K358">
        <v>10418</v>
      </c>
      <c r="L358" s="30">
        <v>1</v>
      </c>
      <c r="M358" s="7">
        <v>43179</v>
      </c>
      <c r="N358" t="s">
        <v>98</v>
      </c>
      <c r="O358" s="20">
        <v>1.84</v>
      </c>
      <c r="R358" s="17"/>
    </row>
    <row r="359" spans="1:18" x14ac:dyDescent="0.35">
      <c r="A359" s="17" t="s">
        <v>325</v>
      </c>
      <c r="H359" t="s">
        <v>301</v>
      </c>
      <c r="I359" t="s">
        <v>406</v>
      </c>
      <c r="J359" s="7" t="s">
        <v>13</v>
      </c>
      <c r="K359">
        <v>10418</v>
      </c>
      <c r="L359" s="30">
        <v>1</v>
      </c>
      <c r="M359" s="7">
        <v>43179</v>
      </c>
      <c r="N359" t="s">
        <v>109</v>
      </c>
      <c r="O359" s="20">
        <v>-1.84</v>
      </c>
      <c r="R359" s="17"/>
    </row>
    <row r="360" spans="1:18" x14ac:dyDescent="0.35">
      <c r="A360" s="17">
        <v>43098</v>
      </c>
      <c r="H360" t="s">
        <v>100</v>
      </c>
      <c r="J360" s="7" t="s">
        <v>13</v>
      </c>
      <c r="M360" s="7">
        <v>43179</v>
      </c>
      <c r="N360" t="s">
        <v>98</v>
      </c>
      <c r="O360" s="20">
        <v>500</v>
      </c>
      <c r="R360" s="19"/>
    </row>
    <row r="361" spans="1:18" x14ac:dyDescent="0.35">
      <c r="A361" s="19">
        <v>2000</v>
      </c>
      <c r="H361" t="s">
        <v>100</v>
      </c>
      <c r="J361" s="7" t="s">
        <v>13</v>
      </c>
      <c r="M361" s="7">
        <v>43179</v>
      </c>
      <c r="N361" t="s">
        <v>91</v>
      </c>
      <c r="O361" s="20">
        <v>-500</v>
      </c>
      <c r="R361" s="17"/>
    </row>
    <row r="362" spans="1:18" x14ac:dyDescent="0.35">
      <c r="A362" s="17" t="s">
        <v>325</v>
      </c>
      <c r="H362" t="s">
        <v>301</v>
      </c>
      <c r="I362" t="s">
        <v>409</v>
      </c>
      <c r="J362" s="7" t="s">
        <v>13</v>
      </c>
      <c r="K362">
        <v>40716</v>
      </c>
      <c r="L362" s="30">
        <v>1</v>
      </c>
      <c r="M362" s="7">
        <v>43181</v>
      </c>
      <c r="N362" t="s">
        <v>98</v>
      </c>
      <c r="O362" s="20">
        <v>1.4</v>
      </c>
      <c r="R362" s="17"/>
    </row>
    <row r="363" spans="1:18" x14ac:dyDescent="0.35">
      <c r="A363" s="17">
        <v>43088</v>
      </c>
      <c r="H363" t="s">
        <v>301</v>
      </c>
      <c r="I363" t="s">
        <v>409</v>
      </c>
      <c r="J363" s="7" t="s">
        <v>13</v>
      </c>
      <c r="K363">
        <v>40716</v>
      </c>
      <c r="L363" s="30">
        <v>1</v>
      </c>
      <c r="M363" s="7">
        <v>43181</v>
      </c>
      <c r="N363" t="s">
        <v>109</v>
      </c>
      <c r="O363" s="20">
        <v>-1.4</v>
      </c>
      <c r="R363" s="19"/>
    </row>
    <row r="364" spans="1:18" x14ac:dyDescent="0.35">
      <c r="A364" s="19" t="s">
        <v>719</v>
      </c>
      <c r="H364" t="s">
        <v>301</v>
      </c>
      <c r="I364" t="s">
        <v>395</v>
      </c>
      <c r="J364" s="7" t="s">
        <v>13</v>
      </c>
      <c r="K364">
        <v>40716</v>
      </c>
      <c r="L364" s="30">
        <v>1</v>
      </c>
      <c r="M364" s="7">
        <v>43182</v>
      </c>
      <c r="N364" t="s">
        <v>98</v>
      </c>
      <c r="O364" s="20">
        <v>0.87</v>
      </c>
      <c r="R364" s="17"/>
    </row>
    <row r="365" spans="1:18" x14ac:dyDescent="0.35">
      <c r="A365" s="17" t="s">
        <v>338</v>
      </c>
      <c r="H365" t="s">
        <v>301</v>
      </c>
      <c r="I365" t="s">
        <v>395</v>
      </c>
      <c r="J365" s="7" t="s">
        <v>13</v>
      </c>
      <c r="K365">
        <v>40716</v>
      </c>
      <c r="L365" s="30">
        <v>1</v>
      </c>
      <c r="M365" s="7">
        <v>43182</v>
      </c>
      <c r="N365" t="s">
        <v>109</v>
      </c>
      <c r="O365" s="20">
        <v>-0.87</v>
      </c>
      <c r="R365" s="17"/>
    </row>
    <row r="366" spans="1:18" x14ac:dyDescent="0.35">
      <c r="A366" s="17">
        <v>43088</v>
      </c>
      <c r="H366" t="s">
        <v>301</v>
      </c>
      <c r="I366" t="s">
        <v>415</v>
      </c>
      <c r="J366" s="7" t="s">
        <v>13</v>
      </c>
      <c r="K366">
        <v>40716</v>
      </c>
      <c r="L366" s="30">
        <v>1</v>
      </c>
      <c r="M366" s="7">
        <v>43187</v>
      </c>
      <c r="N366" t="s">
        <v>98</v>
      </c>
      <c r="O366" s="20">
        <v>1</v>
      </c>
      <c r="R366" s="19"/>
    </row>
    <row r="367" spans="1:18" x14ac:dyDescent="0.35">
      <c r="A367" s="19">
        <v>2.5499999999999998</v>
      </c>
      <c r="H367" t="s">
        <v>301</v>
      </c>
      <c r="I367" t="s">
        <v>415</v>
      </c>
      <c r="J367" s="7" t="s">
        <v>13</v>
      </c>
      <c r="K367">
        <v>40716</v>
      </c>
      <c r="L367" s="30">
        <v>1</v>
      </c>
      <c r="M367" s="7">
        <v>43187</v>
      </c>
      <c r="N367" t="s">
        <v>109</v>
      </c>
      <c r="O367" s="20">
        <v>-1</v>
      </c>
      <c r="R367" s="17"/>
    </row>
    <row r="368" spans="1:18" x14ac:dyDescent="0.35">
      <c r="A368" s="17" t="s">
        <v>316</v>
      </c>
      <c r="H368" t="s">
        <v>301</v>
      </c>
      <c r="I368" t="s">
        <v>408</v>
      </c>
      <c r="J368" s="7" t="s">
        <v>13</v>
      </c>
      <c r="K368">
        <v>40716</v>
      </c>
      <c r="L368" s="30">
        <v>1</v>
      </c>
      <c r="M368" s="7">
        <v>43189</v>
      </c>
      <c r="N368" t="s">
        <v>98</v>
      </c>
      <c r="O368" s="20">
        <v>2</v>
      </c>
      <c r="R368" s="17"/>
    </row>
    <row r="369" spans="1:18" x14ac:dyDescent="0.35">
      <c r="A369" s="17">
        <v>43087</v>
      </c>
      <c r="H369" t="s">
        <v>301</v>
      </c>
      <c r="I369" t="s">
        <v>408</v>
      </c>
      <c r="J369" s="7" t="s">
        <v>13</v>
      </c>
      <c r="K369">
        <v>40716</v>
      </c>
      <c r="L369" s="30">
        <v>1</v>
      </c>
      <c r="M369" s="7">
        <v>43189</v>
      </c>
      <c r="N369" t="s">
        <v>109</v>
      </c>
      <c r="O369" s="20">
        <v>-2</v>
      </c>
      <c r="R369" s="19"/>
    </row>
    <row r="370" spans="1:18" x14ac:dyDescent="0.35">
      <c r="A370" s="19">
        <v>0.87</v>
      </c>
      <c r="H370" t="s">
        <v>301</v>
      </c>
      <c r="I370" t="s">
        <v>73</v>
      </c>
      <c r="J370" s="7" t="s">
        <v>13</v>
      </c>
      <c r="K370">
        <v>40716</v>
      </c>
      <c r="L370" s="30">
        <v>1</v>
      </c>
      <c r="M370" s="7">
        <v>43189</v>
      </c>
      <c r="N370" t="s">
        <v>98</v>
      </c>
      <c r="O370" s="20">
        <v>2.98</v>
      </c>
      <c r="R370" s="17"/>
    </row>
    <row r="371" spans="1:18" x14ac:dyDescent="0.35">
      <c r="A371" s="17" t="s">
        <v>340</v>
      </c>
      <c r="H371" t="s">
        <v>301</v>
      </c>
      <c r="I371" t="s">
        <v>73</v>
      </c>
      <c r="J371" s="7" t="s">
        <v>13</v>
      </c>
      <c r="K371">
        <v>40716</v>
      </c>
      <c r="L371" s="30">
        <v>1</v>
      </c>
      <c r="M371" s="7">
        <v>43189</v>
      </c>
      <c r="N371" t="s">
        <v>109</v>
      </c>
      <c r="O371" s="20">
        <v>-2.98</v>
      </c>
      <c r="R371" s="17"/>
    </row>
    <row r="372" spans="1:18" x14ac:dyDescent="0.35">
      <c r="A372" s="17">
        <v>43084</v>
      </c>
      <c r="H372" t="s">
        <v>301</v>
      </c>
      <c r="I372" t="s">
        <v>405</v>
      </c>
      <c r="J372" s="7" t="s">
        <v>13</v>
      </c>
      <c r="K372">
        <v>21518</v>
      </c>
      <c r="L372" s="30">
        <v>1</v>
      </c>
      <c r="M372" s="7">
        <v>43193</v>
      </c>
      <c r="N372" t="s">
        <v>98</v>
      </c>
      <c r="O372" s="20">
        <v>2.4</v>
      </c>
      <c r="R372" s="19"/>
    </row>
    <row r="373" spans="1:18" x14ac:dyDescent="0.35">
      <c r="A373" s="19">
        <v>0.6</v>
      </c>
      <c r="H373" t="s">
        <v>301</v>
      </c>
      <c r="I373" t="s">
        <v>405</v>
      </c>
      <c r="J373" s="7" t="s">
        <v>13</v>
      </c>
      <c r="K373">
        <v>21518</v>
      </c>
      <c r="L373" s="30">
        <v>1</v>
      </c>
      <c r="M373" s="7">
        <v>43193</v>
      </c>
      <c r="N373" t="s">
        <v>109</v>
      </c>
      <c r="O373" s="20">
        <v>-2.4</v>
      </c>
      <c r="R373" s="17"/>
    </row>
    <row r="374" spans="1:18" x14ac:dyDescent="0.35">
      <c r="A374" s="17" t="s">
        <v>331</v>
      </c>
      <c r="H374" t="s">
        <v>301</v>
      </c>
      <c r="I374" t="s">
        <v>404</v>
      </c>
      <c r="J374" s="7" t="s">
        <v>13</v>
      </c>
      <c r="K374">
        <v>40716</v>
      </c>
      <c r="L374" s="30">
        <v>1</v>
      </c>
      <c r="M374" s="7">
        <v>43194</v>
      </c>
      <c r="N374" t="s">
        <v>98</v>
      </c>
      <c r="O374" s="20">
        <v>2.5099999999999998</v>
      </c>
      <c r="R374" s="17"/>
    </row>
    <row r="375" spans="1:18" x14ac:dyDescent="0.35">
      <c r="A375" s="17">
        <v>43084</v>
      </c>
      <c r="H375" t="s">
        <v>301</v>
      </c>
      <c r="I375" t="s">
        <v>404</v>
      </c>
      <c r="J375" s="7" t="s">
        <v>13</v>
      </c>
      <c r="K375">
        <v>40716</v>
      </c>
      <c r="L375" s="30">
        <v>1</v>
      </c>
      <c r="M375" s="7">
        <v>43194</v>
      </c>
      <c r="N375" t="s">
        <v>109</v>
      </c>
      <c r="O375" s="20">
        <v>-2.5099999999999998</v>
      </c>
      <c r="R375" s="19"/>
    </row>
    <row r="376" spans="1:18" x14ac:dyDescent="0.35">
      <c r="A376" s="19">
        <v>4.8600000000000003</v>
      </c>
      <c r="H376" t="s">
        <v>301</v>
      </c>
      <c r="I376" t="s">
        <v>403</v>
      </c>
      <c r="J376" s="7" t="s">
        <v>13</v>
      </c>
      <c r="K376">
        <v>21518</v>
      </c>
      <c r="L376" s="30">
        <v>1</v>
      </c>
      <c r="M376" s="7">
        <v>43195</v>
      </c>
      <c r="N376" t="s">
        <v>98</v>
      </c>
      <c r="O376" s="20">
        <v>5.44</v>
      </c>
      <c r="R376" s="17"/>
    </row>
    <row r="377" spans="1:18" x14ac:dyDescent="0.35">
      <c r="A377" s="17" t="s">
        <v>333</v>
      </c>
      <c r="H377" t="s">
        <v>301</v>
      </c>
      <c r="I377" t="s">
        <v>403</v>
      </c>
      <c r="J377" s="7" t="s">
        <v>13</v>
      </c>
      <c r="K377">
        <v>21518</v>
      </c>
      <c r="L377" s="30">
        <v>1</v>
      </c>
      <c r="M377" s="7">
        <v>43195</v>
      </c>
      <c r="N377" t="s">
        <v>109</v>
      </c>
      <c r="O377" s="20">
        <v>-5.44</v>
      </c>
      <c r="R377" s="17"/>
    </row>
    <row r="378" spans="1:18" x14ac:dyDescent="0.35">
      <c r="A378" s="17">
        <v>43082</v>
      </c>
      <c r="H378" t="s">
        <v>301</v>
      </c>
      <c r="I378" t="s">
        <v>401</v>
      </c>
      <c r="J378" s="7" t="s">
        <v>13</v>
      </c>
      <c r="K378">
        <v>112717</v>
      </c>
      <c r="L378" s="30">
        <v>1</v>
      </c>
      <c r="M378" s="7">
        <v>43196</v>
      </c>
      <c r="N378" t="s">
        <v>98</v>
      </c>
      <c r="O378" s="20">
        <v>5.67</v>
      </c>
      <c r="R378" s="19"/>
    </row>
    <row r="379" spans="1:18" x14ac:dyDescent="0.35">
      <c r="A379" s="19">
        <v>1.4</v>
      </c>
      <c r="H379" t="s">
        <v>301</v>
      </c>
      <c r="I379" t="s">
        <v>401</v>
      </c>
      <c r="J379" s="7" t="s">
        <v>13</v>
      </c>
      <c r="K379">
        <v>112717</v>
      </c>
      <c r="L379" s="30">
        <v>1</v>
      </c>
      <c r="M379" s="7">
        <v>43196</v>
      </c>
      <c r="N379" t="s">
        <v>109</v>
      </c>
      <c r="O379" s="20">
        <v>-5.67</v>
      </c>
      <c r="R379" s="17"/>
    </row>
    <row r="380" spans="1:18" x14ac:dyDescent="0.35">
      <c r="A380" s="17" t="s">
        <v>332</v>
      </c>
      <c r="H380" t="s">
        <v>301</v>
      </c>
      <c r="I380" t="s">
        <v>399</v>
      </c>
      <c r="J380" s="7" t="s">
        <v>13</v>
      </c>
      <c r="K380">
        <v>112717</v>
      </c>
      <c r="L380" s="30">
        <v>1</v>
      </c>
      <c r="M380" s="7">
        <v>43196</v>
      </c>
      <c r="N380" t="s">
        <v>98</v>
      </c>
      <c r="O380" s="20">
        <v>0.9</v>
      </c>
      <c r="R380" s="17"/>
    </row>
    <row r="381" spans="1:18" x14ac:dyDescent="0.35">
      <c r="A381" s="17">
        <v>43077</v>
      </c>
      <c r="H381" t="s">
        <v>301</v>
      </c>
      <c r="I381" t="s">
        <v>399</v>
      </c>
      <c r="J381" s="7" t="s">
        <v>13</v>
      </c>
      <c r="K381">
        <v>112717</v>
      </c>
      <c r="L381" s="30">
        <v>1</v>
      </c>
      <c r="M381" s="7">
        <v>43196</v>
      </c>
      <c r="N381" t="s">
        <v>109</v>
      </c>
      <c r="O381" s="20">
        <v>-0.9</v>
      </c>
      <c r="R381" s="19"/>
    </row>
    <row r="382" spans="1:18" x14ac:dyDescent="0.35">
      <c r="A382" s="19">
        <v>2</v>
      </c>
      <c r="H382" t="s">
        <v>301</v>
      </c>
      <c r="I382" t="s">
        <v>400</v>
      </c>
      <c r="J382" s="7" t="s">
        <v>13</v>
      </c>
      <c r="K382">
        <v>40716</v>
      </c>
      <c r="L382" s="30">
        <v>1</v>
      </c>
      <c r="M382" s="7">
        <v>43196</v>
      </c>
      <c r="N382" t="s">
        <v>98</v>
      </c>
      <c r="O382" s="20">
        <v>0.98</v>
      </c>
      <c r="R382" s="17"/>
    </row>
    <row r="383" spans="1:18" x14ac:dyDescent="0.35">
      <c r="A383" t="s">
        <v>339</v>
      </c>
      <c r="H383" t="s">
        <v>301</v>
      </c>
      <c r="I383" t="s">
        <v>400</v>
      </c>
      <c r="J383" s="7" t="s">
        <v>13</v>
      </c>
      <c r="K383">
        <v>40716</v>
      </c>
      <c r="L383" s="30">
        <v>1</v>
      </c>
      <c r="M383" s="7">
        <v>43196</v>
      </c>
      <c r="N383" t="s">
        <v>109</v>
      </c>
      <c r="O383" s="20">
        <v>-0.98</v>
      </c>
      <c r="R383" s="17"/>
    </row>
    <row r="384" spans="1:18" x14ac:dyDescent="0.35">
      <c r="A384" s="17">
        <v>43074</v>
      </c>
      <c r="H384" t="s">
        <v>433</v>
      </c>
      <c r="J384" s="7" t="s">
        <v>13</v>
      </c>
      <c r="M384" s="7">
        <v>43200</v>
      </c>
      <c r="N384" t="s">
        <v>98</v>
      </c>
      <c r="O384" s="20">
        <v>0.15</v>
      </c>
      <c r="R384" s="19"/>
    </row>
    <row r="385" spans="1:18" x14ac:dyDescent="0.35">
      <c r="A385" s="19">
        <v>1</v>
      </c>
      <c r="H385" t="s">
        <v>433</v>
      </c>
      <c r="J385" s="7" t="s">
        <v>13</v>
      </c>
      <c r="M385" s="7">
        <v>43200</v>
      </c>
      <c r="N385" t="s">
        <v>394</v>
      </c>
      <c r="O385" s="20">
        <v>-0.15</v>
      </c>
      <c r="R385" s="17"/>
    </row>
    <row r="386" spans="1:18" x14ac:dyDescent="0.35">
      <c r="A386" t="s">
        <v>318</v>
      </c>
      <c r="H386" t="s">
        <v>301</v>
      </c>
      <c r="I386" t="s">
        <v>398</v>
      </c>
      <c r="J386" s="7" t="s">
        <v>13</v>
      </c>
      <c r="K386">
        <v>40716</v>
      </c>
      <c r="L386" s="30">
        <v>1</v>
      </c>
      <c r="M386" s="7">
        <v>43210</v>
      </c>
      <c r="N386" t="s">
        <v>98</v>
      </c>
      <c r="O386" s="20">
        <v>24.22</v>
      </c>
      <c r="R386" s="19"/>
    </row>
    <row r="387" spans="1:18" x14ac:dyDescent="0.35">
      <c r="A387" s="17">
        <v>43069</v>
      </c>
      <c r="H387" t="s">
        <v>301</v>
      </c>
      <c r="I387" t="s">
        <v>398</v>
      </c>
      <c r="J387" s="7" t="s">
        <v>13</v>
      </c>
      <c r="K387">
        <v>40716</v>
      </c>
      <c r="L387" s="30">
        <v>1</v>
      </c>
      <c r="M387" s="7">
        <v>43210</v>
      </c>
      <c r="N387" t="s">
        <v>109</v>
      </c>
      <c r="O387" s="20">
        <v>-24.22</v>
      </c>
      <c r="R387" s="17"/>
    </row>
    <row r="388" spans="1:18" x14ac:dyDescent="0.35">
      <c r="A388" s="19">
        <v>-170.21</v>
      </c>
      <c r="H388" t="s">
        <v>301</v>
      </c>
      <c r="I388" t="s">
        <v>397</v>
      </c>
      <c r="J388" s="7" t="s">
        <v>13</v>
      </c>
      <c r="K388">
        <v>40716</v>
      </c>
      <c r="L388" s="30">
        <v>1</v>
      </c>
      <c r="M388" s="7">
        <v>43217</v>
      </c>
      <c r="N388" t="s">
        <v>98</v>
      </c>
      <c r="O388" s="20">
        <v>1.75</v>
      </c>
      <c r="R388" s="19"/>
    </row>
    <row r="389" spans="1:18" x14ac:dyDescent="0.35">
      <c r="A389" s="19" t="s">
        <v>384</v>
      </c>
      <c r="H389" t="s">
        <v>301</v>
      </c>
      <c r="I389" t="s">
        <v>397</v>
      </c>
      <c r="J389" s="7" t="s">
        <v>13</v>
      </c>
      <c r="K389">
        <v>40716</v>
      </c>
      <c r="L389" s="30">
        <v>1</v>
      </c>
      <c r="M389" s="7">
        <v>43217</v>
      </c>
      <c r="N389" t="s">
        <v>109</v>
      </c>
      <c r="O389" s="20">
        <v>-1.75</v>
      </c>
      <c r="R389" s="17"/>
    </row>
    <row r="390" spans="1:18" x14ac:dyDescent="0.35">
      <c r="A390" s="17">
        <v>43066</v>
      </c>
      <c r="H390" t="s">
        <v>433</v>
      </c>
      <c r="J390" s="7" t="s">
        <v>13</v>
      </c>
      <c r="M390" s="7">
        <v>43231</v>
      </c>
      <c r="N390" t="s">
        <v>98</v>
      </c>
      <c r="O390" s="20">
        <v>0.88</v>
      </c>
      <c r="R390" s="19"/>
    </row>
    <row r="391" spans="1:18" x14ac:dyDescent="0.35">
      <c r="A391" s="19">
        <v>506.25</v>
      </c>
      <c r="H391" t="s">
        <v>433</v>
      </c>
      <c r="J391" s="7" t="s">
        <v>13</v>
      </c>
      <c r="M391" s="7">
        <v>43231</v>
      </c>
      <c r="N391" t="s">
        <v>394</v>
      </c>
      <c r="O391" s="20">
        <v>-0.88</v>
      </c>
      <c r="R391" s="17"/>
    </row>
    <row r="392" spans="1:18" x14ac:dyDescent="0.35">
      <c r="A392" s="19" t="s">
        <v>385</v>
      </c>
      <c r="H392" t="s">
        <v>301</v>
      </c>
      <c r="I392" t="s">
        <v>414</v>
      </c>
      <c r="J392" s="7" t="s">
        <v>13</v>
      </c>
      <c r="K392">
        <v>40716</v>
      </c>
      <c r="L392" s="30">
        <v>1</v>
      </c>
      <c r="M392" s="7">
        <v>43237</v>
      </c>
      <c r="N392" t="s">
        <v>98</v>
      </c>
      <c r="O392" s="20">
        <v>1.46</v>
      </c>
      <c r="R392" s="19"/>
    </row>
    <row r="393" spans="1:18" x14ac:dyDescent="0.35">
      <c r="A393" s="19" t="s">
        <v>386</v>
      </c>
      <c r="H393" t="s">
        <v>301</v>
      </c>
      <c r="I393" t="s">
        <v>414</v>
      </c>
      <c r="J393" s="7" t="s">
        <v>13</v>
      </c>
      <c r="K393">
        <v>40716</v>
      </c>
      <c r="L393" s="30">
        <v>1</v>
      </c>
      <c r="M393" s="7">
        <v>43237</v>
      </c>
      <c r="N393" t="s">
        <v>109</v>
      </c>
      <c r="O393" s="20">
        <v>-1.46</v>
      </c>
      <c r="R393" s="17"/>
    </row>
    <row r="394" spans="1:18" x14ac:dyDescent="0.35">
      <c r="A394" s="17">
        <v>43066</v>
      </c>
      <c r="H394" t="s">
        <v>301</v>
      </c>
      <c r="I394" t="s">
        <v>412</v>
      </c>
      <c r="J394" s="7" t="s">
        <v>13</v>
      </c>
      <c r="K394">
        <v>40716</v>
      </c>
      <c r="L394" s="30">
        <v>1</v>
      </c>
      <c r="M394" s="7">
        <v>43245</v>
      </c>
      <c r="N394" t="s">
        <v>98</v>
      </c>
      <c r="O394" s="20">
        <v>11.4</v>
      </c>
      <c r="R394" s="19"/>
    </row>
    <row r="395" spans="1:18" x14ac:dyDescent="0.35">
      <c r="A395" s="19">
        <v>414.75</v>
      </c>
      <c r="H395" t="s">
        <v>301</v>
      </c>
      <c r="I395" t="s">
        <v>412</v>
      </c>
      <c r="J395" s="7" t="s">
        <v>13</v>
      </c>
      <c r="K395">
        <v>40716</v>
      </c>
      <c r="L395" s="30">
        <v>1</v>
      </c>
      <c r="M395" s="7">
        <v>43245</v>
      </c>
      <c r="N395" t="s">
        <v>109</v>
      </c>
      <c r="O395" s="20">
        <v>-11.4</v>
      </c>
      <c r="R395" s="17"/>
    </row>
    <row r="396" spans="1:18" x14ac:dyDescent="0.35">
      <c r="A396" s="19" t="s">
        <v>387</v>
      </c>
      <c r="H396" t="s">
        <v>301</v>
      </c>
      <c r="I396" t="s">
        <v>411</v>
      </c>
      <c r="J396" s="7" t="s">
        <v>13</v>
      </c>
      <c r="K396">
        <v>22718</v>
      </c>
      <c r="L396" s="30">
        <v>1</v>
      </c>
      <c r="M396" s="7">
        <v>43250</v>
      </c>
      <c r="N396" t="s">
        <v>98</v>
      </c>
      <c r="O396" s="20">
        <v>9.31</v>
      </c>
      <c r="R396" s="19"/>
    </row>
    <row r="397" spans="1:18" x14ac:dyDescent="0.35">
      <c r="A397" s="19" t="s">
        <v>388</v>
      </c>
      <c r="H397" t="s">
        <v>301</v>
      </c>
      <c r="I397" t="s">
        <v>411</v>
      </c>
      <c r="J397" s="7" t="s">
        <v>13</v>
      </c>
      <c r="K397">
        <v>22718</v>
      </c>
      <c r="L397" s="30">
        <v>1</v>
      </c>
      <c r="M397" s="7">
        <v>43250</v>
      </c>
      <c r="N397" t="s">
        <v>109</v>
      </c>
      <c r="O397" s="20">
        <v>-9.31</v>
      </c>
      <c r="R397" s="17"/>
    </row>
    <row r="398" spans="1:18" x14ac:dyDescent="0.35">
      <c r="A398" s="17">
        <v>43066</v>
      </c>
      <c r="H398" t="s">
        <v>301</v>
      </c>
      <c r="I398" t="s">
        <v>408</v>
      </c>
      <c r="J398" s="7" t="s">
        <v>13</v>
      </c>
      <c r="K398">
        <v>40716</v>
      </c>
      <c r="L398" s="30">
        <v>1</v>
      </c>
      <c r="M398" s="7">
        <v>43252</v>
      </c>
      <c r="N398" t="s">
        <v>98</v>
      </c>
      <c r="O398" s="20">
        <v>2</v>
      </c>
      <c r="R398" s="17"/>
    </row>
    <row r="399" spans="1:18" x14ac:dyDescent="0.35">
      <c r="A399" s="19">
        <v>388.26</v>
      </c>
      <c r="H399" t="s">
        <v>301</v>
      </c>
      <c r="I399" t="s">
        <v>408</v>
      </c>
      <c r="J399" s="7" t="s">
        <v>13</v>
      </c>
      <c r="K399">
        <v>40716</v>
      </c>
      <c r="L399" s="30">
        <v>1</v>
      </c>
      <c r="M399" s="7">
        <v>43252</v>
      </c>
      <c r="N399" t="s">
        <v>109</v>
      </c>
      <c r="O399" s="20">
        <v>-2</v>
      </c>
      <c r="R399" s="19"/>
    </row>
    <row r="400" spans="1:18" x14ac:dyDescent="0.35">
      <c r="A400" s="19" t="s">
        <v>389</v>
      </c>
      <c r="H400" t="s">
        <v>301</v>
      </c>
      <c r="I400" t="s">
        <v>410</v>
      </c>
      <c r="J400" s="7" t="s">
        <v>13</v>
      </c>
      <c r="K400">
        <v>21518</v>
      </c>
      <c r="L400" s="30">
        <v>1</v>
      </c>
      <c r="M400" s="7">
        <v>43255</v>
      </c>
      <c r="N400" t="s">
        <v>98</v>
      </c>
      <c r="O400" s="20">
        <v>1.52</v>
      </c>
      <c r="R400" s="17"/>
    </row>
    <row r="401" spans="1:18" x14ac:dyDescent="0.35">
      <c r="A401" t="s">
        <v>336</v>
      </c>
      <c r="H401" t="s">
        <v>301</v>
      </c>
      <c r="I401" t="s">
        <v>410</v>
      </c>
      <c r="J401" s="7" t="s">
        <v>13</v>
      </c>
      <c r="K401">
        <v>21518</v>
      </c>
      <c r="L401" s="30">
        <v>1</v>
      </c>
      <c r="M401" s="7">
        <v>43255</v>
      </c>
      <c r="N401" t="s">
        <v>109</v>
      </c>
      <c r="O401" s="20">
        <v>-1.52</v>
      </c>
      <c r="R401" s="19"/>
    </row>
    <row r="402" spans="1:18" x14ac:dyDescent="0.35">
      <c r="A402" s="17">
        <v>43063</v>
      </c>
      <c r="H402" t="s">
        <v>433</v>
      </c>
      <c r="J402" s="7" t="s">
        <v>13</v>
      </c>
      <c r="M402" s="7">
        <v>43259</v>
      </c>
      <c r="N402" t="s">
        <v>98</v>
      </c>
      <c r="O402" s="20">
        <v>0.27</v>
      </c>
      <c r="R402" s="17"/>
    </row>
    <row r="403" spans="1:18" x14ac:dyDescent="0.35">
      <c r="A403" s="19">
        <v>1.62</v>
      </c>
      <c r="H403" t="s">
        <v>433</v>
      </c>
      <c r="J403" s="7" t="s">
        <v>13</v>
      </c>
      <c r="M403" s="7">
        <v>43259</v>
      </c>
      <c r="N403" t="s">
        <v>394</v>
      </c>
      <c r="O403" s="20">
        <v>-0.27</v>
      </c>
      <c r="R403" s="19"/>
    </row>
    <row r="404" spans="1:18" x14ac:dyDescent="0.35">
      <c r="A404" s="19" t="s">
        <v>390</v>
      </c>
      <c r="H404" t="s">
        <v>301</v>
      </c>
      <c r="I404" t="s">
        <v>73</v>
      </c>
      <c r="J404" s="7" t="s">
        <v>13</v>
      </c>
      <c r="K404">
        <v>40716</v>
      </c>
      <c r="L404" s="30">
        <v>1</v>
      </c>
      <c r="M404" s="7">
        <v>43263</v>
      </c>
      <c r="N404" t="s">
        <v>98</v>
      </c>
      <c r="O404" s="20">
        <v>2.98</v>
      </c>
      <c r="R404" s="17"/>
    </row>
    <row r="405" spans="1:18" x14ac:dyDescent="0.35">
      <c r="A405" s="17">
        <v>43063</v>
      </c>
      <c r="H405" t="s">
        <v>301</v>
      </c>
      <c r="I405" t="s">
        <v>73</v>
      </c>
      <c r="J405" s="7" t="s">
        <v>13</v>
      </c>
      <c r="K405">
        <v>40716</v>
      </c>
      <c r="L405" s="30">
        <v>1</v>
      </c>
      <c r="M405" s="7">
        <v>43263</v>
      </c>
      <c r="N405" t="s">
        <v>109</v>
      </c>
      <c r="O405" s="20">
        <v>-2.98</v>
      </c>
      <c r="R405" s="19"/>
    </row>
    <row r="406" spans="1:18" x14ac:dyDescent="0.35">
      <c r="A406" s="19">
        <v>404.56</v>
      </c>
      <c r="H406" t="s">
        <v>101</v>
      </c>
      <c r="J406" s="7" t="s">
        <v>13</v>
      </c>
      <c r="M406" s="7">
        <v>43264</v>
      </c>
      <c r="N406" t="s">
        <v>91</v>
      </c>
      <c r="O406" s="20">
        <v>3428.5</v>
      </c>
      <c r="R406" s="17"/>
    </row>
    <row r="407" spans="1:18" x14ac:dyDescent="0.35">
      <c r="A407" s="19" t="s">
        <v>391</v>
      </c>
      <c r="H407" t="s">
        <v>101</v>
      </c>
      <c r="J407" s="7" t="s">
        <v>13</v>
      </c>
      <c r="M407" s="7">
        <v>43264</v>
      </c>
      <c r="N407" t="s">
        <v>98</v>
      </c>
      <c r="O407" s="20">
        <v>-3428.5</v>
      </c>
      <c r="R407" s="19"/>
    </row>
    <row r="408" spans="1:18" x14ac:dyDescent="0.35">
      <c r="A408" s="19" t="s">
        <v>392</v>
      </c>
      <c r="H408" t="s">
        <v>301</v>
      </c>
      <c r="I408" t="s">
        <v>409</v>
      </c>
      <c r="J408" s="7" t="s">
        <v>13</v>
      </c>
      <c r="K408">
        <v>40716</v>
      </c>
      <c r="L408" s="30">
        <v>1</v>
      </c>
      <c r="M408" s="7">
        <v>43265</v>
      </c>
      <c r="N408" t="s">
        <v>98</v>
      </c>
      <c r="O408" s="20">
        <v>1.4</v>
      </c>
      <c r="R408" s="17"/>
    </row>
    <row r="409" spans="1:18" x14ac:dyDescent="0.35">
      <c r="A409" s="17">
        <v>43063</v>
      </c>
      <c r="H409" t="s">
        <v>301</v>
      </c>
      <c r="I409" t="s">
        <v>409</v>
      </c>
      <c r="J409" s="7" t="s">
        <v>13</v>
      </c>
      <c r="K409">
        <v>40716</v>
      </c>
      <c r="L409" s="30">
        <v>1</v>
      </c>
      <c r="M409" s="7">
        <v>43265</v>
      </c>
      <c r="N409" t="s">
        <v>109</v>
      </c>
      <c r="O409" s="20">
        <v>-1.4</v>
      </c>
      <c r="R409" s="17"/>
    </row>
    <row r="410" spans="1:18" x14ac:dyDescent="0.35">
      <c r="A410" s="19">
        <v>399.35</v>
      </c>
      <c r="H410" t="s">
        <v>301</v>
      </c>
      <c r="I410" t="s">
        <v>407</v>
      </c>
      <c r="J410" s="7" t="s">
        <v>13</v>
      </c>
      <c r="K410">
        <v>112717</v>
      </c>
      <c r="L410" s="30">
        <v>1</v>
      </c>
      <c r="M410" s="7">
        <v>43269</v>
      </c>
      <c r="N410" t="s">
        <v>98</v>
      </c>
      <c r="O410" s="20">
        <v>5.67</v>
      </c>
      <c r="R410" s="19"/>
    </row>
    <row r="411" spans="1:18" x14ac:dyDescent="0.35">
      <c r="A411" s="19" t="s">
        <v>393</v>
      </c>
      <c r="H411" t="s">
        <v>301</v>
      </c>
      <c r="I411" t="s">
        <v>407</v>
      </c>
      <c r="J411" s="7" t="s">
        <v>13</v>
      </c>
      <c r="K411">
        <v>112717</v>
      </c>
      <c r="L411" s="30">
        <v>1</v>
      </c>
      <c r="M411" s="7">
        <v>43269</v>
      </c>
      <c r="N411" t="s">
        <v>109</v>
      </c>
      <c r="O411" s="20">
        <v>-5.67</v>
      </c>
      <c r="R411" s="17"/>
    </row>
    <row r="412" spans="1:18" x14ac:dyDescent="0.35">
      <c r="A412" s="17" t="s">
        <v>337</v>
      </c>
      <c r="H412" t="s">
        <v>301</v>
      </c>
      <c r="I412" t="s">
        <v>406</v>
      </c>
      <c r="J412" s="7" t="s">
        <v>13</v>
      </c>
      <c r="K412">
        <v>10418</v>
      </c>
      <c r="L412" s="30">
        <v>1</v>
      </c>
      <c r="M412" s="7">
        <v>43270</v>
      </c>
      <c r="N412" t="s">
        <v>98</v>
      </c>
      <c r="O412" s="20">
        <v>1.84</v>
      </c>
      <c r="R412" s="17"/>
    </row>
    <row r="413" spans="1:18" x14ac:dyDescent="0.35">
      <c r="A413" s="17">
        <v>43055</v>
      </c>
      <c r="H413" t="s">
        <v>301</v>
      </c>
      <c r="I413" t="s">
        <v>406</v>
      </c>
      <c r="J413" s="7" t="s">
        <v>13</v>
      </c>
      <c r="K413">
        <v>10418</v>
      </c>
      <c r="L413" s="30">
        <v>1</v>
      </c>
      <c r="M413" s="7">
        <v>43270</v>
      </c>
      <c r="N413" t="s">
        <v>109</v>
      </c>
      <c r="O413" s="20">
        <v>-1.84</v>
      </c>
      <c r="R413" s="19"/>
    </row>
    <row r="414" spans="1:18" x14ac:dyDescent="0.35">
      <c r="A414" s="19">
        <v>1.26</v>
      </c>
      <c r="H414" t="s">
        <v>301</v>
      </c>
      <c r="I414" t="s">
        <v>395</v>
      </c>
      <c r="J414" s="7" t="s">
        <v>13</v>
      </c>
      <c r="K414">
        <v>40716</v>
      </c>
      <c r="L414" s="30">
        <v>1</v>
      </c>
      <c r="M414" s="7">
        <v>43273</v>
      </c>
      <c r="N414" t="s">
        <v>98</v>
      </c>
      <c r="O414" s="20">
        <v>0.87</v>
      </c>
      <c r="R414" s="17"/>
    </row>
    <row r="415" spans="1:18" x14ac:dyDescent="0.35">
      <c r="A415" s="17" t="s">
        <v>325</v>
      </c>
      <c r="H415" t="s">
        <v>301</v>
      </c>
      <c r="I415" t="s">
        <v>395</v>
      </c>
      <c r="J415" s="7" t="s">
        <v>13</v>
      </c>
      <c r="K415">
        <v>40716</v>
      </c>
      <c r="L415" s="30">
        <v>1</v>
      </c>
      <c r="M415" s="7">
        <v>43273</v>
      </c>
      <c r="N415" t="s">
        <v>109</v>
      </c>
      <c r="O415" s="20">
        <v>-0.87</v>
      </c>
      <c r="R415" s="17"/>
    </row>
    <row r="416" spans="1:18" x14ac:dyDescent="0.35">
      <c r="A416" s="17">
        <v>43041</v>
      </c>
      <c r="H416" t="s">
        <v>301</v>
      </c>
      <c r="I416" t="s">
        <v>405</v>
      </c>
      <c r="J416" s="7" t="s">
        <v>13</v>
      </c>
      <c r="K416">
        <v>21518</v>
      </c>
      <c r="L416" s="30">
        <v>1</v>
      </c>
      <c r="M416" s="7">
        <v>43283</v>
      </c>
      <c r="N416" t="s">
        <v>98</v>
      </c>
      <c r="O416" s="20">
        <v>2.4</v>
      </c>
      <c r="R416" s="19"/>
    </row>
    <row r="417" spans="1:18" x14ac:dyDescent="0.35">
      <c r="A417" s="19">
        <v>2000</v>
      </c>
      <c r="H417" t="s">
        <v>301</v>
      </c>
      <c r="I417" t="s">
        <v>405</v>
      </c>
      <c r="J417" s="7" t="s">
        <v>13</v>
      </c>
      <c r="K417">
        <v>21518</v>
      </c>
      <c r="L417" s="30">
        <v>1</v>
      </c>
      <c r="M417" s="7">
        <v>43283</v>
      </c>
      <c r="N417" t="s">
        <v>109</v>
      </c>
      <c r="O417" s="20">
        <v>-2.4</v>
      </c>
      <c r="R417" s="17"/>
    </row>
    <row r="418" spans="1:18" x14ac:dyDescent="0.35">
      <c r="A418" s="17" t="s">
        <v>318</v>
      </c>
      <c r="H418" t="s">
        <v>433</v>
      </c>
      <c r="J418" s="7" t="s">
        <v>13</v>
      </c>
      <c r="M418" s="7">
        <v>43283</v>
      </c>
      <c r="N418" t="s">
        <v>98</v>
      </c>
      <c r="O418" s="20">
        <v>0.5</v>
      </c>
      <c r="R418" s="17"/>
    </row>
    <row r="419" spans="1:18" x14ac:dyDescent="0.35">
      <c r="A419" s="17">
        <v>43041</v>
      </c>
      <c r="H419" t="s">
        <v>433</v>
      </c>
      <c r="J419" s="7" t="s">
        <v>13</v>
      </c>
      <c r="M419" s="7">
        <v>43283</v>
      </c>
      <c r="N419" t="s">
        <v>394</v>
      </c>
      <c r="O419" s="20">
        <v>-0.5</v>
      </c>
      <c r="R419" s="19"/>
    </row>
    <row r="420" spans="1:18" x14ac:dyDescent="0.35">
      <c r="A420" s="19">
        <v>-1.75</v>
      </c>
      <c r="H420" t="s">
        <v>301</v>
      </c>
      <c r="I420" t="s">
        <v>404</v>
      </c>
      <c r="J420" s="7" t="s">
        <v>13</v>
      </c>
      <c r="K420">
        <v>40716</v>
      </c>
      <c r="L420" s="30">
        <v>1</v>
      </c>
      <c r="M420" s="7">
        <v>43286</v>
      </c>
      <c r="N420" t="s">
        <v>98</v>
      </c>
      <c r="O420" s="20">
        <v>2.5099999999999998</v>
      </c>
      <c r="R420" s="17"/>
    </row>
    <row r="421" spans="1:18" x14ac:dyDescent="0.35">
      <c r="A421" s="17" t="s">
        <v>319</v>
      </c>
      <c r="H421" t="s">
        <v>301</v>
      </c>
      <c r="I421" t="s">
        <v>404</v>
      </c>
      <c r="J421" s="7" t="s">
        <v>13</v>
      </c>
      <c r="K421">
        <v>40716</v>
      </c>
      <c r="L421" s="30">
        <v>1</v>
      </c>
      <c r="M421" s="7">
        <v>43286</v>
      </c>
      <c r="N421" t="s">
        <v>109</v>
      </c>
      <c r="O421" s="20">
        <v>-2.5099999999999998</v>
      </c>
      <c r="R421" s="17"/>
    </row>
    <row r="422" spans="1:18" x14ac:dyDescent="0.35">
      <c r="A422" s="17">
        <v>43035</v>
      </c>
      <c r="H422" t="s">
        <v>301</v>
      </c>
      <c r="I422" t="s">
        <v>399</v>
      </c>
      <c r="J422" s="7" t="s">
        <v>13</v>
      </c>
      <c r="K422">
        <v>112717</v>
      </c>
      <c r="L422" s="30">
        <v>1</v>
      </c>
      <c r="M422" s="7">
        <v>43287</v>
      </c>
      <c r="N422" t="s">
        <v>98</v>
      </c>
      <c r="O422" s="20">
        <v>0.9</v>
      </c>
      <c r="R422" s="19"/>
    </row>
    <row r="423" spans="1:18" x14ac:dyDescent="0.35">
      <c r="A423" s="19">
        <v>1.75</v>
      </c>
      <c r="H423" t="s">
        <v>301</v>
      </c>
      <c r="I423" t="s">
        <v>399</v>
      </c>
      <c r="J423" s="7" t="s">
        <v>13</v>
      </c>
      <c r="K423">
        <v>112717</v>
      </c>
      <c r="L423" s="30">
        <v>1</v>
      </c>
      <c r="M423" s="7">
        <v>43287</v>
      </c>
      <c r="N423" t="s">
        <v>109</v>
      </c>
      <c r="O423" s="20">
        <v>-0.9</v>
      </c>
    </row>
    <row r="424" spans="1:18" x14ac:dyDescent="0.35">
      <c r="A424" s="17" t="s">
        <v>318</v>
      </c>
      <c r="H424" t="s">
        <v>301</v>
      </c>
      <c r="I424" t="s">
        <v>401</v>
      </c>
      <c r="J424" s="7" t="s">
        <v>13</v>
      </c>
      <c r="K424">
        <v>112717</v>
      </c>
      <c r="L424" s="30">
        <v>1</v>
      </c>
      <c r="M424" s="7">
        <v>43287</v>
      </c>
      <c r="N424" t="s">
        <v>98</v>
      </c>
      <c r="O424" s="20">
        <v>5.67</v>
      </c>
    </row>
    <row r="425" spans="1:18" x14ac:dyDescent="0.35">
      <c r="A425" s="17">
        <v>43034</v>
      </c>
      <c r="H425" t="s">
        <v>301</v>
      </c>
      <c r="I425" t="s">
        <v>401</v>
      </c>
      <c r="J425" s="7" t="s">
        <v>13</v>
      </c>
      <c r="K425">
        <v>112717</v>
      </c>
      <c r="L425" s="30">
        <v>1</v>
      </c>
      <c r="M425" s="7">
        <v>43287</v>
      </c>
      <c r="N425" t="s">
        <v>109</v>
      </c>
      <c r="O425" s="20">
        <v>-5.67</v>
      </c>
    </row>
    <row r="426" spans="1:18" x14ac:dyDescent="0.35">
      <c r="A426" s="19">
        <v>-12.84</v>
      </c>
      <c r="H426" t="s">
        <v>301</v>
      </c>
      <c r="I426" t="s">
        <v>403</v>
      </c>
      <c r="J426" s="7" t="s">
        <v>13</v>
      </c>
      <c r="K426">
        <v>21518</v>
      </c>
      <c r="L426" s="30">
        <v>1</v>
      </c>
      <c r="M426" s="7">
        <v>43287</v>
      </c>
      <c r="N426" t="s">
        <v>98</v>
      </c>
      <c r="O426" s="20">
        <v>5.44</v>
      </c>
    </row>
    <row r="427" spans="1:18" x14ac:dyDescent="0.35">
      <c r="A427" s="17" t="s">
        <v>320</v>
      </c>
      <c r="H427" t="s">
        <v>301</v>
      </c>
      <c r="I427" t="s">
        <v>403</v>
      </c>
      <c r="J427" s="7" t="s">
        <v>13</v>
      </c>
      <c r="K427">
        <v>21518</v>
      </c>
      <c r="L427" s="30">
        <v>1</v>
      </c>
      <c r="M427" s="7">
        <v>43287</v>
      </c>
      <c r="N427" t="s">
        <v>109</v>
      </c>
      <c r="O427" s="20">
        <v>-5.44</v>
      </c>
    </row>
    <row r="428" spans="1:18" x14ac:dyDescent="0.35">
      <c r="A428" s="17">
        <v>43028</v>
      </c>
      <c r="H428" t="s">
        <v>301</v>
      </c>
      <c r="I428" t="s">
        <v>400</v>
      </c>
      <c r="J428" s="7" t="s">
        <v>13</v>
      </c>
      <c r="K428">
        <v>40716</v>
      </c>
      <c r="L428" s="30">
        <v>1</v>
      </c>
      <c r="M428" s="7">
        <v>43290</v>
      </c>
      <c r="N428" t="s">
        <v>98</v>
      </c>
      <c r="O428" s="20">
        <v>0.81</v>
      </c>
    </row>
    <row r="429" spans="1:18" x14ac:dyDescent="0.35">
      <c r="A429" s="19">
        <v>12.81</v>
      </c>
      <c r="H429" t="s">
        <v>301</v>
      </c>
      <c r="I429" t="s">
        <v>400</v>
      </c>
      <c r="J429" s="7" t="s">
        <v>13</v>
      </c>
      <c r="K429">
        <v>40716</v>
      </c>
      <c r="L429" s="30">
        <v>1</v>
      </c>
      <c r="M429" s="7">
        <v>43290</v>
      </c>
      <c r="N429" t="s">
        <v>109</v>
      </c>
      <c r="O429" s="20">
        <v>-0.81</v>
      </c>
    </row>
    <row r="430" spans="1:18" x14ac:dyDescent="0.35">
      <c r="A430" s="17" t="s">
        <v>318</v>
      </c>
      <c r="H430" t="s">
        <v>101</v>
      </c>
      <c r="J430" s="7" t="s">
        <v>13</v>
      </c>
      <c r="M430" s="7">
        <v>43300</v>
      </c>
      <c r="N430" t="s">
        <v>91</v>
      </c>
      <c r="O430" s="20">
        <v>241.26</v>
      </c>
    </row>
    <row r="431" spans="1:18" x14ac:dyDescent="0.35">
      <c r="A431" s="17">
        <v>43021</v>
      </c>
      <c r="H431" t="s">
        <v>101</v>
      </c>
      <c r="J431" s="7" t="s">
        <v>13</v>
      </c>
      <c r="M431" s="7">
        <v>43300</v>
      </c>
      <c r="N431" t="s">
        <v>98</v>
      </c>
      <c r="O431" s="20">
        <v>-241.26</v>
      </c>
    </row>
    <row r="432" spans="1:18" x14ac:dyDescent="0.35">
      <c r="A432" s="19">
        <v>-339.58</v>
      </c>
      <c r="H432" t="s">
        <v>301</v>
      </c>
      <c r="I432" t="s">
        <v>398</v>
      </c>
      <c r="J432" s="7" t="s">
        <v>13</v>
      </c>
      <c r="K432">
        <v>40716</v>
      </c>
      <c r="L432" s="30">
        <v>1</v>
      </c>
      <c r="M432" s="7">
        <v>43301</v>
      </c>
      <c r="N432" t="s">
        <v>98</v>
      </c>
      <c r="O432" s="20">
        <v>26.74</v>
      </c>
    </row>
    <row r="433" spans="1:15" x14ac:dyDescent="0.35">
      <c r="A433" s="17" t="s">
        <v>323</v>
      </c>
      <c r="H433" t="s">
        <v>301</v>
      </c>
      <c r="I433" t="s">
        <v>398</v>
      </c>
      <c r="J433" s="7" t="s">
        <v>13</v>
      </c>
      <c r="K433">
        <v>40716</v>
      </c>
      <c r="L433" s="30">
        <v>1</v>
      </c>
      <c r="M433" s="7">
        <v>43301</v>
      </c>
      <c r="N433" t="s">
        <v>109</v>
      </c>
      <c r="O433" s="20">
        <v>-26.74</v>
      </c>
    </row>
    <row r="434" spans="1:15" x14ac:dyDescent="0.35">
      <c r="A434" s="17">
        <v>43014</v>
      </c>
      <c r="H434" t="s">
        <v>301</v>
      </c>
      <c r="I434" t="s">
        <v>397</v>
      </c>
      <c r="J434" s="7" t="s">
        <v>13</v>
      </c>
      <c r="K434">
        <v>40716</v>
      </c>
      <c r="L434" s="30">
        <v>1</v>
      </c>
      <c r="M434" s="7">
        <v>43308</v>
      </c>
      <c r="N434" t="s">
        <v>98</v>
      </c>
      <c r="O434" s="20">
        <v>1.75</v>
      </c>
    </row>
    <row r="435" spans="1:15" x14ac:dyDescent="0.35">
      <c r="A435" s="19">
        <v>1</v>
      </c>
      <c r="H435" t="s">
        <v>301</v>
      </c>
      <c r="I435" t="s">
        <v>397</v>
      </c>
      <c r="J435" s="7" t="s">
        <v>13</v>
      </c>
      <c r="K435">
        <v>40716</v>
      </c>
      <c r="L435" s="30">
        <v>1</v>
      </c>
      <c r="M435" s="7">
        <v>43308</v>
      </c>
      <c r="N435" t="s">
        <v>109</v>
      </c>
      <c r="O435" s="20">
        <v>-1.75</v>
      </c>
    </row>
    <row r="436" spans="1:15" x14ac:dyDescent="0.35">
      <c r="A436" s="17" t="s">
        <v>328</v>
      </c>
      <c r="H436" t="s">
        <v>101</v>
      </c>
      <c r="J436" s="7" t="s">
        <v>13</v>
      </c>
      <c r="M436" s="7">
        <v>43314</v>
      </c>
      <c r="N436" t="s">
        <v>91</v>
      </c>
      <c r="O436" s="20">
        <v>28.49</v>
      </c>
    </row>
    <row r="437" spans="1:15" x14ac:dyDescent="0.35">
      <c r="A437" s="17">
        <v>43012</v>
      </c>
      <c r="H437" t="s">
        <v>101</v>
      </c>
      <c r="J437" s="7" t="s">
        <v>13</v>
      </c>
      <c r="M437" s="7">
        <v>43314</v>
      </c>
      <c r="N437" t="s">
        <v>98</v>
      </c>
      <c r="O437" s="20">
        <v>-28.49</v>
      </c>
    </row>
    <row r="438" spans="1:15" x14ac:dyDescent="0.35">
      <c r="A438" s="19">
        <v>2.39</v>
      </c>
      <c r="H438" t="s">
        <v>433</v>
      </c>
      <c r="J438" s="7" t="s">
        <v>13</v>
      </c>
      <c r="M438" s="7">
        <v>43318</v>
      </c>
      <c r="N438" t="s">
        <v>98</v>
      </c>
      <c r="O438" s="20">
        <v>0.1</v>
      </c>
    </row>
    <row r="439" spans="1:15" x14ac:dyDescent="0.35">
      <c r="A439" s="17" t="s">
        <v>720</v>
      </c>
      <c r="H439" t="s">
        <v>433</v>
      </c>
      <c r="J439" s="7" t="s">
        <v>13</v>
      </c>
      <c r="M439" s="7">
        <v>43318</v>
      </c>
      <c r="N439" t="s">
        <v>394</v>
      </c>
      <c r="O439" s="20">
        <v>-0.1</v>
      </c>
    </row>
    <row r="440" spans="1:15" x14ac:dyDescent="0.35">
      <c r="A440" s="17">
        <v>43011</v>
      </c>
      <c r="H440" t="s">
        <v>301</v>
      </c>
      <c r="I440" t="s">
        <v>414</v>
      </c>
      <c r="J440" s="7" t="s">
        <v>13</v>
      </c>
      <c r="K440">
        <v>40716</v>
      </c>
      <c r="L440" s="30">
        <v>1</v>
      </c>
      <c r="M440" s="7">
        <v>43328</v>
      </c>
      <c r="N440" t="s">
        <v>98</v>
      </c>
      <c r="O440" s="20">
        <v>1.46</v>
      </c>
    </row>
    <row r="441" spans="1:15" x14ac:dyDescent="0.35">
      <c r="A441" s="19">
        <v>1.21</v>
      </c>
      <c r="H441" t="s">
        <v>301</v>
      </c>
      <c r="I441" t="s">
        <v>414</v>
      </c>
      <c r="J441" s="7" t="s">
        <v>13</v>
      </c>
      <c r="K441">
        <v>40716</v>
      </c>
      <c r="L441" s="30">
        <v>1</v>
      </c>
      <c r="M441" s="7">
        <v>43328</v>
      </c>
      <c r="N441" t="s">
        <v>109</v>
      </c>
      <c r="O441" s="20">
        <v>-1.46</v>
      </c>
    </row>
    <row r="442" spans="1:15" x14ac:dyDescent="0.35">
      <c r="A442" s="17" t="s">
        <v>338</v>
      </c>
      <c r="H442" t="s">
        <v>100</v>
      </c>
      <c r="J442" s="7" t="s">
        <v>13</v>
      </c>
      <c r="M442" s="7">
        <v>43332</v>
      </c>
      <c r="N442" t="s">
        <v>98</v>
      </c>
      <c r="O442" s="20">
        <v>2000</v>
      </c>
    </row>
    <row r="443" spans="1:15" x14ac:dyDescent="0.35">
      <c r="A443" s="17">
        <v>42996</v>
      </c>
      <c r="H443" t="s">
        <v>100</v>
      </c>
      <c r="J443" s="7" t="s">
        <v>13</v>
      </c>
      <c r="M443" s="7">
        <v>43332</v>
      </c>
      <c r="N443" t="s">
        <v>91</v>
      </c>
      <c r="O443" s="20">
        <v>-2000</v>
      </c>
    </row>
    <row r="444" spans="1:15" x14ac:dyDescent="0.35">
      <c r="A444" s="19">
        <v>2.5499999999999998</v>
      </c>
      <c r="H444" t="s">
        <v>301</v>
      </c>
      <c r="I444" t="s">
        <v>413</v>
      </c>
      <c r="J444" s="7" t="s">
        <v>13</v>
      </c>
      <c r="K444">
        <v>40716</v>
      </c>
      <c r="L444" s="30">
        <v>1</v>
      </c>
      <c r="M444" s="7">
        <v>43333</v>
      </c>
      <c r="N444" t="s">
        <v>98</v>
      </c>
      <c r="O444" s="20">
        <v>1.4</v>
      </c>
    </row>
    <row r="445" spans="1:15" x14ac:dyDescent="0.35">
      <c r="A445" s="17" t="s">
        <v>323</v>
      </c>
      <c r="H445" t="s">
        <v>301</v>
      </c>
      <c r="I445" t="s">
        <v>413</v>
      </c>
      <c r="J445" s="7" t="s">
        <v>13</v>
      </c>
      <c r="K445">
        <v>40716</v>
      </c>
      <c r="L445" s="30">
        <v>1</v>
      </c>
      <c r="M445" s="7">
        <v>43333</v>
      </c>
      <c r="N445" t="s">
        <v>109</v>
      </c>
      <c r="O445" s="20">
        <v>-1.4</v>
      </c>
    </row>
    <row r="446" spans="1:15" x14ac:dyDescent="0.35">
      <c r="A446" s="17">
        <v>42996</v>
      </c>
      <c r="H446" t="s">
        <v>301</v>
      </c>
      <c r="I446" t="s">
        <v>412</v>
      </c>
      <c r="J446" s="7" t="s">
        <v>13</v>
      </c>
      <c r="K446">
        <v>40716</v>
      </c>
      <c r="L446" s="30">
        <v>1</v>
      </c>
      <c r="M446" s="7">
        <v>43336</v>
      </c>
      <c r="N446" t="s">
        <v>98</v>
      </c>
      <c r="O446" s="20">
        <v>2.4</v>
      </c>
    </row>
    <row r="447" spans="1:15" x14ac:dyDescent="0.35">
      <c r="A447" s="19">
        <v>0.93</v>
      </c>
      <c r="H447" t="s">
        <v>301</v>
      </c>
      <c r="I447" t="s">
        <v>412</v>
      </c>
      <c r="J447" s="7" t="s">
        <v>13</v>
      </c>
      <c r="K447">
        <v>40716</v>
      </c>
      <c r="L447" s="30">
        <v>1</v>
      </c>
      <c r="M447" s="7">
        <v>43336</v>
      </c>
      <c r="N447" t="s">
        <v>109</v>
      </c>
      <c r="O447" s="20">
        <v>-2.4</v>
      </c>
    </row>
    <row r="448" spans="1:15" x14ac:dyDescent="0.35">
      <c r="A448" s="17" t="s">
        <v>340</v>
      </c>
      <c r="H448" t="s">
        <v>301</v>
      </c>
      <c r="I448" t="s">
        <v>411</v>
      </c>
      <c r="J448" s="7" t="s">
        <v>13</v>
      </c>
      <c r="K448">
        <v>22718</v>
      </c>
      <c r="L448" s="30">
        <v>1</v>
      </c>
      <c r="M448" s="7">
        <v>43341</v>
      </c>
      <c r="N448" t="s">
        <v>98</v>
      </c>
      <c r="O448" s="20">
        <v>9.31</v>
      </c>
    </row>
    <row r="449" spans="1:15" x14ac:dyDescent="0.35">
      <c r="A449" s="17">
        <v>42993</v>
      </c>
      <c r="H449" t="s">
        <v>301</v>
      </c>
      <c r="I449" t="s">
        <v>411</v>
      </c>
      <c r="J449" s="7" t="s">
        <v>13</v>
      </c>
      <c r="K449">
        <v>22718</v>
      </c>
      <c r="L449" s="30">
        <v>1</v>
      </c>
      <c r="M449" s="7">
        <v>43341</v>
      </c>
      <c r="N449" t="s">
        <v>109</v>
      </c>
      <c r="O449" s="20">
        <v>-9.31</v>
      </c>
    </row>
    <row r="450" spans="1:15" x14ac:dyDescent="0.35">
      <c r="A450" s="19">
        <v>0.6</v>
      </c>
      <c r="H450" t="s">
        <v>301</v>
      </c>
      <c r="I450" t="s">
        <v>410</v>
      </c>
      <c r="J450" s="7" t="s">
        <v>13</v>
      </c>
      <c r="K450">
        <v>21518</v>
      </c>
      <c r="L450" s="30">
        <v>1</v>
      </c>
      <c r="M450" s="7">
        <v>43347</v>
      </c>
      <c r="N450" t="s">
        <v>98</v>
      </c>
      <c r="O450" s="20">
        <v>1.52</v>
      </c>
    </row>
    <row r="451" spans="1:15" x14ac:dyDescent="0.35">
      <c r="A451" s="17" t="s">
        <v>333</v>
      </c>
      <c r="H451" t="s">
        <v>301</v>
      </c>
      <c r="I451" t="s">
        <v>410</v>
      </c>
      <c r="J451" s="7" t="s">
        <v>13</v>
      </c>
      <c r="K451">
        <v>21518</v>
      </c>
      <c r="L451" s="30">
        <v>1</v>
      </c>
      <c r="M451" s="7">
        <v>43347</v>
      </c>
      <c r="N451" t="s">
        <v>109</v>
      </c>
      <c r="O451" s="20">
        <v>-1.52</v>
      </c>
    </row>
    <row r="452" spans="1:15" x14ac:dyDescent="0.35">
      <c r="A452" s="17">
        <v>42986</v>
      </c>
      <c r="H452" t="s">
        <v>301</v>
      </c>
      <c r="I452" t="s">
        <v>409</v>
      </c>
      <c r="J452" s="7" t="s">
        <v>13</v>
      </c>
      <c r="K452">
        <v>40716</v>
      </c>
      <c r="L452" s="30">
        <v>1</v>
      </c>
      <c r="M452" s="7">
        <v>43349</v>
      </c>
      <c r="N452" t="s">
        <v>98</v>
      </c>
      <c r="O452" s="20">
        <v>1.4</v>
      </c>
    </row>
    <row r="453" spans="1:15" x14ac:dyDescent="0.35">
      <c r="A453" s="19">
        <v>1.4</v>
      </c>
      <c r="H453" t="s">
        <v>301</v>
      </c>
      <c r="I453" t="s">
        <v>409</v>
      </c>
      <c r="J453" s="7" t="s">
        <v>13</v>
      </c>
      <c r="K453">
        <v>40716</v>
      </c>
      <c r="L453" s="30">
        <v>1</v>
      </c>
      <c r="M453" s="7">
        <v>43349</v>
      </c>
      <c r="N453" t="s">
        <v>109</v>
      </c>
      <c r="O453" s="20">
        <v>-1.4</v>
      </c>
    </row>
    <row r="454" spans="1:15" x14ac:dyDescent="0.35">
      <c r="A454" s="17" t="s">
        <v>316</v>
      </c>
      <c r="H454" t="s">
        <v>301</v>
      </c>
      <c r="I454" t="s">
        <v>408</v>
      </c>
      <c r="J454" s="7" t="s">
        <v>13</v>
      </c>
      <c r="K454">
        <v>40716</v>
      </c>
      <c r="L454" s="30">
        <v>1</v>
      </c>
      <c r="M454" s="7">
        <v>43350</v>
      </c>
      <c r="N454" t="s">
        <v>98</v>
      </c>
      <c r="O454" s="20">
        <v>2</v>
      </c>
    </row>
    <row r="455" spans="1:15" x14ac:dyDescent="0.35">
      <c r="A455" s="17">
        <v>42986</v>
      </c>
      <c r="H455" t="s">
        <v>301</v>
      </c>
      <c r="I455" t="s">
        <v>408</v>
      </c>
      <c r="J455" s="7" t="s">
        <v>13</v>
      </c>
      <c r="K455">
        <v>40716</v>
      </c>
      <c r="L455" s="30">
        <v>1</v>
      </c>
      <c r="M455" s="7">
        <v>43350</v>
      </c>
      <c r="N455" t="s">
        <v>109</v>
      </c>
      <c r="O455" s="20">
        <v>-2</v>
      </c>
    </row>
    <row r="456" spans="1:15" x14ac:dyDescent="0.35">
      <c r="A456" s="19">
        <v>0.87</v>
      </c>
      <c r="H456" t="s">
        <v>433</v>
      </c>
      <c r="J456" s="7" t="s">
        <v>13</v>
      </c>
      <c r="M456" s="7">
        <v>43353</v>
      </c>
      <c r="N456" t="s">
        <v>98</v>
      </c>
      <c r="O456" s="20">
        <v>0.1</v>
      </c>
    </row>
    <row r="457" spans="1:15" x14ac:dyDescent="0.35">
      <c r="A457" s="17" t="s">
        <v>332</v>
      </c>
      <c r="H457" t="s">
        <v>433</v>
      </c>
      <c r="J457" s="7" t="s">
        <v>13</v>
      </c>
      <c r="M457" s="7">
        <v>43353</v>
      </c>
      <c r="N457" t="s">
        <v>394</v>
      </c>
      <c r="O457" s="20">
        <v>-0.1</v>
      </c>
    </row>
    <row r="458" spans="1:15" x14ac:dyDescent="0.35">
      <c r="A458" s="17">
        <v>42986</v>
      </c>
      <c r="H458" t="s">
        <v>304</v>
      </c>
      <c r="I458" t="s">
        <v>396</v>
      </c>
      <c r="J458" s="7" t="s">
        <v>13</v>
      </c>
      <c r="K458">
        <v>91218</v>
      </c>
      <c r="L458" s="30">
        <v>16</v>
      </c>
      <c r="M458" s="7">
        <v>43355</v>
      </c>
      <c r="N458" t="str">
        <f>I458&amp;" - Investment Asset - Rh - "&amp;K458</f>
        <v>Argan - Investment Asset - Rh - 91218</v>
      </c>
      <c r="O458" s="20">
        <v>688.78</v>
      </c>
    </row>
    <row r="459" spans="1:15" x14ac:dyDescent="0.35">
      <c r="A459" s="19">
        <v>2</v>
      </c>
      <c r="H459" t="s">
        <v>304</v>
      </c>
      <c r="I459" t="s">
        <v>396</v>
      </c>
      <c r="J459" s="7" t="s">
        <v>13</v>
      </c>
      <c r="K459">
        <v>91218</v>
      </c>
      <c r="L459" s="30">
        <v>16</v>
      </c>
      <c r="M459" s="7">
        <v>43355</v>
      </c>
      <c r="N459" t="s">
        <v>98</v>
      </c>
      <c r="O459" s="20">
        <v>-688.78</v>
      </c>
    </row>
    <row r="460" spans="1:15" x14ac:dyDescent="0.35">
      <c r="A460" s="17" t="s">
        <v>336</v>
      </c>
      <c r="H460" t="s">
        <v>304</v>
      </c>
      <c r="I460" t="s">
        <v>418</v>
      </c>
      <c r="J460" s="7" t="s">
        <v>13</v>
      </c>
      <c r="K460">
        <v>91218</v>
      </c>
      <c r="L460" s="30">
        <v>164</v>
      </c>
      <c r="M460" s="7">
        <v>43355</v>
      </c>
      <c r="N460" t="str">
        <f>I460&amp;" - Investment Asset - Rh - "&amp;K460</f>
        <v>Finjan - Investment Asset - Rh - 91218</v>
      </c>
      <c r="O460" s="20">
        <v>667.48</v>
      </c>
    </row>
    <row r="461" spans="1:15" x14ac:dyDescent="0.35">
      <c r="A461" s="17">
        <v>42978</v>
      </c>
      <c r="H461" t="s">
        <v>304</v>
      </c>
      <c r="I461" t="s">
        <v>418</v>
      </c>
      <c r="J461" s="7" t="s">
        <v>13</v>
      </c>
      <c r="K461">
        <v>91218</v>
      </c>
      <c r="L461" s="30">
        <v>164</v>
      </c>
      <c r="M461" s="7">
        <v>43355</v>
      </c>
      <c r="N461" t="s">
        <v>98</v>
      </c>
      <c r="O461" s="20">
        <v>-667.48</v>
      </c>
    </row>
    <row r="462" spans="1:15" x14ac:dyDescent="0.35">
      <c r="A462" s="19">
        <v>2.16</v>
      </c>
      <c r="H462" t="s">
        <v>304</v>
      </c>
      <c r="I462" t="s">
        <v>417</v>
      </c>
      <c r="J462" s="7" t="s">
        <v>13</v>
      </c>
      <c r="K462">
        <v>91218</v>
      </c>
      <c r="L462" s="30">
        <v>38</v>
      </c>
      <c r="M462" s="7">
        <v>43355</v>
      </c>
      <c r="N462" t="str">
        <f>I462&amp;" - Investment Asset - Rh - "&amp;K462</f>
        <v>Electro Scientific Industries - Investment Asset - Rh - 91218</v>
      </c>
      <c r="O462" s="20">
        <v>676.74</v>
      </c>
    </row>
    <row r="463" spans="1:15" x14ac:dyDescent="0.35">
      <c r="A463" s="17" t="s">
        <v>337</v>
      </c>
      <c r="H463" t="s">
        <v>304</v>
      </c>
      <c r="I463" t="s">
        <v>417</v>
      </c>
      <c r="J463" s="7" t="s">
        <v>13</v>
      </c>
      <c r="K463">
        <v>91218</v>
      </c>
      <c r="L463" s="30">
        <v>38</v>
      </c>
      <c r="M463" s="7">
        <v>43355</v>
      </c>
      <c r="N463" t="s">
        <v>98</v>
      </c>
      <c r="O463" s="20">
        <v>-676.74</v>
      </c>
    </row>
    <row r="464" spans="1:15" x14ac:dyDescent="0.35">
      <c r="A464" s="17">
        <v>42964</v>
      </c>
      <c r="H464" t="s">
        <v>301</v>
      </c>
      <c r="I464" t="s">
        <v>407</v>
      </c>
      <c r="J464" s="7" t="s">
        <v>13</v>
      </c>
      <c r="K464">
        <v>112717</v>
      </c>
      <c r="L464" s="30">
        <v>1</v>
      </c>
      <c r="M464" s="7">
        <v>43361</v>
      </c>
      <c r="N464" t="s">
        <v>98</v>
      </c>
      <c r="O464" s="20">
        <v>5.67</v>
      </c>
    </row>
    <row r="465" spans="1:15" x14ac:dyDescent="0.35">
      <c r="A465" s="19">
        <v>1.26</v>
      </c>
      <c r="H465" t="s">
        <v>301</v>
      </c>
      <c r="I465" t="s">
        <v>407</v>
      </c>
      <c r="J465" s="7" t="s">
        <v>13</v>
      </c>
      <c r="K465">
        <v>112717</v>
      </c>
      <c r="L465" s="30">
        <v>1</v>
      </c>
      <c r="M465" s="7">
        <v>43361</v>
      </c>
      <c r="N465" t="s">
        <v>109</v>
      </c>
      <c r="O465" s="20">
        <v>-5.67</v>
      </c>
    </row>
    <row r="466" spans="1:15" x14ac:dyDescent="0.35">
      <c r="A466" s="17" t="s">
        <v>319</v>
      </c>
      <c r="H466" t="s">
        <v>101</v>
      </c>
      <c r="J466" s="7" t="s">
        <v>13</v>
      </c>
      <c r="M466" s="7">
        <v>43361</v>
      </c>
      <c r="N466" t="s">
        <v>91</v>
      </c>
      <c r="O466" s="20">
        <v>237.44</v>
      </c>
    </row>
    <row r="467" spans="1:15" x14ac:dyDescent="0.35">
      <c r="A467" s="17">
        <v>42942</v>
      </c>
      <c r="H467" t="s">
        <v>101</v>
      </c>
      <c r="J467" s="7" t="s">
        <v>13</v>
      </c>
      <c r="M467" s="7">
        <v>43361</v>
      </c>
      <c r="N467" t="s">
        <v>98</v>
      </c>
      <c r="O467" s="20">
        <v>-237.44</v>
      </c>
    </row>
    <row r="468" spans="1:15" x14ac:dyDescent="0.35">
      <c r="A468" s="19">
        <v>1.75</v>
      </c>
      <c r="H468" t="s">
        <v>301</v>
      </c>
      <c r="I468" t="s">
        <v>406</v>
      </c>
      <c r="J468" s="7" t="s">
        <v>13</v>
      </c>
      <c r="K468">
        <v>10418</v>
      </c>
      <c r="L468" s="30">
        <v>1</v>
      </c>
      <c r="M468" s="7">
        <v>43362</v>
      </c>
      <c r="N468" t="s">
        <v>98</v>
      </c>
      <c r="O468" s="20">
        <v>1.84</v>
      </c>
    </row>
    <row r="469" spans="1:15" x14ac:dyDescent="0.35">
      <c r="A469" s="17" t="s">
        <v>320</v>
      </c>
      <c r="H469" t="s">
        <v>301</v>
      </c>
      <c r="I469" t="s">
        <v>406</v>
      </c>
      <c r="J469" s="7" t="s">
        <v>13</v>
      </c>
      <c r="K469">
        <v>10418</v>
      </c>
      <c r="L469" s="30">
        <v>1</v>
      </c>
      <c r="M469" s="7">
        <v>43362</v>
      </c>
      <c r="N469" t="s">
        <v>109</v>
      </c>
      <c r="O469" s="20">
        <v>-1.84</v>
      </c>
    </row>
    <row r="470" spans="1:15" x14ac:dyDescent="0.35">
      <c r="A470" s="17">
        <v>42936</v>
      </c>
      <c r="H470" t="s">
        <v>101</v>
      </c>
      <c r="J470" s="7" t="s">
        <v>13</v>
      </c>
      <c r="M470" s="7">
        <v>43362</v>
      </c>
      <c r="N470" t="s">
        <v>91</v>
      </c>
      <c r="O470" s="20">
        <v>93.42</v>
      </c>
    </row>
    <row r="471" spans="1:15" x14ac:dyDescent="0.35">
      <c r="A471" s="19">
        <v>15.83</v>
      </c>
      <c r="H471" t="s">
        <v>101</v>
      </c>
      <c r="J471" s="7" t="s">
        <v>13</v>
      </c>
      <c r="M471" s="7">
        <v>43362</v>
      </c>
      <c r="N471" t="s">
        <v>98</v>
      </c>
      <c r="O471" s="20">
        <v>-93.42</v>
      </c>
    </row>
    <row r="472" spans="1:15" x14ac:dyDescent="0.35">
      <c r="A472" s="17" t="s">
        <v>323</v>
      </c>
      <c r="H472" t="s">
        <v>301</v>
      </c>
      <c r="I472" t="s">
        <v>405</v>
      </c>
      <c r="J472" s="7" t="s">
        <v>13</v>
      </c>
      <c r="K472">
        <v>21518</v>
      </c>
      <c r="L472" s="30">
        <v>1</v>
      </c>
      <c r="M472" s="7">
        <v>43374</v>
      </c>
      <c r="N472" t="s">
        <v>98</v>
      </c>
      <c r="O472" s="20">
        <v>2.4</v>
      </c>
    </row>
    <row r="473" spans="1:15" x14ac:dyDescent="0.35">
      <c r="A473" s="17">
        <v>42922</v>
      </c>
      <c r="H473" t="s">
        <v>301</v>
      </c>
      <c r="I473" t="s">
        <v>405</v>
      </c>
      <c r="J473" s="7" t="s">
        <v>13</v>
      </c>
      <c r="K473">
        <v>21518</v>
      </c>
      <c r="L473" s="30">
        <v>1</v>
      </c>
      <c r="M473" s="7">
        <v>43374</v>
      </c>
      <c r="N473" t="s">
        <v>109</v>
      </c>
      <c r="O473" s="20">
        <v>-2.4</v>
      </c>
    </row>
    <row r="474" spans="1:15" x14ac:dyDescent="0.35">
      <c r="A474" s="19">
        <v>0.96</v>
      </c>
      <c r="H474" t="s">
        <v>301</v>
      </c>
      <c r="I474" t="s">
        <v>402</v>
      </c>
      <c r="J474" s="7" t="s">
        <v>13</v>
      </c>
      <c r="L474" s="30">
        <v>0</v>
      </c>
      <c r="M474" s="7">
        <v>43376</v>
      </c>
      <c r="N474" t="s">
        <v>98</v>
      </c>
      <c r="O474" s="20">
        <v>0.8</v>
      </c>
    </row>
    <row r="475" spans="1:15" x14ac:dyDescent="0.35">
      <c r="A475" s="17" t="s">
        <v>720</v>
      </c>
      <c r="H475" t="s">
        <v>301</v>
      </c>
      <c r="I475" t="s">
        <v>402</v>
      </c>
      <c r="J475" s="7" t="s">
        <v>13</v>
      </c>
      <c r="L475" s="30">
        <v>0</v>
      </c>
      <c r="M475" s="7">
        <v>43376</v>
      </c>
      <c r="N475" t="s">
        <v>109</v>
      </c>
      <c r="O475" s="20">
        <v>-0.8</v>
      </c>
    </row>
    <row r="476" spans="1:15" x14ac:dyDescent="0.35">
      <c r="A476" s="17">
        <v>42921</v>
      </c>
      <c r="H476" t="s">
        <v>301</v>
      </c>
      <c r="I476" t="s">
        <v>403</v>
      </c>
      <c r="J476" s="7" t="s">
        <v>13</v>
      </c>
      <c r="K476">
        <v>21518</v>
      </c>
      <c r="L476" s="30">
        <v>1</v>
      </c>
      <c r="M476" s="7">
        <v>43376</v>
      </c>
      <c r="N476" t="s">
        <v>98</v>
      </c>
      <c r="O476" s="20">
        <v>5.44</v>
      </c>
    </row>
    <row r="477" spans="1:15" x14ac:dyDescent="0.35">
      <c r="A477" s="19">
        <v>1.21</v>
      </c>
      <c r="H477" t="s">
        <v>301</v>
      </c>
      <c r="I477" t="s">
        <v>403</v>
      </c>
      <c r="J477" s="7" t="s">
        <v>13</v>
      </c>
      <c r="K477">
        <v>21518</v>
      </c>
      <c r="L477" s="30">
        <v>1</v>
      </c>
      <c r="M477" s="7">
        <v>43376</v>
      </c>
      <c r="N477" t="s">
        <v>109</v>
      </c>
      <c r="O477" s="20">
        <v>-5.44</v>
      </c>
    </row>
    <row r="478" spans="1:15" x14ac:dyDescent="0.35">
      <c r="A478" s="17" t="s">
        <v>328</v>
      </c>
      <c r="H478" t="s">
        <v>301</v>
      </c>
      <c r="I478" t="s">
        <v>404</v>
      </c>
      <c r="J478" s="7" t="s">
        <v>13</v>
      </c>
      <c r="K478">
        <v>40716</v>
      </c>
      <c r="L478" s="30">
        <v>1</v>
      </c>
      <c r="M478" s="7">
        <v>43376</v>
      </c>
      <c r="N478" t="s">
        <v>98</v>
      </c>
      <c r="O478" s="20">
        <v>2.5099999999999998</v>
      </c>
    </row>
    <row r="479" spans="1:15" x14ac:dyDescent="0.35">
      <c r="A479" s="17">
        <v>42921</v>
      </c>
      <c r="H479" t="s">
        <v>301</v>
      </c>
      <c r="I479" t="s">
        <v>404</v>
      </c>
      <c r="J479" s="7" t="s">
        <v>13</v>
      </c>
      <c r="K479">
        <v>40716</v>
      </c>
      <c r="L479" s="30">
        <v>1</v>
      </c>
      <c r="M479" s="7">
        <v>43376</v>
      </c>
      <c r="N479" t="s">
        <v>109</v>
      </c>
      <c r="O479" s="20">
        <v>-2.5099999999999998</v>
      </c>
    </row>
    <row r="480" spans="1:15" x14ac:dyDescent="0.35">
      <c r="A480" s="19">
        <v>2.39</v>
      </c>
      <c r="H480" t="s">
        <v>301</v>
      </c>
      <c r="I480" t="s">
        <v>401</v>
      </c>
      <c r="J480" s="7" t="s">
        <v>13</v>
      </c>
      <c r="K480">
        <v>112717</v>
      </c>
      <c r="L480" s="30">
        <v>1</v>
      </c>
      <c r="M480" s="7">
        <v>43377</v>
      </c>
      <c r="N480" t="s">
        <v>98</v>
      </c>
      <c r="O480" s="20">
        <v>5.67</v>
      </c>
    </row>
    <row r="481" spans="1:15" x14ac:dyDescent="0.35">
      <c r="A481" s="17" t="s">
        <v>318</v>
      </c>
      <c r="H481" t="s">
        <v>301</v>
      </c>
      <c r="I481" t="s">
        <v>401</v>
      </c>
      <c r="J481" s="7" t="s">
        <v>13</v>
      </c>
      <c r="K481">
        <v>112717</v>
      </c>
      <c r="L481" s="30">
        <v>1</v>
      </c>
      <c r="M481" s="7">
        <v>43377</v>
      </c>
      <c r="N481" t="s">
        <v>109</v>
      </c>
      <c r="O481" s="20">
        <v>-5.67</v>
      </c>
    </row>
    <row r="482" spans="1:15" x14ac:dyDescent="0.35">
      <c r="A482" s="17">
        <v>42914</v>
      </c>
      <c r="H482" t="s">
        <v>100</v>
      </c>
      <c r="J482" s="7" t="s">
        <v>13</v>
      </c>
      <c r="M482" s="7">
        <v>43377</v>
      </c>
      <c r="N482" t="s">
        <v>98</v>
      </c>
      <c r="O482" s="20">
        <v>2000</v>
      </c>
    </row>
    <row r="483" spans="1:15" x14ac:dyDescent="0.35">
      <c r="A483" s="19">
        <v>-2.5499999999999998</v>
      </c>
      <c r="H483" t="s">
        <v>100</v>
      </c>
      <c r="J483" s="7" t="s">
        <v>13</v>
      </c>
      <c r="M483" s="7">
        <v>43377</v>
      </c>
      <c r="N483" t="s">
        <v>91</v>
      </c>
      <c r="O483" s="20">
        <v>-2000</v>
      </c>
    </row>
    <row r="484" spans="1:15" x14ac:dyDescent="0.35">
      <c r="A484" s="17" t="s">
        <v>318</v>
      </c>
      <c r="H484" t="s">
        <v>301</v>
      </c>
      <c r="I484" t="s">
        <v>400</v>
      </c>
      <c r="J484" s="7" t="s">
        <v>13</v>
      </c>
      <c r="K484">
        <v>40716</v>
      </c>
      <c r="L484" s="30">
        <v>1</v>
      </c>
      <c r="M484" s="7">
        <v>43381</v>
      </c>
      <c r="N484" t="s">
        <v>98</v>
      </c>
      <c r="O484" s="20">
        <v>0.97</v>
      </c>
    </row>
    <row r="485" spans="1:15" x14ac:dyDescent="0.35">
      <c r="A485" s="17">
        <v>42908</v>
      </c>
      <c r="H485" t="s">
        <v>301</v>
      </c>
      <c r="I485" t="s">
        <v>400</v>
      </c>
      <c r="J485" s="7" t="s">
        <v>13</v>
      </c>
      <c r="K485">
        <v>40716</v>
      </c>
      <c r="L485" s="30">
        <v>1</v>
      </c>
      <c r="M485" s="7">
        <v>43381</v>
      </c>
      <c r="N485" t="s">
        <v>109</v>
      </c>
      <c r="O485" s="20">
        <v>-0.97</v>
      </c>
    </row>
    <row r="486" spans="1:15" x14ac:dyDescent="0.35">
      <c r="A486" s="19">
        <v>-35.049999999999997</v>
      </c>
      <c r="H486" t="s">
        <v>433</v>
      </c>
      <c r="J486" s="7" t="s">
        <v>13</v>
      </c>
      <c r="M486" s="7">
        <v>43382</v>
      </c>
      <c r="N486" t="s">
        <v>98</v>
      </c>
      <c r="O486" s="20">
        <v>0.31</v>
      </c>
    </row>
    <row r="487" spans="1:15" x14ac:dyDescent="0.35">
      <c r="A487" s="17" t="s">
        <v>338</v>
      </c>
      <c r="H487" t="s">
        <v>433</v>
      </c>
      <c r="J487" s="7" t="s">
        <v>13</v>
      </c>
      <c r="M487" s="7">
        <v>43382</v>
      </c>
      <c r="N487" t="s">
        <v>394</v>
      </c>
      <c r="O487" s="20">
        <v>-0.31</v>
      </c>
    </row>
    <row r="488" spans="1:15" x14ac:dyDescent="0.35">
      <c r="A488" s="17">
        <v>42906</v>
      </c>
      <c r="H488" t="s">
        <v>301</v>
      </c>
      <c r="I488" t="s">
        <v>399</v>
      </c>
      <c r="J488" s="7" t="s">
        <v>13</v>
      </c>
      <c r="K488">
        <v>112717</v>
      </c>
      <c r="L488" s="30">
        <v>1</v>
      </c>
      <c r="M488" s="7">
        <v>43384</v>
      </c>
      <c r="N488" t="s">
        <v>98</v>
      </c>
      <c r="O488" s="20">
        <v>0.9</v>
      </c>
    </row>
    <row r="489" spans="1:15" x14ac:dyDescent="0.35">
      <c r="A489" s="19">
        <v>2.5499999999999998</v>
      </c>
      <c r="H489" t="s">
        <v>301</v>
      </c>
      <c r="I489" t="s">
        <v>399</v>
      </c>
      <c r="J489" s="7" t="s">
        <v>13</v>
      </c>
      <c r="K489">
        <v>112717</v>
      </c>
      <c r="L489" s="30">
        <v>1</v>
      </c>
      <c r="M489" s="7">
        <v>43384</v>
      </c>
      <c r="N489" t="s">
        <v>109</v>
      </c>
      <c r="O489" s="20">
        <v>-0.9</v>
      </c>
    </row>
    <row r="490" spans="1:15" x14ac:dyDescent="0.35">
      <c r="A490" s="17" t="s">
        <v>340</v>
      </c>
      <c r="H490" t="s">
        <v>797</v>
      </c>
      <c r="I490" t="s">
        <v>798</v>
      </c>
      <c r="J490" s="7" t="s">
        <v>13</v>
      </c>
      <c r="K490">
        <v>101718</v>
      </c>
      <c r="M490" s="7">
        <v>43390</v>
      </c>
      <c r="N490" t="str">
        <f>I490&amp;" - Investment Asset - Rh - "&amp;K490</f>
        <v>AKS - Investment Asset - Rh - 101718</v>
      </c>
      <c r="O490" s="20">
        <v>4.67</v>
      </c>
    </row>
    <row r="491" spans="1:15" x14ac:dyDescent="0.35">
      <c r="A491" s="17">
        <v>42901</v>
      </c>
      <c r="H491" t="s">
        <v>797</v>
      </c>
      <c r="I491" t="s">
        <v>798</v>
      </c>
      <c r="J491" s="7" t="s">
        <v>13</v>
      </c>
      <c r="K491">
        <v>101718</v>
      </c>
      <c r="M491" s="7">
        <v>43390</v>
      </c>
      <c r="N491" t="s">
        <v>799</v>
      </c>
      <c r="O491" s="20">
        <v>-4.67</v>
      </c>
    </row>
    <row r="492" spans="1:15" x14ac:dyDescent="0.35">
      <c r="A492" s="19">
        <v>0.6</v>
      </c>
      <c r="H492" t="s">
        <v>301</v>
      </c>
      <c r="I492" t="s">
        <v>398</v>
      </c>
      <c r="J492" s="7" t="s">
        <v>13</v>
      </c>
      <c r="K492">
        <v>40716</v>
      </c>
      <c r="L492" s="30">
        <v>1</v>
      </c>
      <c r="M492" s="7">
        <v>43391</v>
      </c>
      <c r="N492" t="s">
        <v>98</v>
      </c>
      <c r="O492" s="20">
        <v>26.22</v>
      </c>
    </row>
    <row r="493" spans="1:15" x14ac:dyDescent="0.35">
      <c r="A493" s="17" t="s">
        <v>333</v>
      </c>
      <c r="H493" t="s">
        <v>301</v>
      </c>
      <c r="I493" t="s">
        <v>398</v>
      </c>
      <c r="J493" s="7" t="s">
        <v>13</v>
      </c>
      <c r="K493">
        <v>40716</v>
      </c>
      <c r="L493" s="30">
        <v>1</v>
      </c>
      <c r="M493" s="7">
        <v>43391</v>
      </c>
      <c r="N493" t="s">
        <v>109</v>
      </c>
      <c r="O493" s="20">
        <v>-26.22</v>
      </c>
    </row>
    <row r="494" spans="1:15" x14ac:dyDescent="0.35">
      <c r="A494" s="17">
        <v>42900</v>
      </c>
      <c r="H494" t="s">
        <v>304</v>
      </c>
      <c r="I494" t="s">
        <v>417</v>
      </c>
      <c r="J494" s="7" t="s">
        <v>13</v>
      </c>
      <c r="K494">
        <v>102318</v>
      </c>
      <c r="L494" s="30">
        <v>22</v>
      </c>
      <c r="M494" s="7">
        <v>43396</v>
      </c>
      <c r="N494" t="str">
        <f>I494&amp;" - Investment Asset - Rh - "&amp;K494</f>
        <v>Electro Scientific Industries - Investment Asset - Rh - 102318</v>
      </c>
      <c r="O494" s="20">
        <v>327.08999999999997</v>
      </c>
    </row>
    <row r="495" spans="1:15" x14ac:dyDescent="0.35">
      <c r="A495" s="19">
        <v>1.4</v>
      </c>
      <c r="H495" t="s">
        <v>304</v>
      </c>
      <c r="I495" t="s">
        <v>417</v>
      </c>
      <c r="J495" s="7" t="s">
        <v>13</v>
      </c>
      <c r="K495">
        <v>102318</v>
      </c>
      <c r="L495" s="30">
        <v>22</v>
      </c>
      <c r="M495" s="7">
        <v>43396</v>
      </c>
      <c r="N495" t="s">
        <v>98</v>
      </c>
      <c r="O495" s="20">
        <v>-327.08999999999997</v>
      </c>
    </row>
    <row r="496" spans="1:15" x14ac:dyDescent="0.35">
      <c r="A496" s="17" t="s">
        <v>316</v>
      </c>
      <c r="H496" t="s">
        <v>304</v>
      </c>
      <c r="I496" t="s">
        <v>418</v>
      </c>
      <c r="J496" s="7" t="s">
        <v>13</v>
      </c>
      <c r="K496">
        <v>102318</v>
      </c>
      <c r="L496" s="30">
        <v>90</v>
      </c>
      <c r="M496" s="7">
        <v>43396</v>
      </c>
      <c r="N496" t="str">
        <f>I496&amp;" - Investment Asset - Rh - "&amp;K496</f>
        <v>Finjan - Investment Asset - Rh - 102318</v>
      </c>
      <c r="O496" s="20">
        <v>336.59</v>
      </c>
    </row>
    <row r="497" spans="1:15" x14ac:dyDescent="0.35">
      <c r="A497" s="17">
        <v>42894</v>
      </c>
      <c r="H497" t="s">
        <v>304</v>
      </c>
      <c r="I497" t="s">
        <v>418</v>
      </c>
      <c r="J497" s="7" t="s">
        <v>13</v>
      </c>
      <c r="K497">
        <v>102318</v>
      </c>
      <c r="L497" s="30">
        <v>90</v>
      </c>
      <c r="M497" s="7">
        <v>43396</v>
      </c>
      <c r="N497" t="s">
        <v>98</v>
      </c>
      <c r="O497" s="20">
        <v>-336.59</v>
      </c>
    </row>
    <row r="498" spans="1:15" x14ac:dyDescent="0.35">
      <c r="A498" s="19">
        <v>0.87</v>
      </c>
      <c r="H498" t="s">
        <v>304</v>
      </c>
      <c r="I498" t="s">
        <v>419</v>
      </c>
      <c r="J498" s="7" t="s">
        <v>13</v>
      </c>
      <c r="K498">
        <v>102318</v>
      </c>
      <c r="L498" s="30">
        <v>350</v>
      </c>
      <c r="M498" s="7">
        <v>43396</v>
      </c>
      <c r="N498" t="str">
        <f>I498&amp;" - Investment Asset - Rh - "&amp;K498</f>
        <v>Palatin Technologies - Investment Asset - Rh - 102318</v>
      </c>
      <c r="O498" s="20">
        <v>317.8</v>
      </c>
    </row>
    <row r="499" spans="1:15" x14ac:dyDescent="0.35">
      <c r="A499" s="17" t="s">
        <v>332</v>
      </c>
      <c r="H499" t="s">
        <v>304</v>
      </c>
      <c r="I499" t="s">
        <v>419</v>
      </c>
      <c r="J499" s="7" t="s">
        <v>13</v>
      </c>
      <c r="K499">
        <v>102318</v>
      </c>
      <c r="L499" s="30">
        <v>350</v>
      </c>
      <c r="M499" s="7">
        <v>43396</v>
      </c>
      <c r="N499" t="s">
        <v>98</v>
      </c>
      <c r="O499" s="20">
        <v>-317.8</v>
      </c>
    </row>
    <row r="500" spans="1:15" x14ac:dyDescent="0.35">
      <c r="A500" s="17">
        <v>42891</v>
      </c>
      <c r="H500" t="s">
        <v>304</v>
      </c>
      <c r="I500" t="s">
        <v>420</v>
      </c>
      <c r="J500" s="7" t="s">
        <v>13</v>
      </c>
      <c r="K500">
        <v>102318</v>
      </c>
      <c r="L500" s="30">
        <v>14</v>
      </c>
      <c r="M500" s="7">
        <v>43396</v>
      </c>
      <c r="N500" t="str">
        <f>I500&amp;" - Investment Asset - Rh - "&amp;K500</f>
        <v>Thor Industries - Investment Asset - Rh - 102318</v>
      </c>
      <c r="O500" s="20">
        <v>1049.1600000000001</v>
      </c>
    </row>
    <row r="501" spans="1:15" x14ac:dyDescent="0.35">
      <c r="A501" s="19">
        <v>2</v>
      </c>
      <c r="H501" t="s">
        <v>304</v>
      </c>
      <c r="I501" t="s">
        <v>420</v>
      </c>
      <c r="J501" s="7" t="s">
        <v>13</v>
      </c>
      <c r="K501">
        <v>102318</v>
      </c>
      <c r="L501" s="30">
        <v>14</v>
      </c>
      <c r="M501" s="7">
        <v>43396</v>
      </c>
      <c r="N501" t="s">
        <v>98</v>
      </c>
      <c r="O501" s="20">
        <v>-1049.1600000000001</v>
      </c>
    </row>
    <row r="502" spans="1:15" x14ac:dyDescent="0.35">
      <c r="A502" s="17" t="s">
        <v>318</v>
      </c>
      <c r="H502" t="s">
        <v>301</v>
      </c>
      <c r="I502" t="s">
        <v>397</v>
      </c>
      <c r="J502" s="7" t="s">
        <v>13</v>
      </c>
      <c r="K502">
        <v>40716</v>
      </c>
      <c r="L502" s="30">
        <v>1</v>
      </c>
      <c r="M502" s="7">
        <v>43398</v>
      </c>
      <c r="N502" t="s">
        <v>98</v>
      </c>
      <c r="O502" s="20">
        <v>1.75</v>
      </c>
    </row>
    <row r="503" spans="1:15" x14ac:dyDescent="0.35">
      <c r="A503" s="17">
        <v>42877</v>
      </c>
      <c r="H503" t="s">
        <v>301</v>
      </c>
      <c r="I503" t="s">
        <v>397</v>
      </c>
      <c r="J503" s="7" t="s">
        <v>13</v>
      </c>
      <c r="K503">
        <v>40716</v>
      </c>
      <c r="L503" s="30">
        <v>1</v>
      </c>
      <c r="M503" s="7">
        <v>43398</v>
      </c>
      <c r="N503" t="s">
        <v>109</v>
      </c>
      <c r="O503" s="20">
        <v>-1.75</v>
      </c>
    </row>
    <row r="504" spans="1:15" x14ac:dyDescent="0.35">
      <c r="A504" s="19" t="s">
        <v>719</v>
      </c>
      <c r="H504" t="s">
        <v>101</v>
      </c>
      <c r="J504" s="7" t="s">
        <v>13</v>
      </c>
      <c r="M504" s="7">
        <v>43399</v>
      </c>
      <c r="N504" t="s">
        <v>91</v>
      </c>
      <c r="O504" s="20">
        <v>21.95</v>
      </c>
    </row>
    <row r="505" spans="1:15" x14ac:dyDescent="0.35">
      <c r="A505" s="17" t="s">
        <v>336</v>
      </c>
      <c r="H505" t="s">
        <v>101</v>
      </c>
      <c r="J505" s="7" t="s">
        <v>13</v>
      </c>
      <c r="M505" s="7">
        <v>43399</v>
      </c>
      <c r="N505" t="s">
        <v>98</v>
      </c>
      <c r="O505" s="20">
        <v>-21.95</v>
      </c>
    </row>
    <row r="506" spans="1:15" x14ac:dyDescent="0.35">
      <c r="A506" s="17">
        <v>42874</v>
      </c>
      <c r="H506" t="s">
        <v>301</v>
      </c>
      <c r="I506" t="s">
        <v>396</v>
      </c>
      <c r="J506" s="7" t="s">
        <v>13</v>
      </c>
      <c r="K506">
        <v>91218</v>
      </c>
      <c r="L506" s="30">
        <v>1</v>
      </c>
      <c r="M506" s="7">
        <v>43403</v>
      </c>
      <c r="N506" t="s">
        <v>98</v>
      </c>
      <c r="O506" s="20">
        <v>4</v>
      </c>
    </row>
    <row r="507" spans="1:15" x14ac:dyDescent="0.35">
      <c r="A507" s="19">
        <v>2.7</v>
      </c>
      <c r="H507" t="s">
        <v>301</v>
      </c>
      <c r="I507" t="s">
        <v>396</v>
      </c>
      <c r="J507" s="7" t="s">
        <v>13</v>
      </c>
      <c r="K507">
        <v>91218</v>
      </c>
      <c r="L507" s="30">
        <v>1</v>
      </c>
      <c r="M507" s="7">
        <v>43403</v>
      </c>
      <c r="N507" t="s">
        <v>109</v>
      </c>
      <c r="O507" s="20">
        <v>-4</v>
      </c>
    </row>
    <row r="508" spans="1:15" x14ac:dyDescent="0.35">
      <c r="A508" s="17" t="s">
        <v>337</v>
      </c>
      <c r="H508" t="s">
        <v>301</v>
      </c>
      <c r="I508" t="s">
        <v>395</v>
      </c>
      <c r="J508" s="7" t="s">
        <v>13</v>
      </c>
      <c r="K508">
        <v>40716</v>
      </c>
      <c r="L508" s="30">
        <v>1</v>
      </c>
      <c r="M508" s="7">
        <v>43408</v>
      </c>
      <c r="N508" t="s">
        <v>98</v>
      </c>
      <c r="O508" s="20">
        <v>0.87</v>
      </c>
    </row>
    <row r="509" spans="1:15" x14ac:dyDescent="0.35">
      <c r="A509" s="17">
        <v>42873</v>
      </c>
      <c r="H509" t="s">
        <v>301</v>
      </c>
      <c r="I509" t="s">
        <v>395</v>
      </c>
      <c r="J509" s="7" t="s">
        <v>13</v>
      </c>
      <c r="K509">
        <v>40716</v>
      </c>
      <c r="L509" s="30">
        <v>1</v>
      </c>
      <c r="M509" s="7">
        <v>43408</v>
      </c>
      <c r="N509" t="s">
        <v>109</v>
      </c>
      <c r="O509" s="20">
        <v>-0.87</v>
      </c>
    </row>
    <row r="510" spans="1:15" x14ac:dyDescent="0.35">
      <c r="A510" s="19">
        <v>1.26</v>
      </c>
      <c r="H510" t="s">
        <v>433</v>
      </c>
      <c r="J510" s="7" t="s">
        <v>13</v>
      </c>
      <c r="M510" s="7">
        <v>43409</v>
      </c>
      <c r="N510" t="s">
        <v>98</v>
      </c>
      <c r="O510" s="20">
        <v>0.1</v>
      </c>
    </row>
    <row r="511" spans="1:15" x14ac:dyDescent="0.35">
      <c r="A511" s="17" t="s">
        <v>319</v>
      </c>
      <c r="H511" t="s">
        <v>433</v>
      </c>
      <c r="J511" s="7" t="s">
        <v>13</v>
      </c>
      <c r="M511" s="7">
        <v>43409</v>
      </c>
      <c r="N511" t="s">
        <v>394</v>
      </c>
      <c r="O511" s="20">
        <v>-0.1</v>
      </c>
    </row>
    <row r="512" spans="1:15" x14ac:dyDescent="0.35">
      <c r="A512" s="17">
        <v>42850</v>
      </c>
      <c r="H512" t="s">
        <v>433</v>
      </c>
      <c r="J512" s="7" t="s">
        <v>13</v>
      </c>
      <c r="M512" s="7">
        <v>43411</v>
      </c>
      <c r="N512" t="s">
        <v>98</v>
      </c>
      <c r="O512" s="20">
        <v>0.1</v>
      </c>
    </row>
    <row r="513" spans="1:15" x14ac:dyDescent="0.35">
      <c r="A513" s="19">
        <v>1.75</v>
      </c>
      <c r="H513" t="s">
        <v>433</v>
      </c>
      <c r="J513" s="7" t="s">
        <v>13</v>
      </c>
      <c r="M513" s="7">
        <v>43411</v>
      </c>
      <c r="N513" t="s">
        <v>394</v>
      </c>
      <c r="O513" s="20">
        <v>-0.1</v>
      </c>
    </row>
    <row r="514" spans="1:15" x14ac:dyDescent="0.35">
      <c r="A514" s="17" t="s">
        <v>320</v>
      </c>
      <c r="M514" s="7"/>
      <c r="O514" s="20"/>
    </row>
    <row r="515" spans="1:15" x14ac:dyDescent="0.35">
      <c r="A515" s="17">
        <v>42845</v>
      </c>
      <c r="M515" s="7"/>
      <c r="O515" s="20"/>
    </row>
    <row r="516" spans="1:15" x14ac:dyDescent="0.35">
      <c r="A516" s="19">
        <v>20.87</v>
      </c>
    </row>
    <row r="517" spans="1:15" x14ac:dyDescent="0.35">
      <c r="A517" s="17" t="s">
        <v>328</v>
      </c>
    </row>
    <row r="518" spans="1:15" x14ac:dyDescent="0.35">
      <c r="A518" s="17">
        <v>42830</v>
      </c>
    </row>
    <row r="519" spans="1:15" x14ac:dyDescent="0.35">
      <c r="A519" s="19">
        <v>2.39</v>
      </c>
    </row>
    <row r="520" spans="1:15" x14ac:dyDescent="0.35">
      <c r="A520" s="17" t="s">
        <v>318</v>
      </c>
    </row>
    <row r="521" spans="1:15" x14ac:dyDescent="0.35">
      <c r="A521" s="17">
        <v>42830</v>
      </c>
    </row>
    <row r="522" spans="1:15" x14ac:dyDescent="0.35">
      <c r="A522" s="19">
        <v>-2.5499999999999998</v>
      </c>
    </row>
    <row r="523" spans="1:15" x14ac:dyDescent="0.35">
      <c r="A523" s="17" t="s">
        <v>720</v>
      </c>
    </row>
    <row r="524" spans="1:15" x14ac:dyDescent="0.35">
      <c r="A524" s="17">
        <v>42829</v>
      </c>
    </row>
    <row r="525" spans="1:15" x14ac:dyDescent="0.35">
      <c r="A525" s="19">
        <v>1.21</v>
      </c>
    </row>
    <row r="526" spans="1:15" x14ac:dyDescent="0.35">
      <c r="A526" s="17" t="s">
        <v>318</v>
      </c>
    </row>
    <row r="527" spans="1:15" x14ac:dyDescent="0.35">
      <c r="A527" s="17">
        <v>42824</v>
      </c>
    </row>
    <row r="528" spans="1:15" x14ac:dyDescent="0.35">
      <c r="A528" s="19">
        <v>-1.4</v>
      </c>
    </row>
    <row r="529" spans="1:1" x14ac:dyDescent="0.35">
      <c r="A529" s="17" t="s">
        <v>338</v>
      </c>
    </row>
    <row r="530" spans="1:1" x14ac:dyDescent="0.35">
      <c r="A530" s="17">
        <v>42822</v>
      </c>
    </row>
    <row r="531" spans="1:1" x14ac:dyDescent="0.35">
      <c r="A531" s="19">
        <v>2.5499999999999998</v>
      </c>
    </row>
    <row r="532" spans="1:1" x14ac:dyDescent="0.35">
      <c r="A532" s="17" t="s">
        <v>333</v>
      </c>
    </row>
    <row r="533" spans="1:1" x14ac:dyDescent="0.35">
      <c r="A533" s="17">
        <v>42816</v>
      </c>
    </row>
    <row r="534" spans="1:1" x14ac:dyDescent="0.35">
      <c r="A534" s="19">
        <v>1.4</v>
      </c>
    </row>
    <row r="535" spans="1:1" x14ac:dyDescent="0.35">
      <c r="A535" s="17" t="s">
        <v>318</v>
      </c>
    </row>
    <row r="536" spans="1:1" x14ac:dyDescent="0.35">
      <c r="A536" s="17">
        <v>42816</v>
      </c>
    </row>
    <row r="537" spans="1:1" x14ac:dyDescent="0.35">
      <c r="A537" s="19">
        <v>-4.8499999999999996</v>
      </c>
    </row>
    <row r="538" spans="1:1" x14ac:dyDescent="0.35">
      <c r="A538" s="17" t="s">
        <v>318</v>
      </c>
    </row>
    <row r="539" spans="1:1" x14ac:dyDescent="0.35">
      <c r="A539" s="17">
        <v>42810</v>
      </c>
    </row>
    <row r="540" spans="1:1" x14ac:dyDescent="0.35">
      <c r="A540" s="19">
        <v>-0.87</v>
      </c>
    </row>
    <row r="541" spans="1:1" x14ac:dyDescent="0.35">
      <c r="A541" s="17" t="s">
        <v>340</v>
      </c>
    </row>
    <row r="542" spans="1:1" x14ac:dyDescent="0.35">
      <c r="A542" s="17">
        <v>42809</v>
      </c>
    </row>
    <row r="543" spans="1:1" x14ac:dyDescent="0.35">
      <c r="A543" s="19">
        <v>2.85</v>
      </c>
    </row>
    <row r="544" spans="1:1" x14ac:dyDescent="0.35">
      <c r="A544" s="17" t="s">
        <v>332</v>
      </c>
    </row>
    <row r="545" spans="1:1" x14ac:dyDescent="0.35">
      <c r="A545" s="17">
        <v>42808</v>
      </c>
    </row>
    <row r="546" spans="1:1" x14ac:dyDescent="0.35">
      <c r="A546" s="19">
        <v>2</v>
      </c>
    </row>
    <row r="547" spans="1:1" x14ac:dyDescent="0.35">
      <c r="A547" s="17" t="s">
        <v>318</v>
      </c>
    </row>
    <row r="548" spans="1:1" x14ac:dyDescent="0.35">
      <c r="A548" s="17">
        <v>42803</v>
      </c>
    </row>
    <row r="549" spans="1:1" x14ac:dyDescent="0.35">
      <c r="A549" s="19">
        <v>-2.64</v>
      </c>
    </row>
    <row r="550" spans="1:1" x14ac:dyDescent="0.35">
      <c r="A550" s="17" t="s">
        <v>316</v>
      </c>
    </row>
    <row r="551" spans="1:1" x14ac:dyDescent="0.35">
      <c r="A551" s="17">
        <v>42802</v>
      </c>
    </row>
    <row r="552" spans="1:1" x14ac:dyDescent="0.35">
      <c r="A552" s="19">
        <v>0.87</v>
      </c>
    </row>
    <row r="553" spans="1:1" x14ac:dyDescent="0.35">
      <c r="A553" s="17" t="s">
        <v>336</v>
      </c>
    </row>
    <row r="554" spans="1:1" x14ac:dyDescent="0.35">
      <c r="A554" s="17">
        <v>42797</v>
      </c>
    </row>
    <row r="555" spans="1:1" x14ac:dyDescent="0.35">
      <c r="A555" s="19">
        <v>2.64</v>
      </c>
    </row>
    <row r="556" spans="1:1" x14ac:dyDescent="0.35">
      <c r="A556" s="17" t="s">
        <v>318</v>
      </c>
    </row>
    <row r="557" spans="1:1" x14ac:dyDescent="0.35">
      <c r="A557" s="17">
        <v>42790</v>
      </c>
    </row>
    <row r="558" spans="1:1" x14ac:dyDescent="0.35">
      <c r="A558" s="19">
        <v>-1.1399999999999999</v>
      </c>
    </row>
    <row r="559" spans="1:1" x14ac:dyDescent="0.35">
      <c r="A559" s="17" t="s">
        <v>337</v>
      </c>
    </row>
    <row r="560" spans="1:1" x14ac:dyDescent="0.35">
      <c r="A560" s="17">
        <v>42782</v>
      </c>
    </row>
    <row r="561" spans="1:1" x14ac:dyDescent="0.35">
      <c r="A561" s="19">
        <v>1.1399999999999999</v>
      </c>
    </row>
    <row r="562" spans="1:1" x14ac:dyDescent="0.35">
      <c r="A562" s="17" t="s">
        <v>318</v>
      </c>
    </row>
    <row r="563" spans="1:1" x14ac:dyDescent="0.35">
      <c r="A563" s="17">
        <v>42768</v>
      </c>
    </row>
    <row r="564" spans="1:1" x14ac:dyDescent="0.35">
      <c r="A564" s="19">
        <v>-30.29</v>
      </c>
    </row>
    <row r="565" spans="1:1" x14ac:dyDescent="0.35">
      <c r="A565" s="17" t="s">
        <v>319</v>
      </c>
    </row>
    <row r="566" spans="1:1" x14ac:dyDescent="0.35">
      <c r="A566" s="17">
        <v>42760</v>
      </c>
    </row>
    <row r="567" spans="1:1" x14ac:dyDescent="0.35">
      <c r="A567" s="19">
        <v>7</v>
      </c>
    </row>
    <row r="568" spans="1:1" x14ac:dyDescent="0.35">
      <c r="A568" s="17" t="s">
        <v>320</v>
      </c>
    </row>
    <row r="569" spans="1:1" x14ac:dyDescent="0.35">
      <c r="A569" s="17">
        <v>42755</v>
      </c>
    </row>
    <row r="570" spans="1:1" x14ac:dyDescent="0.35">
      <c r="A570" s="19">
        <v>18.89</v>
      </c>
    </row>
    <row r="571" spans="1:1" x14ac:dyDescent="0.35">
      <c r="A571" s="17" t="s">
        <v>318</v>
      </c>
    </row>
    <row r="572" spans="1:1" x14ac:dyDescent="0.35">
      <c r="A572" s="17">
        <v>42741</v>
      </c>
    </row>
    <row r="573" spans="1:1" x14ac:dyDescent="0.35">
      <c r="A573" s="19">
        <v>-4.8899999999999997</v>
      </c>
    </row>
    <row r="574" spans="1:1" x14ac:dyDescent="0.35">
      <c r="A574" s="17" t="s">
        <v>323</v>
      </c>
    </row>
    <row r="575" spans="1:1" x14ac:dyDescent="0.35">
      <c r="A575" s="17">
        <v>42740</v>
      </c>
    </row>
    <row r="576" spans="1:1" x14ac:dyDescent="0.35">
      <c r="A576" s="19">
        <v>0.94</v>
      </c>
    </row>
    <row r="577" spans="1:1" x14ac:dyDescent="0.35">
      <c r="A577" s="17" t="s">
        <v>720</v>
      </c>
    </row>
    <row r="578" spans="1:1" x14ac:dyDescent="0.35">
      <c r="A578" s="17">
        <v>42739</v>
      </c>
    </row>
    <row r="579" spans="1:1" x14ac:dyDescent="0.35">
      <c r="A579" s="19">
        <v>1.21</v>
      </c>
    </row>
    <row r="580" spans="1:1" x14ac:dyDescent="0.35">
      <c r="A580" s="17" t="s">
        <v>328</v>
      </c>
    </row>
    <row r="581" spans="1:1" x14ac:dyDescent="0.35">
      <c r="A581" s="17">
        <v>42739</v>
      </c>
    </row>
    <row r="582" spans="1:1" x14ac:dyDescent="0.35">
      <c r="A582" s="19">
        <v>2.39</v>
      </c>
    </row>
    <row r="583" spans="1:1" x14ac:dyDescent="0.35">
      <c r="A583" s="17" t="s">
        <v>338</v>
      </c>
    </row>
    <row r="584" spans="1:1" x14ac:dyDescent="0.35">
      <c r="A584" s="17">
        <v>42724</v>
      </c>
    </row>
    <row r="585" spans="1:1" x14ac:dyDescent="0.35">
      <c r="A585" s="19">
        <v>2.04</v>
      </c>
    </row>
    <row r="586" spans="1:1" x14ac:dyDescent="0.35">
      <c r="A586" s="17" t="s">
        <v>318</v>
      </c>
    </row>
    <row r="587" spans="1:1" x14ac:dyDescent="0.35">
      <c r="A587" s="17">
        <v>42724</v>
      </c>
    </row>
    <row r="588" spans="1:1" x14ac:dyDescent="0.35">
      <c r="A588" s="19">
        <v>-2.63</v>
      </c>
    </row>
    <row r="589" spans="1:1" x14ac:dyDescent="0.35">
      <c r="A589" s="17" t="s">
        <v>340</v>
      </c>
    </row>
    <row r="590" spans="1:1" x14ac:dyDescent="0.35">
      <c r="A590" s="17">
        <v>42719</v>
      </c>
    </row>
    <row r="591" spans="1:1" x14ac:dyDescent="0.35">
      <c r="A591" s="19">
        <v>2.85</v>
      </c>
    </row>
    <row r="592" spans="1:1" x14ac:dyDescent="0.35">
      <c r="A592" s="17" t="s">
        <v>316</v>
      </c>
    </row>
    <row r="593" spans="1:1" x14ac:dyDescent="0.35">
      <c r="A593" s="17">
        <v>42712</v>
      </c>
    </row>
    <row r="594" spans="1:1" x14ac:dyDescent="0.35">
      <c r="A594" s="19">
        <v>0.87</v>
      </c>
    </row>
    <row r="595" spans="1:1" x14ac:dyDescent="0.35">
      <c r="A595" s="17" t="s">
        <v>318</v>
      </c>
    </row>
    <row r="596" spans="1:1" x14ac:dyDescent="0.35">
      <c r="A596" s="17">
        <v>42712</v>
      </c>
    </row>
    <row r="597" spans="1:1" x14ac:dyDescent="0.35">
      <c r="A597" s="19">
        <v>-5.12</v>
      </c>
    </row>
    <row r="598" spans="1:1" x14ac:dyDescent="0.35">
      <c r="A598" s="17" t="s">
        <v>332</v>
      </c>
    </row>
    <row r="599" spans="1:1" x14ac:dyDescent="0.35">
      <c r="A599" s="17">
        <v>42710</v>
      </c>
    </row>
    <row r="600" spans="1:1" x14ac:dyDescent="0.35">
      <c r="A600" s="19">
        <v>1.76</v>
      </c>
    </row>
    <row r="601" spans="1:1" x14ac:dyDescent="0.35">
      <c r="A601" s="17" t="s">
        <v>336</v>
      </c>
    </row>
    <row r="602" spans="1:1" x14ac:dyDescent="0.35">
      <c r="A602" s="17">
        <v>42699</v>
      </c>
    </row>
    <row r="603" spans="1:1" x14ac:dyDescent="0.35">
      <c r="A603" s="19">
        <v>2.58</v>
      </c>
    </row>
    <row r="604" spans="1:1" x14ac:dyDescent="0.35">
      <c r="A604" s="17" t="s">
        <v>721</v>
      </c>
    </row>
    <row r="605" spans="1:1" x14ac:dyDescent="0.35">
      <c r="A605" s="17">
        <v>42697</v>
      </c>
    </row>
    <row r="606" spans="1:1" x14ac:dyDescent="0.35">
      <c r="A606" s="19">
        <v>1.4</v>
      </c>
    </row>
    <row r="607" spans="1:1" x14ac:dyDescent="0.35">
      <c r="A607" s="17" t="s">
        <v>318</v>
      </c>
    </row>
    <row r="608" spans="1:1" x14ac:dyDescent="0.35">
      <c r="A608" s="17">
        <v>42688</v>
      </c>
    </row>
    <row r="609" spans="1:1" x14ac:dyDescent="0.35">
      <c r="A609" s="19">
        <v>-1.75</v>
      </c>
    </row>
    <row r="610" spans="1:1" x14ac:dyDescent="0.35">
      <c r="A610" s="17" t="s">
        <v>337</v>
      </c>
    </row>
    <row r="611" spans="1:1" x14ac:dyDescent="0.35">
      <c r="A611" s="17">
        <v>42684</v>
      </c>
    </row>
    <row r="612" spans="1:1" x14ac:dyDescent="0.35">
      <c r="A612" s="19">
        <v>1.1399999999999999</v>
      </c>
    </row>
    <row r="613" spans="1:1" x14ac:dyDescent="0.35">
      <c r="A613" s="17" t="s">
        <v>318</v>
      </c>
    </row>
    <row r="614" spans="1:1" x14ac:dyDescent="0.35">
      <c r="A614" s="17">
        <v>42671</v>
      </c>
    </row>
    <row r="615" spans="1:1" x14ac:dyDescent="0.35">
      <c r="A615" s="19">
        <v>-24.31</v>
      </c>
    </row>
    <row r="616" spans="1:1" x14ac:dyDescent="0.35">
      <c r="A616" s="17" t="s">
        <v>319</v>
      </c>
    </row>
    <row r="617" spans="1:1" x14ac:dyDescent="0.35">
      <c r="A617" s="17">
        <v>42670</v>
      </c>
    </row>
    <row r="618" spans="1:1" x14ac:dyDescent="0.35">
      <c r="A618" s="19">
        <v>1.75</v>
      </c>
    </row>
    <row r="619" spans="1:1" x14ac:dyDescent="0.35">
      <c r="A619" s="17" t="s">
        <v>320</v>
      </c>
    </row>
    <row r="620" spans="1:1" x14ac:dyDescent="0.35">
      <c r="A620" s="17">
        <v>42663</v>
      </c>
    </row>
    <row r="621" spans="1:1" x14ac:dyDescent="0.35">
      <c r="A621" s="19">
        <v>12.91</v>
      </c>
    </row>
    <row r="622" spans="1:1" x14ac:dyDescent="0.35">
      <c r="A622" s="17" t="s">
        <v>323</v>
      </c>
    </row>
    <row r="623" spans="1:1" x14ac:dyDescent="0.35">
      <c r="A623" s="17">
        <v>42650</v>
      </c>
    </row>
    <row r="624" spans="1:1" x14ac:dyDescent="0.35">
      <c r="A624" s="19">
        <v>0.94</v>
      </c>
    </row>
    <row r="625" spans="1:1" x14ac:dyDescent="0.35">
      <c r="A625" s="17" t="s">
        <v>328</v>
      </c>
    </row>
    <row r="626" spans="1:1" x14ac:dyDescent="0.35">
      <c r="A626" s="17">
        <v>42648</v>
      </c>
    </row>
    <row r="627" spans="1:1" x14ac:dyDescent="0.35">
      <c r="A627" s="19">
        <v>2.23</v>
      </c>
    </row>
    <row r="628" spans="1:1" x14ac:dyDescent="0.35">
      <c r="A628" s="17" t="s">
        <v>720</v>
      </c>
    </row>
    <row r="629" spans="1:1" x14ac:dyDescent="0.35">
      <c r="A629" s="17">
        <v>42646</v>
      </c>
    </row>
    <row r="630" spans="1:1" x14ac:dyDescent="0.35">
      <c r="A630" s="19">
        <v>1.21</v>
      </c>
    </row>
    <row r="631" spans="1:1" x14ac:dyDescent="0.35">
      <c r="A631" s="17" t="s">
        <v>338</v>
      </c>
    </row>
    <row r="632" spans="1:1" x14ac:dyDescent="0.35">
      <c r="A632" s="17">
        <v>42634</v>
      </c>
    </row>
    <row r="633" spans="1:1" x14ac:dyDescent="0.35">
      <c r="A633" s="19">
        <v>2.04</v>
      </c>
    </row>
    <row r="634" spans="1:1" x14ac:dyDescent="0.35">
      <c r="A634" s="17" t="s">
        <v>340</v>
      </c>
    </row>
    <row r="635" spans="1:1" x14ac:dyDescent="0.35">
      <c r="A635" s="17">
        <v>42628</v>
      </c>
    </row>
    <row r="636" spans="1:1" x14ac:dyDescent="0.35">
      <c r="A636" s="19">
        <v>2.85</v>
      </c>
    </row>
    <row r="637" spans="1:1" x14ac:dyDescent="0.35">
      <c r="A637" s="17" t="s">
        <v>318</v>
      </c>
    </row>
    <row r="638" spans="1:1" x14ac:dyDescent="0.35">
      <c r="A638" s="17">
        <v>42627</v>
      </c>
    </row>
    <row r="639" spans="1:1" x14ac:dyDescent="0.35">
      <c r="A639" s="19">
        <v>-18.91</v>
      </c>
    </row>
    <row r="640" spans="1:1" x14ac:dyDescent="0.35">
      <c r="A640" s="17" t="s">
        <v>721</v>
      </c>
    </row>
    <row r="641" spans="1:1" x14ac:dyDescent="0.35">
      <c r="A641" s="17">
        <v>42625</v>
      </c>
    </row>
    <row r="642" spans="1:1" x14ac:dyDescent="0.35">
      <c r="A642" s="19">
        <v>1.4</v>
      </c>
    </row>
    <row r="643" spans="1:1" x14ac:dyDescent="0.35">
      <c r="A643" s="17" t="s">
        <v>316</v>
      </c>
    </row>
    <row r="644" spans="1:1" x14ac:dyDescent="0.35">
      <c r="A644" s="17">
        <v>42621</v>
      </c>
    </row>
    <row r="645" spans="1:1" x14ac:dyDescent="0.35">
      <c r="A645" s="19">
        <v>0.87</v>
      </c>
    </row>
    <row r="646" spans="1:1" x14ac:dyDescent="0.35">
      <c r="A646" s="17" t="s">
        <v>332</v>
      </c>
    </row>
    <row r="647" spans="1:1" x14ac:dyDescent="0.35">
      <c r="A647" s="17">
        <v>42619</v>
      </c>
    </row>
    <row r="648" spans="1:1" x14ac:dyDescent="0.35">
      <c r="A648" s="19">
        <v>1.76</v>
      </c>
    </row>
    <row r="649" spans="1:1" x14ac:dyDescent="0.35">
      <c r="A649" s="17" t="s">
        <v>336</v>
      </c>
    </row>
    <row r="650" spans="1:1" x14ac:dyDescent="0.35">
      <c r="A650" s="17">
        <v>42608</v>
      </c>
    </row>
    <row r="651" spans="1:1" x14ac:dyDescent="0.35">
      <c r="A651" s="19">
        <v>0.42</v>
      </c>
    </row>
    <row r="652" spans="1:1" x14ac:dyDescent="0.35">
      <c r="A652" s="17" t="s">
        <v>337</v>
      </c>
    </row>
    <row r="653" spans="1:1" x14ac:dyDescent="0.35">
      <c r="A653" s="17">
        <v>42593</v>
      </c>
    </row>
    <row r="654" spans="1:1" x14ac:dyDescent="0.35">
      <c r="A654" s="19">
        <v>1.1399999999999999</v>
      </c>
    </row>
    <row r="655" spans="1:1" x14ac:dyDescent="0.35">
      <c r="A655" s="17" t="s">
        <v>319</v>
      </c>
    </row>
    <row r="656" spans="1:1" x14ac:dyDescent="0.35">
      <c r="A656" s="17">
        <v>42578</v>
      </c>
    </row>
    <row r="657" spans="1:1" x14ac:dyDescent="0.35">
      <c r="A657" s="19">
        <v>1.75</v>
      </c>
    </row>
    <row r="658" spans="1:1" x14ac:dyDescent="0.35">
      <c r="A658" s="17" t="s">
        <v>320</v>
      </c>
    </row>
    <row r="659" spans="1:1" x14ac:dyDescent="0.35">
      <c r="A659" s="17">
        <v>42571</v>
      </c>
    </row>
    <row r="660" spans="1:1" x14ac:dyDescent="0.35">
      <c r="A660" s="19">
        <v>13.02</v>
      </c>
    </row>
    <row r="661" spans="1:1" x14ac:dyDescent="0.35">
      <c r="A661" s="17" t="s">
        <v>318</v>
      </c>
    </row>
    <row r="662" spans="1:1" x14ac:dyDescent="0.35">
      <c r="A662" s="17">
        <v>42564</v>
      </c>
    </row>
    <row r="663" spans="1:1" x14ac:dyDescent="0.35">
      <c r="A663" s="19">
        <v>-3.44</v>
      </c>
    </row>
    <row r="664" spans="1:1" x14ac:dyDescent="0.35">
      <c r="A664" s="17" t="s">
        <v>323</v>
      </c>
    </row>
    <row r="665" spans="1:1" x14ac:dyDescent="0.35">
      <c r="A665" s="17">
        <v>42562</v>
      </c>
    </row>
    <row r="666" spans="1:1" x14ac:dyDescent="0.35">
      <c r="A666" s="19">
        <v>0.96</v>
      </c>
    </row>
    <row r="667" spans="1:1" x14ac:dyDescent="0.35">
      <c r="A667" s="17" t="s">
        <v>318</v>
      </c>
    </row>
    <row r="668" spans="1:1" x14ac:dyDescent="0.35">
      <c r="A668" s="17">
        <v>42559</v>
      </c>
    </row>
    <row r="669" spans="1:1" x14ac:dyDescent="0.35">
      <c r="A669" s="19">
        <v>-2.04</v>
      </c>
    </row>
    <row r="670" spans="1:1" x14ac:dyDescent="0.35">
      <c r="A670" s="17" t="s">
        <v>328</v>
      </c>
    </row>
    <row r="671" spans="1:1" x14ac:dyDescent="0.35">
      <c r="A671" s="17">
        <v>42557</v>
      </c>
    </row>
    <row r="672" spans="1:1" x14ac:dyDescent="0.35">
      <c r="A672" s="19">
        <v>2.23</v>
      </c>
    </row>
    <row r="673" spans="1:1" x14ac:dyDescent="0.35">
      <c r="A673" s="17" t="s">
        <v>720</v>
      </c>
    </row>
    <row r="674" spans="1:1" x14ac:dyDescent="0.35">
      <c r="A674" s="17">
        <v>42556</v>
      </c>
    </row>
    <row r="675" spans="1:1" x14ac:dyDescent="0.35">
      <c r="A675" s="19">
        <v>1.21</v>
      </c>
    </row>
    <row r="676" spans="1:1" x14ac:dyDescent="0.35">
      <c r="A676" s="17" t="s">
        <v>318</v>
      </c>
    </row>
    <row r="677" spans="1:1" x14ac:dyDescent="0.35">
      <c r="A677" s="17">
        <v>42544</v>
      </c>
    </row>
    <row r="678" spans="1:1" x14ac:dyDescent="0.35">
      <c r="A678" s="19">
        <v>-4.25</v>
      </c>
    </row>
    <row r="679" spans="1:1" x14ac:dyDescent="0.35">
      <c r="A679" s="17" t="s">
        <v>338</v>
      </c>
    </row>
    <row r="680" spans="1:1" x14ac:dyDescent="0.35">
      <c r="A680" s="17">
        <v>42542</v>
      </c>
    </row>
    <row r="681" spans="1:1" x14ac:dyDescent="0.35">
      <c r="A681" s="19">
        <v>2.04</v>
      </c>
    </row>
    <row r="682" spans="1:1" x14ac:dyDescent="0.35">
      <c r="A682" s="17" t="s">
        <v>318</v>
      </c>
    </row>
    <row r="683" spans="1:1" x14ac:dyDescent="0.35">
      <c r="A683" s="17">
        <v>42538</v>
      </c>
    </row>
    <row r="684" spans="1:1" x14ac:dyDescent="0.35">
      <c r="A684" s="19">
        <v>-5.89</v>
      </c>
    </row>
    <row r="685" spans="1:1" x14ac:dyDescent="0.35">
      <c r="A685" s="17" t="s">
        <v>340</v>
      </c>
    </row>
    <row r="686" spans="1:1" x14ac:dyDescent="0.35">
      <c r="A686" s="17">
        <v>42536</v>
      </c>
    </row>
    <row r="687" spans="1:1" x14ac:dyDescent="0.35">
      <c r="A687" s="19">
        <v>2.85</v>
      </c>
    </row>
    <row r="688" spans="1:1" x14ac:dyDescent="0.35">
      <c r="A688" s="17" t="s">
        <v>721</v>
      </c>
    </row>
    <row r="689" spans="1:1" x14ac:dyDescent="0.35">
      <c r="A689" s="17">
        <v>42535</v>
      </c>
    </row>
    <row r="690" spans="1:1" x14ac:dyDescent="0.35">
      <c r="A690" s="19">
        <v>1.4</v>
      </c>
    </row>
    <row r="691" spans="1:1" x14ac:dyDescent="0.35">
      <c r="A691" s="17" t="s">
        <v>316</v>
      </c>
    </row>
    <row r="692" spans="1:1" x14ac:dyDescent="0.35">
      <c r="A692" s="17">
        <v>42529</v>
      </c>
    </row>
    <row r="693" spans="1:1" x14ac:dyDescent="0.35">
      <c r="A693" s="19">
        <v>0.87</v>
      </c>
    </row>
    <row r="694" spans="1:1" x14ac:dyDescent="0.35">
      <c r="A694" s="17" t="s">
        <v>332</v>
      </c>
    </row>
    <row r="695" spans="1:1" x14ac:dyDescent="0.35">
      <c r="A695" s="17">
        <v>42524</v>
      </c>
    </row>
    <row r="696" spans="1:1" x14ac:dyDescent="0.35">
      <c r="A696" s="19">
        <v>1.76</v>
      </c>
    </row>
    <row r="697" spans="1:1" x14ac:dyDescent="0.35">
      <c r="A697" s="17" t="s">
        <v>336</v>
      </c>
    </row>
    <row r="698" spans="1:1" x14ac:dyDescent="0.35">
      <c r="A698" s="17">
        <v>42510</v>
      </c>
    </row>
    <row r="699" spans="1:1" x14ac:dyDescent="0.35">
      <c r="A699" s="19">
        <v>0.36</v>
      </c>
    </row>
    <row r="700" spans="1:1" x14ac:dyDescent="0.35">
      <c r="A700" s="17" t="s">
        <v>314</v>
      </c>
    </row>
    <row r="701" spans="1:1" x14ac:dyDescent="0.35">
      <c r="A701" s="17">
        <v>42503</v>
      </c>
    </row>
    <row r="702" spans="1:1" x14ac:dyDescent="0.35">
      <c r="A702" s="19">
        <v>1.76</v>
      </c>
    </row>
    <row r="703" spans="1:1" x14ac:dyDescent="0.35">
      <c r="A703" s="17" t="s">
        <v>337</v>
      </c>
    </row>
    <row r="704" spans="1:1" x14ac:dyDescent="0.35">
      <c r="A704" s="17">
        <v>42502</v>
      </c>
    </row>
    <row r="705" spans="1:1" x14ac:dyDescent="0.35">
      <c r="A705" s="19">
        <v>1.1399999999999999</v>
      </c>
    </row>
    <row r="706" spans="1:1" x14ac:dyDescent="0.35">
      <c r="A706" s="17" t="s">
        <v>318</v>
      </c>
    </row>
    <row r="707" spans="1:1" x14ac:dyDescent="0.35">
      <c r="A707" s="17">
        <v>42495</v>
      </c>
    </row>
    <row r="708" spans="1:1" x14ac:dyDescent="0.35">
      <c r="A708" s="19">
        <v>-3.14</v>
      </c>
    </row>
    <row r="709" spans="1:1" x14ac:dyDescent="0.35">
      <c r="A709" s="17" t="s">
        <v>319</v>
      </c>
    </row>
    <row r="710" spans="1:1" x14ac:dyDescent="0.35">
      <c r="A710" s="17">
        <v>42487</v>
      </c>
    </row>
    <row r="711" spans="1:1" x14ac:dyDescent="0.35">
      <c r="A711" s="19">
        <v>1.75</v>
      </c>
    </row>
    <row r="712" spans="1:1" x14ac:dyDescent="0.35">
      <c r="A712" t="s">
        <v>318</v>
      </c>
    </row>
    <row r="713" spans="1:1" x14ac:dyDescent="0.35">
      <c r="A713" s="17">
        <v>42481</v>
      </c>
    </row>
    <row r="714" spans="1:1" x14ac:dyDescent="0.35">
      <c r="A714" s="19">
        <v>-11.26</v>
      </c>
    </row>
    <row r="715" spans="1:1" x14ac:dyDescent="0.35">
      <c r="A715" t="s">
        <v>320</v>
      </c>
    </row>
    <row r="716" spans="1:1" x14ac:dyDescent="0.35">
      <c r="A716" s="17">
        <v>42480</v>
      </c>
    </row>
    <row r="717" spans="1:1" x14ac:dyDescent="0.35">
      <c r="A717" s="19">
        <v>1.37</v>
      </c>
    </row>
    <row r="718" spans="1:1" x14ac:dyDescent="0.35">
      <c r="A718" s="19" t="s">
        <v>722</v>
      </c>
    </row>
    <row r="719" spans="1:1" x14ac:dyDescent="0.35">
      <c r="A719" s="17">
        <v>42467</v>
      </c>
    </row>
    <row r="720" spans="1:1" x14ac:dyDescent="0.35">
      <c r="A720" s="19">
        <v>224.99</v>
      </c>
    </row>
    <row r="721" spans="1:1" x14ac:dyDescent="0.35">
      <c r="A721" s="19" t="s">
        <v>723</v>
      </c>
    </row>
    <row r="722" spans="1:1" x14ac:dyDescent="0.35">
      <c r="A722" s="19" t="s">
        <v>724</v>
      </c>
    </row>
    <row r="723" spans="1:1" x14ac:dyDescent="0.35">
      <c r="A723" s="17">
        <v>42467</v>
      </c>
    </row>
    <row r="724" spans="1:1" x14ac:dyDescent="0.35">
      <c r="A724" s="19">
        <v>218.68</v>
      </c>
    </row>
    <row r="725" spans="1:1" x14ac:dyDescent="0.35">
      <c r="A725" s="19" t="s">
        <v>725</v>
      </c>
    </row>
    <row r="726" spans="1:1" x14ac:dyDescent="0.35">
      <c r="A726" s="19" t="s">
        <v>726</v>
      </c>
    </row>
    <row r="727" spans="1:1" x14ac:dyDescent="0.35">
      <c r="A727" s="17">
        <v>42467</v>
      </c>
    </row>
    <row r="728" spans="1:1" x14ac:dyDescent="0.35">
      <c r="A728" s="19">
        <v>218.4</v>
      </c>
    </row>
    <row r="729" spans="1:1" x14ac:dyDescent="0.35">
      <c r="A729" s="19" t="s">
        <v>727</v>
      </c>
    </row>
    <row r="730" spans="1:1" x14ac:dyDescent="0.35">
      <c r="A730" s="19" t="s">
        <v>728</v>
      </c>
    </row>
    <row r="731" spans="1:1" x14ac:dyDescent="0.35">
      <c r="A731" s="17">
        <v>42467</v>
      </c>
    </row>
    <row r="732" spans="1:1" x14ac:dyDescent="0.35">
      <c r="A732" s="19">
        <v>226.54</v>
      </c>
    </row>
    <row r="733" spans="1:1" x14ac:dyDescent="0.35">
      <c r="A733" s="19" t="s">
        <v>729</v>
      </c>
    </row>
    <row r="734" spans="1:1" x14ac:dyDescent="0.35">
      <c r="A734" s="19" t="s">
        <v>730</v>
      </c>
    </row>
    <row r="735" spans="1:1" x14ac:dyDescent="0.35">
      <c r="A735" s="17">
        <v>42467</v>
      </c>
    </row>
    <row r="736" spans="1:1" x14ac:dyDescent="0.35">
      <c r="A736" s="19">
        <v>209.58</v>
      </c>
    </row>
    <row r="737" spans="1:1" x14ac:dyDescent="0.35">
      <c r="A737" s="19" t="s">
        <v>731</v>
      </c>
    </row>
    <row r="738" spans="1:1" x14ac:dyDescent="0.35">
      <c r="A738" s="19" t="s">
        <v>732</v>
      </c>
    </row>
    <row r="739" spans="1:1" x14ac:dyDescent="0.35">
      <c r="A739" s="17">
        <v>42467</v>
      </c>
    </row>
    <row r="740" spans="1:1" x14ac:dyDescent="0.35">
      <c r="A740" s="19">
        <v>221.92</v>
      </c>
    </row>
    <row r="741" spans="1:1" x14ac:dyDescent="0.35">
      <c r="A741" s="19" t="s">
        <v>733</v>
      </c>
    </row>
    <row r="742" spans="1:1" x14ac:dyDescent="0.35">
      <c r="A742" s="19" t="s">
        <v>734</v>
      </c>
    </row>
    <row r="743" spans="1:1" x14ac:dyDescent="0.35">
      <c r="A743" s="17">
        <v>42467</v>
      </c>
    </row>
    <row r="744" spans="1:1" x14ac:dyDescent="0.35">
      <c r="A744" s="19">
        <v>222.8</v>
      </c>
    </row>
    <row r="745" spans="1:1" x14ac:dyDescent="0.35">
      <c r="A745" s="19" t="s">
        <v>735</v>
      </c>
    </row>
    <row r="746" spans="1:1" x14ac:dyDescent="0.35">
      <c r="A746" s="19" t="s">
        <v>736</v>
      </c>
    </row>
    <row r="747" spans="1:1" x14ac:dyDescent="0.35">
      <c r="A747" s="17">
        <v>42467</v>
      </c>
    </row>
    <row r="748" spans="1:1" x14ac:dyDescent="0.35">
      <c r="A748" s="19">
        <v>201.9</v>
      </c>
    </row>
    <row r="749" spans="1:1" x14ac:dyDescent="0.35">
      <c r="A749" s="19" t="s">
        <v>737</v>
      </c>
    </row>
    <row r="750" spans="1:1" x14ac:dyDescent="0.35">
      <c r="A750" s="19" t="s">
        <v>738</v>
      </c>
    </row>
    <row r="751" spans="1:1" x14ac:dyDescent="0.35">
      <c r="A751" s="17">
        <v>42467</v>
      </c>
    </row>
    <row r="752" spans="1:1" x14ac:dyDescent="0.35">
      <c r="A752" s="19">
        <v>214.29</v>
      </c>
    </row>
    <row r="753" spans="1:1" x14ac:dyDescent="0.35">
      <c r="A753" s="19" t="s">
        <v>739</v>
      </c>
    </row>
    <row r="754" spans="1:1" x14ac:dyDescent="0.35">
      <c r="A754" s="19" t="s">
        <v>740</v>
      </c>
    </row>
    <row r="755" spans="1:1" x14ac:dyDescent="0.35">
      <c r="A755" s="17">
        <v>42467</v>
      </c>
    </row>
    <row r="756" spans="1:1" x14ac:dyDescent="0.35">
      <c r="A756" s="19">
        <v>215.77</v>
      </c>
    </row>
    <row r="757" spans="1:1" x14ac:dyDescent="0.35">
      <c r="A757" s="19" t="s">
        <v>741</v>
      </c>
    </row>
    <row r="758" spans="1:1" x14ac:dyDescent="0.35">
      <c r="A758" s="19" t="s">
        <v>742</v>
      </c>
    </row>
    <row r="759" spans="1:1" x14ac:dyDescent="0.35">
      <c r="A759" s="17">
        <v>42467</v>
      </c>
    </row>
    <row r="760" spans="1:1" x14ac:dyDescent="0.35">
      <c r="A760" s="19">
        <v>216.36</v>
      </c>
    </row>
    <row r="761" spans="1:1" x14ac:dyDescent="0.35">
      <c r="A761" s="19" t="s">
        <v>743</v>
      </c>
    </row>
    <row r="762" spans="1:1" x14ac:dyDescent="0.35">
      <c r="A762" s="19" t="s">
        <v>744</v>
      </c>
    </row>
    <row r="763" spans="1:1" x14ac:dyDescent="0.35">
      <c r="A763" s="17">
        <v>42467</v>
      </c>
    </row>
    <row r="764" spans="1:1" x14ac:dyDescent="0.35">
      <c r="A764" s="19">
        <v>224.23</v>
      </c>
    </row>
    <row r="765" spans="1:1" x14ac:dyDescent="0.35">
      <c r="A765" s="19" t="s">
        <v>745</v>
      </c>
    </row>
    <row r="766" spans="1:1" x14ac:dyDescent="0.35">
      <c r="A766" s="19" t="s">
        <v>746</v>
      </c>
    </row>
    <row r="767" spans="1:1" x14ac:dyDescent="0.35">
      <c r="A767" s="17">
        <v>42467</v>
      </c>
    </row>
    <row r="768" spans="1:1" x14ac:dyDescent="0.35">
      <c r="A768" s="19">
        <v>217.98</v>
      </c>
    </row>
    <row r="769" spans="1:1" x14ac:dyDescent="0.35">
      <c r="A769" s="19" t="s">
        <v>747</v>
      </c>
    </row>
    <row r="770" spans="1:1" x14ac:dyDescent="0.35">
      <c r="A770" s="19" t="s">
        <v>748</v>
      </c>
    </row>
    <row r="771" spans="1:1" x14ac:dyDescent="0.35">
      <c r="A771" s="17">
        <v>42467</v>
      </c>
    </row>
    <row r="772" spans="1:1" x14ac:dyDescent="0.35">
      <c r="A772" s="19">
        <v>190.73</v>
      </c>
    </row>
    <row r="773" spans="1:1" x14ac:dyDescent="0.35">
      <c r="A773" s="19" t="s">
        <v>749</v>
      </c>
    </row>
    <row r="774" spans="1:1" x14ac:dyDescent="0.35">
      <c r="A774" s="19" t="s">
        <v>750</v>
      </c>
    </row>
    <row r="775" spans="1:1" x14ac:dyDescent="0.35">
      <c r="A775" s="17">
        <v>42467</v>
      </c>
    </row>
    <row r="776" spans="1:1" x14ac:dyDescent="0.35">
      <c r="A776" s="19">
        <v>225.04</v>
      </c>
    </row>
    <row r="777" spans="1:1" x14ac:dyDescent="0.35">
      <c r="A777" s="19" t="s">
        <v>751</v>
      </c>
    </row>
    <row r="778" spans="1:1" x14ac:dyDescent="0.35">
      <c r="A778" s="19" t="s">
        <v>752</v>
      </c>
    </row>
    <row r="779" spans="1:1" x14ac:dyDescent="0.35">
      <c r="A779" s="17">
        <v>42467</v>
      </c>
    </row>
    <row r="780" spans="1:1" x14ac:dyDescent="0.35">
      <c r="A780" s="19">
        <v>222.7</v>
      </c>
    </row>
    <row r="781" spans="1:1" x14ac:dyDescent="0.35">
      <c r="A781" s="19" t="s">
        <v>753</v>
      </c>
    </row>
    <row r="782" spans="1:1" x14ac:dyDescent="0.35">
      <c r="A782" s="19" t="s">
        <v>754</v>
      </c>
    </row>
    <row r="783" spans="1:1" x14ac:dyDescent="0.35">
      <c r="A783" s="17">
        <v>42467</v>
      </c>
    </row>
    <row r="784" spans="1:1" x14ac:dyDescent="0.35">
      <c r="A784" s="19">
        <v>227.85</v>
      </c>
    </row>
    <row r="785" spans="1:1" x14ac:dyDescent="0.35">
      <c r="A785" s="19" t="s">
        <v>755</v>
      </c>
    </row>
    <row r="786" spans="1:1" x14ac:dyDescent="0.35">
      <c r="A786" s="19" t="s">
        <v>756</v>
      </c>
    </row>
    <row r="787" spans="1:1" x14ac:dyDescent="0.35">
      <c r="A787" s="17">
        <v>42467</v>
      </c>
    </row>
    <row r="788" spans="1:1" x14ac:dyDescent="0.35">
      <c r="A788" s="19">
        <v>207.41</v>
      </c>
    </row>
    <row r="789" spans="1:1" x14ac:dyDescent="0.35">
      <c r="A789" s="19" t="s">
        <v>757</v>
      </c>
    </row>
    <row r="790" spans="1:1" x14ac:dyDescent="0.35">
      <c r="A790" s="19" t="s">
        <v>758</v>
      </c>
    </row>
    <row r="791" spans="1:1" x14ac:dyDescent="0.35">
      <c r="A791" s="17">
        <v>42467</v>
      </c>
    </row>
    <row r="792" spans="1:1" x14ac:dyDescent="0.35">
      <c r="A792" s="19">
        <v>222.6</v>
      </c>
    </row>
    <row r="793" spans="1:1" x14ac:dyDescent="0.35">
      <c r="A793" s="19" t="s">
        <v>759</v>
      </c>
    </row>
    <row r="794" spans="1:1" x14ac:dyDescent="0.35">
      <c r="A794" s="19" t="s">
        <v>760</v>
      </c>
    </row>
    <row r="795" spans="1:1" x14ac:dyDescent="0.35">
      <c r="A795" s="17">
        <v>42467</v>
      </c>
    </row>
    <row r="796" spans="1:1" x14ac:dyDescent="0.35">
      <c r="A796" s="19">
        <v>220.44</v>
      </c>
    </row>
    <row r="797" spans="1:1" x14ac:dyDescent="0.35">
      <c r="A797" s="19" t="s">
        <v>761</v>
      </c>
    </row>
    <row r="798" spans="1:1" x14ac:dyDescent="0.35">
      <c r="A798" s="19" t="s">
        <v>762</v>
      </c>
    </row>
    <row r="799" spans="1:1" x14ac:dyDescent="0.35">
      <c r="A799" s="17">
        <v>42467</v>
      </c>
    </row>
    <row r="800" spans="1:1" x14ac:dyDescent="0.35">
      <c r="A800" s="19">
        <v>208.2</v>
      </c>
    </row>
    <row r="801" spans="1:1" x14ac:dyDescent="0.35">
      <c r="A801" s="19" t="s">
        <v>763</v>
      </c>
    </row>
    <row r="802" spans="1:1" x14ac:dyDescent="0.35">
      <c r="A802" s="19" t="s">
        <v>764</v>
      </c>
    </row>
    <row r="803" spans="1:1" x14ac:dyDescent="0.35">
      <c r="A803" s="17">
        <v>42467</v>
      </c>
    </row>
    <row r="804" spans="1:1" x14ac:dyDescent="0.35">
      <c r="A804" s="19">
        <v>206.64</v>
      </c>
    </row>
    <row r="805" spans="1:1" x14ac:dyDescent="0.35">
      <c r="A805" s="19" t="s">
        <v>765</v>
      </c>
    </row>
    <row r="806" spans="1:1" x14ac:dyDescent="0.35">
      <c r="A806" s="19" t="s">
        <v>766</v>
      </c>
    </row>
    <row r="807" spans="1:1" x14ac:dyDescent="0.35">
      <c r="A807" s="17">
        <v>42467</v>
      </c>
    </row>
    <row r="808" spans="1:1" x14ac:dyDescent="0.35">
      <c r="A808" s="19">
        <v>228.54</v>
      </c>
    </row>
    <row r="809" spans="1:1" x14ac:dyDescent="0.35">
      <c r="A809" s="19" t="s">
        <v>767</v>
      </c>
    </row>
    <row r="810" spans="1:1" x14ac:dyDescent="0.35">
      <c r="A810" s="19" t="s">
        <v>768</v>
      </c>
    </row>
    <row r="811" spans="1:1" x14ac:dyDescent="0.35">
      <c r="A811" s="17">
        <v>42467</v>
      </c>
    </row>
    <row r="812" spans="1:1" x14ac:dyDescent="0.35">
      <c r="A812" s="19">
        <v>230.85</v>
      </c>
    </row>
    <row r="813" spans="1:1" x14ac:dyDescent="0.35">
      <c r="A813" s="19" t="s">
        <v>769</v>
      </c>
    </row>
    <row r="814" spans="1:1" x14ac:dyDescent="0.35">
      <c r="A814" s="19" t="s">
        <v>770</v>
      </c>
    </row>
    <row r="815" spans="1:1" x14ac:dyDescent="0.35">
      <c r="A815" s="17">
        <v>42467</v>
      </c>
    </row>
    <row r="816" spans="1:1" x14ac:dyDescent="0.35">
      <c r="A816" s="19">
        <v>217.36</v>
      </c>
    </row>
    <row r="817" spans="1:1" x14ac:dyDescent="0.35">
      <c r="A817" s="19" t="s">
        <v>771</v>
      </c>
    </row>
    <row r="818" spans="1:1" x14ac:dyDescent="0.35">
      <c r="A818" s="19" t="s">
        <v>772</v>
      </c>
    </row>
    <row r="819" spans="1:1" x14ac:dyDescent="0.35">
      <c r="A819" s="17">
        <v>42467</v>
      </c>
    </row>
    <row r="820" spans="1:1" x14ac:dyDescent="0.35">
      <c r="A820" s="19">
        <v>227.85</v>
      </c>
    </row>
    <row r="821" spans="1:1" x14ac:dyDescent="0.35">
      <c r="A821" s="19" t="s">
        <v>773</v>
      </c>
    </row>
    <row r="822" spans="1:1" x14ac:dyDescent="0.35">
      <c r="A822" s="19" t="s">
        <v>774</v>
      </c>
    </row>
    <row r="823" spans="1:1" x14ac:dyDescent="0.35">
      <c r="A823" s="17">
        <v>42467</v>
      </c>
    </row>
    <row r="824" spans="1:1" x14ac:dyDescent="0.35">
      <c r="A824" s="19">
        <v>218.9</v>
      </c>
    </row>
    <row r="825" spans="1:1" x14ac:dyDescent="0.35">
      <c r="A825" s="19" t="s">
        <v>775</v>
      </c>
    </row>
    <row r="826" spans="1:1" x14ac:dyDescent="0.35">
      <c r="A826" s="19" t="s">
        <v>776</v>
      </c>
    </row>
    <row r="827" spans="1:1" x14ac:dyDescent="0.35">
      <c r="A827" s="17">
        <v>42467</v>
      </c>
    </row>
    <row r="828" spans="1:1" x14ac:dyDescent="0.35">
      <c r="A828" s="19">
        <v>207.19</v>
      </c>
    </row>
    <row r="829" spans="1:1" x14ac:dyDescent="0.35">
      <c r="A829" s="19" t="s">
        <v>777</v>
      </c>
    </row>
    <row r="830" spans="1:1" x14ac:dyDescent="0.35">
      <c r="A830" t="s">
        <v>325</v>
      </c>
    </row>
    <row r="831" spans="1:1" x14ac:dyDescent="0.35">
      <c r="A831" s="17">
        <v>42464</v>
      </c>
    </row>
    <row r="832" spans="1:1" x14ac:dyDescent="0.35">
      <c r="A832" s="19">
        <v>6107</v>
      </c>
    </row>
  </sheetData>
  <sortState ref="C1:F259">
    <sortCondition ref="D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39CD-2E6A-4AF3-91A1-20291D2C24D7}">
  <dimension ref="A1:S1999"/>
  <sheetViews>
    <sheetView topLeftCell="A46" workbookViewId="0">
      <selection activeCell="A60" sqref="A60"/>
    </sheetView>
  </sheetViews>
  <sheetFormatPr defaultRowHeight="14.5" x14ac:dyDescent="0.35"/>
  <cols>
    <col min="1" max="1" width="10.453125" bestFit="1" customWidth="1"/>
    <col min="2" max="2" width="85.81640625" bestFit="1" customWidth="1"/>
    <col min="3" max="3" width="12.1796875" bestFit="1" customWidth="1"/>
    <col min="4" max="4" width="9.453125" bestFit="1" customWidth="1"/>
    <col min="5" max="5" width="10.453125" bestFit="1" customWidth="1"/>
    <col min="6" max="6" width="11.81640625" bestFit="1" customWidth="1"/>
    <col min="7" max="7" width="8.26953125" bestFit="1" customWidth="1"/>
    <col min="8" max="8" width="9.26953125" style="12" bestFit="1" customWidth="1"/>
    <col min="9" max="9" width="11.1796875" bestFit="1" customWidth="1"/>
    <col min="11" max="11" width="26" bestFit="1" customWidth="1"/>
    <col min="12" max="12" width="10.7265625" bestFit="1" customWidth="1"/>
    <col min="13" max="13" width="11.81640625" bestFit="1" customWidth="1"/>
    <col min="14" max="14" width="6.81640625" bestFit="1" customWidth="1"/>
    <col min="15" max="15" width="7.453125" bestFit="1" customWidth="1"/>
    <col min="16" max="16" width="10.453125" style="7" bestFit="1" customWidth="1"/>
    <col min="17" max="17" width="49.81640625" bestFit="1" customWidth="1"/>
    <col min="18" max="18" width="10.7265625" style="12" bestFit="1" customWidth="1"/>
    <col min="19" max="19" width="50.54296875" bestFit="1" customWidth="1"/>
  </cols>
  <sheetData>
    <row r="1" spans="1:18" ht="31" x14ac:dyDescent="0.35">
      <c r="A1" s="23" t="s">
        <v>4</v>
      </c>
      <c r="B1" s="23" t="s">
        <v>434</v>
      </c>
      <c r="C1" s="23" t="s">
        <v>435</v>
      </c>
      <c r="D1" s="23" t="s">
        <v>436</v>
      </c>
      <c r="E1" s="23" t="s">
        <v>437</v>
      </c>
      <c r="F1" s="23" t="s">
        <v>438</v>
      </c>
      <c r="G1" s="23" t="s">
        <v>439</v>
      </c>
      <c r="H1" s="33" t="s">
        <v>440</v>
      </c>
      <c r="I1" s="23" t="s">
        <v>441</v>
      </c>
      <c r="K1" s="1" t="s">
        <v>3</v>
      </c>
      <c r="L1" s="1" t="s">
        <v>1</v>
      </c>
      <c r="M1" s="1" t="s">
        <v>11</v>
      </c>
      <c r="N1" s="1" t="s">
        <v>0</v>
      </c>
      <c r="O1" s="10" t="s">
        <v>2</v>
      </c>
      <c r="P1" s="11" t="s">
        <v>4</v>
      </c>
      <c r="Q1" s="1" t="s">
        <v>5</v>
      </c>
      <c r="R1" s="31" t="s">
        <v>99</v>
      </c>
    </row>
    <row r="2" spans="1:18" x14ac:dyDescent="0.35">
      <c r="A2" s="24">
        <v>41964</v>
      </c>
      <c r="B2" s="25" t="s">
        <v>670</v>
      </c>
      <c r="C2" s="25" t="s">
        <v>105</v>
      </c>
      <c r="D2" s="25" t="s">
        <v>103</v>
      </c>
      <c r="E2" s="25" t="s">
        <v>103</v>
      </c>
      <c r="F2" s="26">
        <v>10000</v>
      </c>
      <c r="G2" s="25" t="s">
        <v>103</v>
      </c>
      <c r="H2" s="34" t="s">
        <v>103</v>
      </c>
      <c r="I2" s="27">
        <v>10000</v>
      </c>
      <c r="K2" t="s">
        <v>100</v>
      </c>
      <c r="M2" t="s">
        <v>12</v>
      </c>
      <c r="P2" s="7">
        <v>41964</v>
      </c>
      <c r="Q2" t="s">
        <v>92</v>
      </c>
      <c r="R2" s="12">
        <v>10000</v>
      </c>
    </row>
    <row r="3" spans="1:18" x14ac:dyDescent="0.35">
      <c r="A3" s="24">
        <v>41967.337442129632</v>
      </c>
      <c r="B3" s="25" t="s">
        <v>593</v>
      </c>
      <c r="C3" s="25" t="s">
        <v>639</v>
      </c>
      <c r="D3" s="25" t="s">
        <v>103</v>
      </c>
      <c r="E3" s="25" t="s">
        <v>103</v>
      </c>
      <c r="F3" s="26">
        <v>-9784.9</v>
      </c>
      <c r="G3" s="27">
        <v>9.9499999999999993</v>
      </c>
      <c r="H3" s="35">
        <v>0</v>
      </c>
      <c r="I3" s="27">
        <v>-9774.9500000000007</v>
      </c>
      <c r="K3" t="s">
        <v>100</v>
      </c>
      <c r="M3" t="s">
        <v>12</v>
      </c>
      <c r="P3" s="7">
        <v>41964</v>
      </c>
      <c r="Q3" t="s">
        <v>91</v>
      </c>
      <c r="R3" s="12">
        <v>-10000</v>
      </c>
    </row>
    <row r="4" spans="1:18" x14ac:dyDescent="0.35">
      <c r="A4" s="24">
        <v>41985</v>
      </c>
      <c r="B4" s="25" t="s">
        <v>669</v>
      </c>
      <c r="C4" s="25" t="s">
        <v>665</v>
      </c>
      <c r="D4" s="25" t="s">
        <v>103</v>
      </c>
      <c r="E4" s="25" t="s">
        <v>103</v>
      </c>
      <c r="F4" s="26">
        <v>6.22</v>
      </c>
      <c r="G4" s="25" t="s">
        <v>103</v>
      </c>
      <c r="H4" s="34" t="s">
        <v>103</v>
      </c>
      <c r="I4" s="27">
        <v>6.22</v>
      </c>
      <c r="K4" t="s">
        <v>304</v>
      </c>
      <c r="L4" t="s">
        <v>15</v>
      </c>
      <c r="M4" t="s">
        <v>12</v>
      </c>
      <c r="N4">
        <v>112414</v>
      </c>
      <c r="O4">
        <v>21.77</v>
      </c>
      <c r="P4" s="7">
        <v>41967</v>
      </c>
      <c r="Q4" t="s">
        <v>117</v>
      </c>
      <c r="R4" s="12">
        <v>325.89</v>
      </c>
    </row>
    <row r="5" spans="1:18" x14ac:dyDescent="0.35">
      <c r="A5" s="24">
        <v>41988</v>
      </c>
      <c r="B5" s="25" t="s">
        <v>668</v>
      </c>
      <c r="C5" s="25" t="s">
        <v>665</v>
      </c>
      <c r="D5" s="25" t="s">
        <v>103</v>
      </c>
      <c r="E5" s="25" t="s">
        <v>103</v>
      </c>
      <c r="F5" s="26">
        <v>1.48</v>
      </c>
      <c r="G5" s="25" t="s">
        <v>103</v>
      </c>
      <c r="H5" s="34" t="s">
        <v>103</v>
      </c>
      <c r="I5" s="27">
        <v>1.48</v>
      </c>
      <c r="K5" t="s">
        <v>304</v>
      </c>
      <c r="L5" t="s">
        <v>15</v>
      </c>
      <c r="M5" t="s">
        <v>12</v>
      </c>
      <c r="N5">
        <v>112414</v>
      </c>
      <c r="P5" s="7">
        <v>41967</v>
      </c>
      <c r="Q5" t="s">
        <v>205</v>
      </c>
      <c r="R5" s="12">
        <v>0.33</v>
      </c>
    </row>
    <row r="6" spans="1:18" x14ac:dyDescent="0.35">
      <c r="A6" s="24">
        <v>41997</v>
      </c>
      <c r="B6" s="25" t="s">
        <v>667</v>
      </c>
      <c r="C6" s="25" t="s">
        <v>665</v>
      </c>
      <c r="D6" s="25" t="s">
        <v>103</v>
      </c>
      <c r="E6" s="25" t="s">
        <v>103</v>
      </c>
      <c r="F6" s="26">
        <v>3.8</v>
      </c>
      <c r="G6" s="25" t="s">
        <v>103</v>
      </c>
      <c r="H6" s="34" t="s">
        <v>103</v>
      </c>
      <c r="I6" s="27">
        <v>3.8</v>
      </c>
      <c r="K6" t="s">
        <v>304</v>
      </c>
      <c r="L6" t="s">
        <v>15</v>
      </c>
      <c r="M6" t="s">
        <v>12</v>
      </c>
      <c r="N6">
        <v>112414</v>
      </c>
      <c r="P6" s="7">
        <v>41967</v>
      </c>
      <c r="Q6" t="s">
        <v>92</v>
      </c>
      <c r="R6" s="12">
        <v>-326.21999999999997</v>
      </c>
    </row>
    <row r="7" spans="1:18" x14ac:dyDescent="0.35">
      <c r="A7" s="24">
        <v>42002</v>
      </c>
      <c r="B7" s="25" t="s">
        <v>664</v>
      </c>
      <c r="C7" s="25" t="s">
        <v>665</v>
      </c>
      <c r="D7" s="25" t="s">
        <v>103</v>
      </c>
      <c r="E7" s="25" t="s">
        <v>103</v>
      </c>
      <c r="F7" s="26">
        <v>2.94</v>
      </c>
      <c r="G7" s="25" t="s">
        <v>103</v>
      </c>
      <c r="H7" s="34" t="s">
        <v>103</v>
      </c>
      <c r="I7" s="27">
        <v>2.94</v>
      </c>
      <c r="K7" t="s">
        <v>304</v>
      </c>
      <c r="L7" t="s">
        <v>16</v>
      </c>
      <c r="M7" t="s">
        <v>12</v>
      </c>
      <c r="N7">
        <v>112414</v>
      </c>
      <c r="O7">
        <v>25.34</v>
      </c>
      <c r="P7" s="7">
        <v>41967</v>
      </c>
      <c r="Q7" t="s">
        <v>118</v>
      </c>
      <c r="R7" s="12">
        <v>325.62</v>
      </c>
    </row>
    <row r="8" spans="1:18" x14ac:dyDescent="0.35">
      <c r="A8" s="24">
        <v>42002</v>
      </c>
      <c r="B8" s="25" t="s">
        <v>666</v>
      </c>
      <c r="C8" s="25" t="s">
        <v>105</v>
      </c>
      <c r="D8" s="25" t="s">
        <v>103</v>
      </c>
      <c r="E8" s="25" t="s">
        <v>103</v>
      </c>
      <c r="F8" s="26">
        <v>-222.8</v>
      </c>
      <c r="G8" s="25" t="s">
        <v>103</v>
      </c>
      <c r="H8" s="34" t="s">
        <v>103</v>
      </c>
      <c r="I8" s="27">
        <v>-222.8</v>
      </c>
      <c r="K8" t="s">
        <v>304</v>
      </c>
      <c r="L8" t="s">
        <v>16</v>
      </c>
      <c r="M8" t="s">
        <v>12</v>
      </c>
      <c r="N8">
        <v>112414</v>
      </c>
      <c r="P8" s="7">
        <v>41967</v>
      </c>
      <c r="Q8" t="s">
        <v>206</v>
      </c>
      <c r="R8" s="12">
        <v>0.34</v>
      </c>
    </row>
    <row r="9" spans="1:18" x14ac:dyDescent="0.35">
      <c r="A9" s="24">
        <v>42006</v>
      </c>
      <c r="B9" s="25" t="s">
        <v>663</v>
      </c>
      <c r="C9" s="25" t="s">
        <v>102</v>
      </c>
      <c r="D9" s="25" t="s">
        <v>103</v>
      </c>
      <c r="E9" s="25" t="s">
        <v>103</v>
      </c>
      <c r="F9" s="26">
        <v>1.45</v>
      </c>
      <c r="G9" s="25" t="s">
        <v>103</v>
      </c>
      <c r="H9" s="34" t="s">
        <v>103</v>
      </c>
      <c r="I9" s="27">
        <v>1.45</v>
      </c>
      <c r="K9" t="s">
        <v>304</v>
      </c>
      <c r="L9" t="s">
        <v>16</v>
      </c>
      <c r="M9" t="s">
        <v>12</v>
      </c>
      <c r="N9">
        <v>112414</v>
      </c>
      <c r="P9" s="7">
        <v>41967</v>
      </c>
      <c r="Q9" t="s">
        <v>92</v>
      </c>
      <c r="R9" s="12">
        <v>-325.95999999999998</v>
      </c>
    </row>
    <row r="10" spans="1:18" x14ac:dyDescent="0.35">
      <c r="A10" s="24">
        <v>42025</v>
      </c>
      <c r="B10" s="25" t="s">
        <v>662</v>
      </c>
      <c r="C10" s="25" t="s">
        <v>102</v>
      </c>
      <c r="D10" s="25" t="s">
        <v>103</v>
      </c>
      <c r="E10" s="25" t="s">
        <v>103</v>
      </c>
      <c r="F10" s="26">
        <v>2.29</v>
      </c>
      <c r="G10" s="25" t="s">
        <v>103</v>
      </c>
      <c r="H10" s="34" t="s">
        <v>103</v>
      </c>
      <c r="I10" s="27">
        <v>2.29</v>
      </c>
      <c r="K10" t="s">
        <v>304</v>
      </c>
      <c r="L10" t="s">
        <v>17</v>
      </c>
      <c r="M10" t="s">
        <v>12</v>
      </c>
      <c r="N10">
        <v>112414</v>
      </c>
      <c r="O10">
        <v>9.6300000000000008</v>
      </c>
      <c r="P10" s="7">
        <v>41967</v>
      </c>
      <c r="Q10" t="s">
        <v>119</v>
      </c>
      <c r="R10" s="12">
        <v>325.77999999999997</v>
      </c>
    </row>
    <row r="11" spans="1:18" x14ac:dyDescent="0.35">
      <c r="A11" s="24">
        <v>42032</v>
      </c>
      <c r="B11" s="25" t="s">
        <v>661</v>
      </c>
      <c r="C11" s="25" t="s">
        <v>102</v>
      </c>
      <c r="D11" s="25" t="s">
        <v>103</v>
      </c>
      <c r="E11" s="25" t="s">
        <v>103</v>
      </c>
      <c r="F11" s="26">
        <v>1.3</v>
      </c>
      <c r="G11" s="25" t="s">
        <v>103</v>
      </c>
      <c r="H11" s="34" t="s">
        <v>103</v>
      </c>
      <c r="I11" s="27">
        <v>1.3</v>
      </c>
      <c r="K11" t="s">
        <v>304</v>
      </c>
      <c r="L11" t="s">
        <v>17</v>
      </c>
      <c r="M11" t="s">
        <v>12</v>
      </c>
      <c r="N11">
        <v>112414</v>
      </c>
      <c r="P11" s="7">
        <v>41967</v>
      </c>
      <c r="Q11" t="s">
        <v>207</v>
      </c>
      <c r="R11" s="12">
        <v>0.33</v>
      </c>
    </row>
    <row r="12" spans="1:18" x14ac:dyDescent="0.35">
      <c r="A12" s="24">
        <v>42046</v>
      </c>
      <c r="B12" s="25" t="s">
        <v>660</v>
      </c>
      <c r="C12" s="25" t="s">
        <v>105</v>
      </c>
      <c r="D12" s="25" t="s">
        <v>103</v>
      </c>
      <c r="E12" s="25" t="s">
        <v>103</v>
      </c>
      <c r="F12" s="26">
        <v>10000</v>
      </c>
      <c r="G12" s="25" t="s">
        <v>103</v>
      </c>
      <c r="H12" s="34" t="s">
        <v>103</v>
      </c>
      <c r="I12" s="27">
        <v>10000</v>
      </c>
      <c r="K12" t="s">
        <v>304</v>
      </c>
      <c r="L12" t="s">
        <v>17</v>
      </c>
      <c r="M12" t="s">
        <v>12</v>
      </c>
      <c r="N12">
        <v>112414</v>
      </c>
      <c r="P12" s="7">
        <v>41967</v>
      </c>
      <c r="Q12" t="s">
        <v>92</v>
      </c>
      <c r="R12" s="12">
        <v>-326.10999999999996</v>
      </c>
    </row>
    <row r="13" spans="1:18" x14ac:dyDescent="0.35">
      <c r="A13" s="24">
        <v>42048</v>
      </c>
      <c r="B13" s="25" t="s">
        <v>659</v>
      </c>
      <c r="C13" s="25" t="s">
        <v>102</v>
      </c>
      <c r="D13" s="25" t="s">
        <v>103</v>
      </c>
      <c r="E13" s="25" t="s">
        <v>103</v>
      </c>
      <c r="F13" s="26">
        <v>4.08</v>
      </c>
      <c r="G13" s="25" t="s">
        <v>103</v>
      </c>
      <c r="H13" s="34" t="s">
        <v>103</v>
      </c>
      <c r="I13" s="27">
        <v>4.08</v>
      </c>
      <c r="K13" t="s">
        <v>304</v>
      </c>
      <c r="L13" t="s">
        <v>18</v>
      </c>
      <c r="M13" t="s">
        <v>12</v>
      </c>
      <c r="N13">
        <v>112414</v>
      </c>
      <c r="O13">
        <v>10.56</v>
      </c>
      <c r="P13" s="7">
        <v>41967</v>
      </c>
      <c r="Q13" t="s">
        <v>120</v>
      </c>
      <c r="R13" s="12">
        <v>326.08999999999997</v>
      </c>
    </row>
    <row r="14" spans="1:18" x14ac:dyDescent="0.35">
      <c r="A14" s="24">
        <v>42060.273738425924</v>
      </c>
      <c r="B14" s="25" t="s">
        <v>568</v>
      </c>
      <c r="C14" s="25" t="s">
        <v>639</v>
      </c>
      <c r="D14" s="25" t="s">
        <v>103</v>
      </c>
      <c r="E14" s="25" t="s">
        <v>103</v>
      </c>
      <c r="F14" s="26">
        <v>-9539.06</v>
      </c>
      <c r="G14" s="27">
        <v>9.9499999999999993</v>
      </c>
      <c r="H14" s="35">
        <v>0</v>
      </c>
      <c r="I14" s="27">
        <v>-9529.11</v>
      </c>
      <c r="K14" t="s">
        <v>304</v>
      </c>
      <c r="L14" t="s">
        <v>18</v>
      </c>
      <c r="M14" t="s">
        <v>12</v>
      </c>
      <c r="N14">
        <v>112414</v>
      </c>
      <c r="P14" s="7">
        <v>41967</v>
      </c>
      <c r="Q14" t="s">
        <v>208</v>
      </c>
      <c r="R14" s="12">
        <v>0.33</v>
      </c>
    </row>
    <row r="15" spans="1:18" x14ac:dyDescent="0.35">
      <c r="A15" s="24">
        <v>42061</v>
      </c>
      <c r="B15" s="25" t="s">
        <v>451</v>
      </c>
      <c r="C15" s="25" t="s">
        <v>105</v>
      </c>
      <c r="D15" s="25" t="s">
        <v>103</v>
      </c>
      <c r="E15" s="25" t="s">
        <v>103</v>
      </c>
      <c r="F15" s="26">
        <v>50000</v>
      </c>
      <c r="G15" s="25" t="s">
        <v>103</v>
      </c>
      <c r="H15" s="34" t="s">
        <v>103</v>
      </c>
      <c r="I15" s="27">
        <v>50000</v>
      </c>
      <c r="K15" t="s">
        <v>304</v>
      </c>
      <c r="L15" t="s">
        <v>18</v>
      </c>
      <c r="M15" t="s">
        <v>12</v>
      </c>
      <c r="N15">
        <v>112414</v>
      </c>
      <c r="P15" s="7">
        <v>41967</v>
      </c>
      <c r="Q15" t="s">
        <v>92</v>
      </c>
      <c r="R15" s="12">
        <v>-326.41999999999996</v>
      </c>
    </row>
    <row r="16" spans="1:18" x14ac:dyDescent="0.35">
      <c r="A16" s="24">
        <v>42062</v>
      </c>
      <c r="B16" s="25" t="s">
        <v>658</v>
      </c>
      <c r="C16" s="25" t="s">
        <v>102</v>
      </c>
      <c r="D16" s="25" t="s">
        <v>103</v>
      </c>
      <c r="E16" s="25" t="s">
        <v>103</v>
      </c>
      <c r="F16" s="26">
        <v>3.15</v>
      </c>
      <c r="G16" s="25" t="s">
        <v>103</v>
      </c>
      <c r="H16" s="34" t="s">
        <v>103</v>
      </c>
      <c r="I16" s="27">
        <v>3.15</v>
      </c>
      <c r="K16" t="s">
        <v>304</v>
      </c>
      <c r="L16" t="s">
        <v>19</v>
      </c>
      <c r="M16" t="s">
        <v>12</v>
      </c>
      <c r="N16">
        <v>112414</v>
      </c>
      <c r="O16">
        <v>74.39</v>
      </c>
      <c r="P16" s="7">
        <v>41967</v>
      </c>
      <c r="Q16" t="s">
        <v>121</v>
      </c>
      <c r="R16" s="12">
        <v>325.82</v>
      </c>
    </row>
    <row r="17" spans="1:18" x14ac:dyDescent="0.35">
      <c r="A17" s="24">
        <v>42062</v>
      </c>
      <c r="B17" s="25" t="s">
        <v>451</v>
      </c>
      <c r="C17" s="25" t="s">
        <v>105</v>
      </c>
      <c r="D17" s="25" t="s">
        <v>103</v>
      </c>
      <c r="E17" s="25" t="s">
        <v>103</v>
      </c>
      <c r="F17" s="26">
        <v>22812.71</v>
      </c>
      <c r="G17" s="25" t="s">
        <v>103</v>
      </c>
      <c r="H17" s="34" t="s">
        <v>103</v>
      </c>
      <c r="I17" s="27">
        <v>22812.71</v>
      </c>
      <c r="K17" t="s">
        <v>304</v>
      </c>
      <c r="L17" t="s">
        <v>19</v>
      </c>
      <c r="M17" t="s">
        <v>12</v>
      </c>
      <c r="N17">
        <v>112414</v>
      </c>
      <c r="P17" s="7">
        <v>41967</v>
      </c>
      <c r="Q17" t="s">
        <v>209</v>
      </c>
      <c r="R17" s="12">
        <v>0.33</v>
      </c>
    </row>
    <row r="18" spans="1:18" x14ac:dyDescent="0.35">
      <c r="A18" s="24">
        <v>42065</v>
      </c>
      <c r="B18" s="25" t="s">
        <v>657</v>
      </c>
      <c r="C18" s="25" t="s">
        <v>102</v>
      </c>
      <c r="D18" s="25" t="s">
        <v>103</v>
      </c>
      <c r="E18" s="25" t="s">
        <v>103</v>
      </c>
      <c r="F18" s="26">
        <v>1.66</v>
      </c>
      <c r="G18" s="25" t="s">
        <v>103</v>
      </c>
      <c r="H18" s="34" t="s">
        <v>103</v>
      </c>
      <c r="I18" s="27">
        <v>1.66</v>
      </c>
      <c r="K18" t="s">
        <v>304</v>
      </c>
      <c r="L18" t="s">
        <v>19</v>
      </c>
      <c r="M18" t="s">
        <v>12</v>
      </c>
      <c r="N18">
        <v>112414</v>
      </c>
      <c r="P18" s="7">
        <v>41967</v>
      </c>
      <c r="Q18" t="s">
        <v>92</v>
      </c>
      <c r="R18" s="12">
        <v>-326.14999999999998</v>
      </c>
    </row>
    <row r="19" spans="1:18" x14ac:dyDescent="0.35">
      <c r="A19" s="24">
        <v>42075</v>
      </c>
      <c r="B19" s="25" t="s">
        <v>655</v>
      </c>
      <c r="C19" s="25" t="s">
        <v>102</v>
      </c>
      <c r="D19" s="25" t="s">
        <v>103</v>
      </c>
      <c r="E19" s="25" t="s">
        <v>103</v>
      </c>
      <c r="F19" s="26">
        <v>13.66</v>
      </c>
      <c r="G19" s="25" t="s">
        <v>103</v>
      </c>
      <c r="H19" s="34" t="s">
        <v>103</v>
      </c>
      <c r="I19" s="27">
        <v>13.66</v>
      </c>
      <c r="K19" t="s">
        <v>304</v>
      </c>
      <c r="L19" t="s">
        <v>20</v>
      </c>
      <c r="M19" t="s">
        <v>12</v>
      </c>
      <c r="N19">
        <v>112414</v>
      </c>
      <c r="O19">
        <v>22.8</v>
      </c>
      <c r="P19" s="7">
        <v>41967</v>
      </c>
      <c r="Q19" t="s">
        <v>122</v>
      </c>
      <c r="R19" s="12">
        <v>325.81</v>
      </c>
    </row>
    <row r="20" spans="1:18" x14ac:dyDescent="0.35">
      <c r="A20" s="24">
        <v>42075</v>
      </c>
      <c r="B20" s="25" t="s">
        <v>656</v>
      </c>
      <c r="C20" s="25" t="s">
        <v>102</v>
      </c>
      <c r="D20" s="25" t="s">
        <v>103</v>
      </c>
      <c r="E20" s="25" t="s">
        <v>103</v>
      </c>
      <c r="F20" s="26">
        <v>2.75</v>
      </c>
      <c r="G20" s="25" t="s">
        <v>103</v>
      </c>
      <c r="H20" s="34" t="s">
        <v>103</v>
      </c>
      <c r="I20" s="27">
        <v>2.75</v>
      </c>
      <c r="K20" t="s">
        <v>304</v>
      </c>
      <c r="L20" t="s">
        <v>20</v>
      </c>
      <c r="M20" t="s">
        <v>12</v>
      </c>
      <c r="N20">
        <v>112414</v>
      </c>
      <c r="P20" s="7">
        <v>41967</v>
      </c>
      <c r="Q20" t="s">
        <v>210</v>
      </c>
      <c r="R20" s="12">
        <v>0.33</v>
      </c>
    </row>
    <row r="21" spans="1:18" x14ac:dyDescent="0.35">
      <c r="A21" s="24">
        <v>42079</v>
      </c>
      <c r="B21" s="25" t="s">
        <v>654</v>
      </c>
      <c r="C21" s="25" t="s">
        <v>102</v>
      </c>
      <c r="D21" s="25" t="s">
        <v>103</v>
      </c>
      <c r="E21" s="25" t="s">
        <v>103</v>
      </c>
      <c r="F21" s="26">
        <v>1.48</v>
      </c>
      <c r="G21" s="25" t="s">
        <v>103</v>
      </c>
      <c r="H21" s="34" t="s">
        <v>103</v>
      </c>
      <c r="I21" s="27">
        <v>1.48</v>
      </c>
      <c r="K21" t="s">
        <v>304</v>
      </c>
      <c r="L21" t="s">
        <v>20</v>
      </c>
      <c r="M21" t="s">
        <v>12</v>
      </c>
      <c r="N21">
        <v>112414</v>
      </c>
      <c r="P21" s="7">
        <v>41967</v>
      </c>
      <c r="Q21" t="s">
        <v>92</v>
      </c>
      <c r="R21" s="12">
        <v>-326.14</v>
      </c>
    </row>
    <row r="22" spans="1:18" x14ac:dyDescent="0.35">
      <c r="A22" s="24">
        <v>42087</v>
      </c>
      <c r="B22" s="25" t="s">
        <v>650</v>
      </c>
      <c r="C22" s="25" t="s">
        <v>102</v>
      </c>
      <c r="D22" s="25" t="s">
        <v>103</v>
      </c>
      <c r="E22" s="25" t="s">
        <v>103</v>
      </c>
      <c r="F22" s="26">
        <v>1.7</v>
      </c>
      <c r="G22" s="25" t="s">
        <v>103</v>
      </c>
      <c r="H22" s="34" t="s">
        <v>103</v>
      </c>
      <c r="I22" s="27">
        <v>1.7</v>
      </c>
      <c r="K22" t="s">
        <v>304</v>
      </c>
      <c r="L22" t="s">
        <v>21</v>
      </c>
      <c r="M22" t="s">
        <v>12</v>
      </c>
      <c r="N22">
        <v>112414</v>
      </c>
      <c r="O22">
        <v>8.6999999999999993</v>
      </c>
      <c r="P22" s="7">
        <v>41967</v>
      </c>
      <c r="Q22" t="s">
        <v>123</v>
      </c>
      <c r="R22" s="12">
        <v>325.89999999999998</v>
      </c>
    </row>
    <row r="23" spans="1:18" x14ac:dyDescent="0.35">
      <c r="A23" s="24">
        <v>42087</v>
      </c>
      <c r="B23" s="25" t="s">
        <v>651</v>
      </c>
      <c r="C23" s="25" t="s">
        <v>102</v>
      </c>
      <c r="D23" s="25" t="s">
        <v>103</v>
      </c>
      <c r="E23" s="25" t="s">
        <v>103</v>
      </c>
      <c r="F23" s="26">
        <v>6.4</v>
      </c>
      <c r="G23" s="25" t="s">
        <v>103</v>
      </c>
      <c r="H23" s="34" t="s">
        <v>103</v>
      </c>
      <c r="I23" s="27">
        <v>6.4</v>
      </c>
      <c r="K23" t="s">
        <v>304</v>
      </c>
      <c r="L23" t="s">
        <v>21</v>
      </c>
      <c r="M23" t="s">
        <v>12</v>
      </c>
      <c r="N23">
        <v>112414</v>
      </c>
      <c r="P23" s="7">
        <v>41967</v>
      </c>
      <c r="Q23" t="s">
        <v>211</v>
      </c>
      <c r="R23" s="12">
        <v>0.33</v>
      </c>
    </row>
    <row r="24" spans="1:18" x14ac:dyDescent="0.35">
      <c r="A24" s="24">
        <v>42087</v>
      </c>
      <c r="B24" s="25" t="s">
        <v>652</v>
      </c>
      <c r="C24" s="25" t="s">
        <v>14</v>
      </c>
      <c r="D24" s="25" t="s">
        <v>103</v>
      </c>
      <c r="E24" s="25" t="s">
        <v>103</v>
      </c>
      <c r="F24" s="26">
        <v>-0.04</v>
      </c>
      <c r="G24" s="25" t="s">
        <v>103</v>
      </c>
      <c r="H24" s="34" t="s">
        <v>103</v>
      </c>
      <c r="I24" s="27">
        <v>-0.04</v>
      </c>
      <c r="K24" t="s">
        <v>304</v>
      </c>
      <c r="L24" t="s">
        <v>21</v>
      </c>
      <c r="M24" t="s">
        <v>12</v>
      </c>
      <c r="N24">
        <v>112414</v>
      </c>
      <c r="P24" s="7">
        <v>41967</v>
      </c>
      <c r="Q24" t="s">
        <v>92</v>
      </c>
      <c r="R24" s="12">
        <v>-326.22999999999996</v>
      </c>
    </row>
    <row r="25" spans="1:18" x14ac:dyDescent="0.35">
      <c r="A25" s="24">
        <v>42087</v>
      </c>
      <c r="B25" s="25" t="s">
        <v>653</v>
      </c>
      <c r="C25" s="25" t="s">
        <v>102</v>
      </c>
      <c r="D25" s="25" t="s">
        <v>103</v>
      </c>
      <c r="E25" s="25" t="s">
        <v>103</v>
      </c>
      <c r="F25" s="26">
        <v>38.619999999999997</v>
      </c>
      <c r="G25" s="25" t="s">
        <v>103</v>
      </c>
      <c r="H25" s="34" t="s">
        <v>103</v>
      </c>
      <c r="I25" s="27">
        <v>38.619999999999997</v>
      </c>
      <c r="K25" t="s">
        <v>304</v>
      </c>
      <c r="L25" t="s">
        <v>22</v>
      </c>
      <c r="M25" t="s">
        <v>12</v>
      </c>
      <c r="N25">
        <v>112414</v>
      </c>
      <c r="O25">
        <v>12.03</v>
      </c>
      <c r="P25" s="7">
        <v>41967</v>
      </c>
      <c r="Q25" t="s">
        <v>124</v>
      </c>
      <c r="R25" s="12">
        <v>326.01</v>
      </c>
    </row>
    <row r="26" spans="1:18" x14ac:dyDescent="0.35">
      <c r="A26" s="24">
        <v>42090</v>
      </c>
      <c r="B26" s="25" t="s">
        <v>648</v>
      </c>
      <c r="C26" s="25" t="s">
        <v>104</v>
      </c>
      <c r="D26" s="25" t="s">
        <v>103</v>
      </c>
      <c r="E26" s="25" t="s">
        <v>103</v>
      </c>
      <c r="F26" s="26">
        <v>-13.44</v>
      </c>
      <c r="G26" s="25" t="s">
        <v>103</v>
      </c>
      <c r="H26" s="34" t="s">
        <v>103</v>
      </c>
      <c r="I26" s="27">
        <v>-13.44</v>
      </c>
      <c r="K26" t="s">
        <v>304</v>
      </c>
      <c r="L26" t="s">
        <v>22</v>
      </c>
      <c r="M26" t="s">
        <v>12</v>
      </c>
      <c r="N26">
        <v>112414</v>
      </c>
      <c r="P26" s="7">
        <v>41967</v>
      </c>
      <c r="Q26" t="s">
        <v>212</v>
      </c>
      <c r="R26" s="12">
        <v>0.34</v>
      </c>
    </row>
    <row r="27" spans="1:18" x14ac:dyDescent="0.35">
      <c r="A27" s="24">
        <v>42090</v>
      </c>
      <c r="B27" s="25" t="s">
        <v>649</v>
      </c>
      <c r="C27" s="25" t="s">
        <v>102</v>
      </c>
      <c r="D27" s="25" t="s">
        <v>103</v>
      </c>
      <c r="E27" s="25" t="s">
        <v>103</v>
      </c>
      <c r="F27" s="26">
        <v>56.36</v>
      </c>
      <c r="G27" s="25" t="s">
        <v>103</v>
      </c>
      <c r="H27" s="34" t="s">
        <v>103</v>
      </c>
      <c r="I27" s="27">
        <v>56.36</v>
      </c>
      <c r="K27" t="s">
        <v>304</v>
      </c>
      <c r="L27" t="s">
        <v>22</v>
      </c>
      <c r="M27" t="s">
        <v>12</v>
      </c>
      <c r="N27">
        <v>112414</v>
      </c>
      <c r="P27" s="7">
        <v>41967</v>
      </c>
      <c r="Q27" t="s">
        <v>92</v>
      </c>
      <c r="R27" s="12">
        <v>-326.34999999999997</v>
      </c>
    </row>
    <row r="28" spans="1:18" x14ac:dyDescent="0.35">
      <c r="A28" s="24">
        <v>42093</v>
      </c>
      <c r="B28" s="25" t="s">
        <v>646</v>
      </c>
      <c r="C28" s="25" t="s">
        <v>102</v>
      </c>
      <c r="D28" s="25" t="s">
        <v>103</v>
      </c>
      <c r="E28" s="25" t="s">
        <v>103</v>
      </c>
      <c r="F28" s="26">
        <v>2.94</v>
      </c>
      <c r="G28" s="25" t="s">
        <v>103</v>
      </c>
      <c r="H28" s="34" t="s">
        <v>103</v>
      </c>
      <c r="I28" s="27">
        <v>2.94</v>
      </c>
      <c r="K28" t="s">
        <v>304</v>
      </c>
      <c r="L28" t="s">
        <v>23</v>
      </c>
      <c r="M28" t="s">
        <v>12</v>
      </c>
      <c r="N28">
        <v>112414</v>
      </c>
      <c r="O28">
        <v>20.83</v>
      </c>
      <c r="P28" s="7">
        <v>41967</v>
      </c>
      <c r="Q28" t="s">
        <v>125</v>
      </c>
      <c r="R28" s="12">
        <v>325.77999999999997</v>
      </c>
    </row>
    <row r="29" spans="1:18" x14ac:dyDescent="0.35">
      <c r="A29" s="24">
        <v>42093</v>
      </c>
      <c r="B29" s="25" t="s">
        <v>647</v>
      </c>
      <c r="C29" s="25" t="s">
        <v>102</v>
      </c>
      <c r="D29" s="25" t="s">
        <v>103</v>
      </c>
      <c r="E29" s="25" t="s">
        <v>103</v>
      </c>
      <c r="F29" s="26">
        <v>4.76</v>
      </c>
      <c r="G29" s="25" t="s">
        <v>103</v>
      </c>
      <c r="H29" s="34" t="s">
        <v>103</v>
      </c>
      <c r="I29" s="27">
        <v>4.76</v>
      </c>
      <c r="K29" t="s">
        <v>304</v>
      </c>
      <c r="L29" t="s">
        <v>23</v>
      </c>
      <c r="M29" t="s">
        <v>12</v>
      </c>
      <c r="N29">
        <v>112414</v>
      </c>
      <c r="P29" s="7">
        <v>41967</v>
      </c>
      <c r="Q29" t="s">
        <v>213</v>
      </c>
      <c r="R29" s="12">
        <v>0.33</v>
      </c>
    </row>
    <row r="30" spans="1:18" x14ac:dyDescent="0.35">
      <c r="A30" s="24">
        <v>42095</v>
      </c>
      <c r="B30" s="25" t="s">
        <v>645</v>
      </c>
      <c r="C30" s="25" t="s">
        <v>102</v>
      </c>
      <c r="D30" s="25" t="s">
        <v>103</v>
      </c>
      <c r="E30" s="25" t="s">
        <v>103</v>
      </c>
      <c r="F30" s="26">
        <v>1.45</v>
      </c>
      <c r="G30" s="25" t="s">
        <v>103</v>
      </c>
      <c r="H30" s="34" t="s">
        <v>103</v>
      </c>
      <c r="I30" s="27">
        <v>1.45</v>
      </c>
      <c r="K30" t="s">
        <v>304</v>
      </c>
      <c r="L30" t="s">
        <v>23</v>
      </c>
      <c r="M30" t="s">
        <v>12</v>
      </c>
      <c r="N30">
        <v>112414</v>
      </c>
      <c r="P30" s="7">
        <v>41967</v>
      </c>
      <c r="Q30" t="s">
        <v>92</v>
      </c>
      <c r="R30" s="12">
        <v>-326.10999999999996</v>
      </c>
    </row>
    <row r="31" spans="1:18" x14ac:dyDescent="0.35">
      <c r="A31" s="24">
        <v>42096</v>
      </c>
      <c r="B31" s="25" t="s">
        <v>644</v>
      </c>
      <c r="C31" s="25" t="s">
        <v>102</v>
      </c>
      <c r="D31" s="25" t="s">
        <v>103</v>
      </c>
      <c r="E31" s="25" t="s">
        <v>103</v>
      </c>
      <c r="F31" s="26">
        <v>1.21</v>
      </c>
      <c r="G31" s="25" t="s">
        <v>103</v>
      </c>
      <c r="H31" s="34" t="s">
        <v>103</v>
      </c>
      <c r="I31" s="27">
        <v>1.21</v>
      </c>
      <c r="K31" t="s">
        <v>304</v>
      </c>
      <c r="L31" t="s">
        <v>24</v>
      </c>
      <c r="M31" t="s">
        <v>12</v>
      </c>
      <c r="N31">
        <v>112414</v>
      </c>
      <c r="O31">
        <v>5.52</v>
      </c>
      <c r="P31" s="7">
        <v>41967</v>
      </c>
      <c r="Q31" t="s">
        <v>126</v>
      </c>
      <c r="R31" s="12">
        <v>325.85000000000002</v>
      </c>
    </row>
    <row r="32" spans="1:18" x14ac:dyDescent="0.35">
      <c r="A32" s="24">
        <v>42115</v>
      </c>
      <c r="B32" s="25" t="s">
        <v>442</v>
      </c>
      <c r="C32" s="25" t="s">
        <v>105</v>
      </c>
      <c r="D32" s="25" t="s">
        <v>103</v>
      </c>
      <c r="E32" s="25" t="s">
        <v>103</v>
      </c>
      <c r="F32" s="26">
        <v>-7986.94</v>
      </c>
      <c r="G32" s="25" t="s">
        <v>103</v>
      </c>
      <c r="H32" s="34" t="s">
        <v>103</v>
      </c>
      <c r="I32" s="27">
        <v>-7986.94</v>
      </c>
      <c r="K32" t="s">
        <v>304</v>
      </c>
      <c r="L32" t="s">
        <v>24</v>
      </c>
      <c r="M32" t="s">
        <v>12</v>
      </c>
      <c r="N32">
        <v>112414</v>
      </c>
      <c r="P32" s="7">
        <v>41967</v>
      </c>
      <c r="Q32" t="s">
        <v>214</v>
      </c>
      <c r="R32" s="12">
        <v>0.34</v>
      </c>
    </row>
    <row r="33" spans="1:18" x14ac:dyDescent="0.35">
      <c r="A33" s="24">
        <v>42115</v>
      </c>
      <c r="B33" s="25" t="s">
        <v>442</v>
      </c>
      <c r="C33" s="25" t="s">
        <v>105</v>
      </c>
      <c r="D33" s="25" t="s">
        <v>103</v>
      </c>
      <c r="E33" s="25" t="s">
        <v>103</v>
      </c>
      <c r="F33" s="26">
        <v>-19837.79</v>
      </c>
      <c r="G33" s="25" t="s">
        <v>103</v>
      </c>
      <c r="H33" s="34" t="s">
        <v>103</v>
      </c>
      <c r="I33" s="27">
        <v>-19837.79</v>
      </c>
      <c r="K33" t="s">
        <v>304</v>
      </c>
      <c r="L33" t="s">
        <v>24</v>
      </c>
      <c r="M33" t="s">
        <v>12</v>
      </c>
      <c r="N33">
        <v>112414</v>
      </c>
      <c r="P33" s="7">
        <v>41967</v>
      </c>
      <c r="Q33" t="s">
        <v>92</v>
      </c>
      <c r="R33" s="12">
        <v>-326.19</v>
      </c>
    </row>
    <row r="34" spans="1:18" x14ac:dyDescent="0.35">
      <c r="A34" s="24">
        <v>42116</v>
      </c>
      <c r="B34" s="25" t="s">
        <v>643</v>
      </c>
      <c r="C34" s="25" t="s">
        <v>102</v>
      </c>
      <c r="D34" s="25" t="s">
        <v>103</v>
      </c>
      <c r="E34" s="25" t="s">
        <v>103</v>
      </c>
      <c r="F34" s="26">
        <v>2.5299999999999998</v>
      </c>
      <c r="G34" s="25" t="s">
        <v>103</v>
      </c>
      <c r="H34" s="34" t="s">
        <v>103</v>
      </c>
      <c r="I34" s="27">
        <v>2.5299999999999998</v>
      </c>
      <c r="K34" t="s">
        <v>304</v>
      </c>
      <c r="L34" t="s">
        <v>25</v>
      </c>
      <c r="M34" t="s">
        <v>12</v>
      </c>
      <c r="N34">
        <v>112414</v>
      </c>
      <c r="O34">
        <v>19.78</v>
      </c>
      <c r="P34" s="7">
        <v>41967</v>
      </c>
      <c r="Q34" t="s">
        <v>127</v>
      </c>
      <c r="R34" s="12">
        <v>325.38</v>
      </c>
    </row>
    <row r="35" spans="1:18" x14ac:dyDescent="0.35">
      <c r="A35" s="24">
        <v>42122</v>
      </c>
      <c r="B35" s="25" t="s">
        <v>442</v>
      </c>
      <c r="C35" s="25" t="s">
        <v>105</v>
      </c>
      <c r="D35" s="25" t="s">
        <v>103</v>
      </c>
      <c r="E35" s="25" t="s">
        <v>103</v>
      </c>
      <c r="F35" s="26">
        <v>-45589.97</v>
      </c>
      <c r="G35" s="25" t="s">
        <v>103</v>
      </c>
      <c r="H35" s="34" t="s">
        <v>103</v>
      </c>
      <c r="I35" s="27">
        <v>-45589.97</v>
      </c>
      <c r="K35" t="s">
        <v>304</v>
      </c>
      <c r="L35" t="s">
        <v>25</v>
      </c>
      <c r="M35" t="s">
        <v>12</v>
      </c>
      <c r="N35">
        <v>112414</v>
      </c>
      <c r="P35" s="7">
        <v>41967</v>
      </c>
      <c r="Q35" t="s">
        <v>215</v>
      </c>
      <c r="R35" s="12">
        <v>0.33</v>
      </c>
    </row>
    <row r="36" spans="1:18" x14ac:dyDescent="0.35">
      <c r="A36" s="24">
        <v>42123</v>
      </c>
      <c r="B36" s="25" t="s">
        <v>642</v>
      </c>
      <c r="C36" s="25" t="s">
        <v>102</v>
      </c>
      <c r="D36" s="25" t="s">
        <v>103</v>
      </c>
      <c r="E36" s="25" t="s">
        <v>103</v>
      </c>
      <c r="F36" s="26">
        <v>2.56</v>
      </c>
      <c r="G36" s="25" t="s">
        <v>103</v>
      </c>
      <c r="H36" s="34" t="s">
        <v>103</v>
      </c>
      <c r="I36" s="27">
        <v>2.56</v>
      </c>
      <c r="K36" t="s">
        <v>304</v>
      </c>
      <c r="L36" t="s">
        <v>25</v>
      </c>
      <c r="M36" t="s">
        <v>12</v>
      </c>
      <c r="N36">
        <v>112414</v>
      </c>
      <c r="P36" s="7">
        <v>41967</v>
      </c>
      <c r="Q36" t="s">
        <v>92</v>
      </c>
      <c r="R36" s="12">
        <v>-325.70999999999998</v>
      </c>
    </row>
    <row r="37" spans="1:18" x14ac:dyDescent="0.35">
      <c r="A37" s="24">
        <v>42144</v>
      </c>
      <c r="B37" s="25" t="s">
        <v>641</v>
      </c>
      <c r="C37" s="25" t="s">
        <v>102</v>
      </c>
      <c r="D37" s="25" t="s">
        <v>103</v>
      </c>
      <c r="E37" s="25" t="s">
        <v>103</v>
      </c>
      <c r="F37" s="26">
        <v>6.5</v>
      </c>
      <c r="G37" s="25" t="s">
        <v>103</v>
      </c>
      <c r="H37" s="34" t="s">
        <v>103</v>
      </c>
      <c r="I37" s="27">
        <v>6.5</v>
      </c>
      <c r="K37" t="s">
        <v>304</v>
      </c>
      <c r="L37" t="s">
        <v>26</v>
      </c>
      <c r="M37" t="s">
        <v>12</v>
      </c>
      <c r="N37">
        <v>112414</v>
      </c>
      <c r="O37">
        <v>8.6300000000000008</v>
      </c>
      <c r="P37" s="7">
        <v>41967</v>
      </c>
      <c r="Q37" t="s">
        <v>128</v>
      </c>
      <c r="R37" s="12">
        <v>325.87</v>
      </c>
    </row>
    <row r="38" spans="1:18" x14ac:dyDescent="0.35">
      <c r="A38" s="24">
        <v>42146</v>
      </c>
      <c r="B38" s="25" t="s">
        <v>640</v>
      </c>
      <c r="C38" s="25" t="s">
        <v>102</v>
      </c>
      <c r="D38" s="25" t="s">
        <v>103</v>
      </c>
      <c r="E38" s="25" t="s">
        <v>103</v>
      </c>
      <c r="F38" s="26">
        <v>8.31</v>
      </c>
      <c r="G38" s="25" t="s">
        <v>103</v>
      </c>
      <c r="H38" s="34" t="s">
        <v>103</v>
      </c>
      <c r="I38" s="27">
        <v>8.31</v>
      </c>
      <c r="K38" t="s">
        <v>304</v>
      </c>
      <c r="L38" t="s">
        <v>26</v>
      </c>
      <c r="M38" t="s">
        <v>12</v>
      </c>
      <c r="N38">
        <v>112414</v>
      </c>
      <c r="P38" s="7">
        <v>41967</v>
      </c>
      <c r="Q38" t="s">
        <v>216</v>
      </c>
      <c r="R38" s="12">
        <v>0.33</v>
      </c>
    </row>
    <row r="39" spans="1:18" x14ac:dyDescent="0.35">
      <c r="A39" s="24">
        <v>42150</v>
      </c>
      <c r="B39" s="25" t="s">
        <v>451</v>
      </c>
      <c r="C39" s="25" t="s">
        <v>105</v>
      </c>
      <c r="D39" s="25" t="s">
        <v>103</v>
      </c>
      <c r="E39" s="25" t="s">
        <v>103</v>
      </c>
      <c r="F39" s="26">
        <v>10000</v>
      </c>
      <c r="G39" s="25" t="s">
        <v>103</v>
      </c>
      <c r="H39" s="34" t="s">
        <v>103</v>
      </c>
      <c r="I39" s="27">
        <v>10000</v>
      </c>
      <c r="K39" t="s">
        <v>304</v>
      </c>
      <c r="L39" t="s">
        <v>26</v>
      </c>
      <c r="M39" t="s">
        <v>12</v>
      </c>
      <c r="N39">
        <v>112414</v>
      </c>
      <c r="P39" s="7">
        <v>41967</v>
      </c>
      <c r="Q39" t="s">
        <v>92</v>
      </c>
      <c r="R39" s="12">
        <v>-326.2</v>
      </c>
    </row>
    <row r="40" spans="1:18" x14ac:dyDescent="0.35">
      <c r="A40" s="24">
        <v>42152.347002314818</v>
      </c>
      <c r="B40" s="25" t="s">
        <v>450</v>
      </c>
      <c r="C40" s="25" t="s">
        <v>639</v>
      </c>
      <c r="D40" s="25" t="s">
        <v>103</v>
      </c>
      <c r="E40" s="25" t="s">
        <v>103</v>
      </c>
      <c r="F40" s="26">
        <v>-9808.1</v>
      </c>
      <c r="G40" s="27">
        <v>9.9499999999999993</v>
      </c>
      <c r="H40" s="35">
        <v>0</v>
      </c>
      <c r="I40" s="27">
        <v>-9798.15</v>
      </c>
      <c r="K40" t="s">
        <v>304</v>
      </c>
      <c r="L40" t="s">
        <v>27</v>
      </c>
      <c r="M40" t="s">
        <v>12</v>
      </c>
      <c r="N40">
        <v>112414</v>
      </c>
      <c r="O40">
        <v>6.49</v>
      </c>
      <c r="P40" s="7">
        <v>41967</v>
      </c>
      <c r="Q40" t="s">
        <v>129</v>
      </c>
      <c r="R40" s="12">
        <v>325.60000000000002</v>
      </c>
    </row>
    <row r="41" spans="1:18" x14ac:dyDescent="0.35">
      <c r="A41" s="24">
        <v>42156</v>
      </c>
      <c r="B41" s="25" t="s">
        <v>638</v>
      </c>
      <c r="C41" s="25" t="s">
        <v>102</v>
      </c>
      <c r="D41" s="25" t="s">
        <v>103</v>
      </c>
      <c r="E41" s="25" t="s">
        <v>103</v>
      </c>
      <c r="F41" s="26">
        <v>1.66</v>
      </c>
      <c r="G41" s="25" t="s">
        <v>103</v>
      </c>
      <c r="H41" s="34" t="s">
        <v>103</v>
      </c>
      <c r="I41" s="27">
        <v>1.66</v>
      </c>
      <c r="K41" t="s">
        <v>304</v>
      </c>
      <c r="L41" t="s">
        <v>27</v>
      </c>
      <c r="M41" t="s">
        <v>12</v>
      </c>
      <c r="N41">
        <v>112414</v>
      </c>
      <c r="P41" s="7">
        <v>41967</v>
      </c>
      <c r="Q41" t="s">
        <v>217</v>
      </c>
      <c r="R41" s="12">
        <v>0.33</v>
      </c>
    </row>
    <row r="42" spans="1:18" x14ac:dyDescent="0.35">
      <c r="A42" s="24">
        <v>42163</v>
      </c>
      <c r="B42" s="25" t="s">
        <v>637</v>
      </c>
      <c r="C42" s="25" t="s">
        <v>102</v>
      </c>
      <c r="D42" s="25" t="s">
        <v>103</v>
      </c>
      <c r="E42" s="25" t="s">
        <v>103</v>
      </c>
      <c r="F42" s="26">
        <v>5.69</v>
      </c>
      <c r="G42" s="25" t="s">
        <v>103</v>
      </c>
      <c r="H42" s="34" t="s">
        <v>103</v>
      </c>
      <c r="I42" s="27">
        <v>5.69</v>
      </c>
      <c r="K42" t="s">
        <v>304</v>
      </c>
      <c r="L42" t="s">
        <v>27</v>
      </c>
      <c r="M42" t="s">
        <v>12</v>
      </c>
      <c r="N42">
        <v>112414</v>
      </c>
      <c r="P42" s="7">
        <v>41967</v>
      </c>
      <c r="Q42" t="s">
        <v>92</v>
      </c>
      <c r="R42" s="12">
        <v>-325.93</v>
      </c>
    </row>
    <row r="43" spans="1:18" x14ac:dyDescent="0.35">
      <c r="A43" s="24">
        <v>42167</v>
      </c>
      <c r="B43" s="25" t="s">
        <v>636</v>
      </c>
      <c r="C43" s="25" t="s">
        <v>102</v>
      </c>
      <c r="D43" s="25" t="s">
        <v>103</v>
      </c>
      <c r="E43" s="25" t="s">
        <v>103</v>
      </c>
      <c r="F43" s="26">
        <v>21.08</v>
      </c>
      <c r="G43" s="25" t="s">
        <v>103</v>
      </c>
      <c r="H43" s="34" t="s">
        <v>103</v>
      </c>
      <c r="I43" s="27">
        <v>21.08</v>
      </c>
      <c r="K43" t="s">
        <v>304</v>
      </c>
      <c r="L43" t="s">
        <v>28</v>
      </c>
      <c r="M43" t="s">
        <v>12</v>
      </c>
      <c r="N43">
        <v>112414</v>
      </c>
      <c r="O43">
        <v>18.309999999999999</v>
      </c>
      <c r="P43" s="7">
        <v>41967</v>
      </c>
      <c r="Q43" t="s">
        <v>130</v>
      </c>
      <c r="R43" s="12">
        <v>326.10000000000002</v>
      </c>
    </row>
    <row r="44" spans="1:18" x14ac:dyDescent="0.35">
      <c r="A44" s="24">
        <v>42170</v>
      </c>
      <c r="B44" s="25" t="s">
        <v>635</v>
      </c>
      <c r="C44" s="25" t="s">
        <v>102</v>
      </c>
      <c r="D44" s="25" t="s">
        <v>103</v>
      </c>
      <c r="E44" s="25" t="s">
        <v>103</v>
      </c>
      <c r="F44" s="26">
        <v>1.48</v>
      </c>
      <c r="G44" s="25" t="s">
        <v>103</v>
      </c>
      <c r="H44" s="34" t="s">
        <v>103</v>
      </c>
      <c r="I44" s="27">
        <v>1.48</v>
      </c>
      <c r="K44" t="s">
        <v>304</v>
      </c>
      <c r="L44" t="s">
        <v>28</v>
      </c>
      <c r="M44" t="s">
        <v>12</v>
      </c>
      <c r="N44">
        <v>112414</v>
      </c>
      <c r="P44" s="7">
        <v>41967</v>
      </c>
      <c r="Q44" t="s">
        <v>218</v>
      </c>
      <c r="R44" s="12">
        <v>0.33</v>
      </c>
    </row>
    <row r="45" spans="1:18" x14ac:dyDescent="0.35">
      <c r="A45" s="24">
        <v>42172</v>
      </c>
      <c r="B45" s="25" t="s">
        <v>634</v>
      </c>
      <c r="C45" s="25" t="s">
        <v>102</v>
      </c>
      <c r="D45" s="25" t="s">
        <v>103</v>
      </c>
      <c r="E45" s="25" t="s">
        <v>103</v>
      </c>
      <c r="F45" s="26">
        <v>1.7</v>
      </c>
      <c r="G45" s="25" t="s">
        <v>103</v>
      </c>
      <c r="H45" s="34" t="s">
        <v>103</v>
      </c>
      <c r="I45" s="27">
        <v>1.7</v>
      </c>
      <c r="K45" t="s">
        <v>304</v>
      </c>
      <c r="L45" t="s">
        <v>28</v>
      </c>
      <c r="M45" t="s">
        <v>12</v>
      </c>
      <c r="N45">
        <v>112414</v>
      </c>
      <c r="P45" s="7">
        <v>41967</v>
      </c>
      <c r="Q45" t="s">
        <v>92</v>
      </c>
      <c r="R45" s="12">
        <v>-326.43</v>
      </c>
    </row>
    <row r="46" spans="1:18" x14ac:dyDescent="0.35">
      <c r="A46" s="24">
        <v>42178</v>
      </c>
      <c r="B46" s="25" t="s">
        <v>633</v>
      </c>
      <c r="C46" s="25" t="s">
        <v>102</v>
      </c>
      <c r="D46" s="25" t="s">
        <v>103</v>
      </c>
      <c r="E46" s="25" t="s">
        <v>103</v>
      </c>
      <c r="F46" s="26">
        <v>9.42</v>
      </c>
      <c r="G46" s="25" t="s">
        <v>103</v>
      </c>
      <c r="H46" s="34" t="s">
        <v>103</v>
      </c>
      <c r="I46" s="27">
        <v>9.42</v>
      </c>
      <c r="K46" t="s">
        <v>304</v>
      </c>
      <c r="L46" t="s">
        <v>29</v>
      </c>
      <c r="M46" t="s">
        <v>12</v>
      </c>
      <c r="N46">
        <v>112414</v>
      </c>
      <c r="O46">
        <v>20.05</v>
      </c>
      <c r="P46" s="7">
        <v>41967</v>
      </c>
      <c r="Q46" t="s">
        <v>131</v>
      </c>
      <c r="R46" s="12">
        <v>326.20999999999998</v>
      </c>
    </row>
    <row r="47" spans="1:18" x14ac:dyDescent="0.35">
      <c r="A47" s="24">
        <v>42180</v>
      </c>
      <c r="B47" s="25" t="s">
        <v>632</v>
      </c>
      <c r="C47" s="25" t="s">
        <v>102</v>
      </c>
      <c r="D47" s="25" t="s">
        <v>103</v>
      </c>
      <c r="E47" s="25" t="s">
        <v>103</v>
      </c>
      <c r="F47" s="26">
        <v>4.76</v>
      </c>
      <c r="G47" s="25" t="s">
        <v>103</v>
      </c>
      <c r="H47" s="34" t="s">
        <v>103</v>
      </c>
      <c r="I47" s="27">
        <v>4.76</v>
      </c>
      <c r="K47" t="s">
        <v>304</v>
      </c>
      <c r="L47" t="s">
        <v>29</v>
      </c>
      <c r="M47" t="s">
        <v>12</v>
      </c>
      <c r="N47">
        <v>112414</v>
      </c>
      <c r="P47" s="7">
        <v>41967</v>
      </c>
      <c r="Q47" t="s">
        <v>219</v>
      </c>
      <c r="R47" s="12">
        <v>0.33</v>
      </c>
    </row>
    <row r="48" spans="1:18" x14ac:dyDescent="0.35">
      <c r="A48" s="24">
        <v>42184</v>
      </c>
      <c r="B48" s="25" t="s">
        <v>630</v>
      </c>
      <c r="C48" s="25" t="s">
        <v>102</v>
      </c>
      <c r="D48" s="25" t="s">
        <v>103</v>
      </c>
      <c r="E48" s="25" t="s">
        <v>103</v>
      </c>
      <c r="F48" s="26">
        <v>2.94</v>
      </c>
      <c r="G48" s="25" t="s">
        <v>103</v>
      </c>
      <c r="H48" s="34" t="s">
        <v>103</v>
      </c>
      <c r="I48" s="27">
        <v>2.94</v>
      </c>
      <c r="K48" t="s">
        <v>304</v>
      </c>
      <c r="L48" t="s">
        <v>29</v>
      </c>
      <c r="M48" t="s">
        <v>12</v>
      </c>
      <c r="N48">
        <v>112414</v>
      </c>
      <c r="P48" s="7">
        <v>41967</v>
      </c>
      <c r="Q48" t="s">
        <v>92</v>
      </c>
      <c r="R48" s="12">
        <v>-326.53999999999996</v>
      </c>
    </row>
    <row r="49" spans="1:18" x14ac:dyDescent="0.35">
      <c r="A49" s="24">
        <v>42184</v>
      </c>
      <c r="B49" s="25" t="s">
        <v>631</v>
      </c>
      <c r="C49" s="25" t="s">
        <v>102</v>
      </c>
      <c r="D49" s="25" t="s">
        <v>103</v>
      </c>
      <c r="E49" s="25" t="s">
        <v>103</v>
      </c>
      <c r="F49" s="26">
        <v>1.29</v>
      </c>
      <c r="G49" s="25" t="s">
        <v>103</v>
      </c>
      <c r="H49" s="34" t="s">
        <v>103</v>
      </c>
      <c r="I49" s="27">
        <v>1.29</v>
      </c>
      <c r="K49" t="s">
        <v>304</v>
      </c>
      <c r="L49" t="s">
        <v>30</v>
      </c>
      <c r="M49" t="s">
        <v>12</v>
      </c>
      <c r="N49">
        <v>112414</v>
      </c>
      <c r="O49">
        <v>236.12</v>
      </c>
      <c r="P49" s="7">
        <v>41967</v>
      </c>
      <c r="Q49" t="s">
        <v>132</v>
      </c>
      <c r="R49" s="12">
        <v>325.82</v>
      </c>
    </row>
    <row r="50" spans="1:18" x14ac:dyDescent="0.35">
      <c r="A50" s="24">
        <v>42186</v>
      </c>
      <c r="B50" s="25" t="s">
        <v>628</v>
      </c>
      <c r="C50" s="25" t="s">
        <v>102</v>
      </c>
      <c r="D50" s="25" t="s">
        <v>103</v>
      </c>
      <c r="E50" s="25" t="s">
        <v>103</v>
      </c>
      <c r="F50" s="26">
        <v>3.75</v>
      </c>
      <c r="G50" s="25" t="s">
        <v>103</v>
      </c>
      <c r="H50" s="34" t="s">
        <v>103</v>
      </c>
      <c r="I50" s="27">
        <v>3.75</v>
      </c>
      <c r="K50" t="s">
        <v>304</v>
      </c>
      <c r="L50" t="s">
        <v>30</v>
      </c>
      <c r="M50" t="s">
        <v>12</v>
      </c>
      <c r="N50">
        <v>112414</v>
      </c>
      <c r="P50" s="7">
        <v>41967</v>
      </c>
      <c r="Q50" t="s">
        <v>220</v>
      </c>
      <c r="R50" s="12">
        <v>0.33</v>
      </c>
    </row>
    <row r="51" spans="1:18" x14ac:dyDescent="0.35">
      <c r="A51" s="24">
        <v>42186</v>
      </c>
      <c r="B51" s="25" t="s">
        <v>629</v>
      </c>
      <c r="C51" s="25" t="s">
        <v>102</v>
      </c>
      <c r="D51" s="25" t="s">
        <v>103</v>
      </c>
      <c r="E51" s="25" t="s">
        <v>103</v>
      </c>
      <c r="F51" s="26">
        <v>2.1</v>
      </c>
      <c r="G51" s="25" t="s">
        <v>103</v>
      </c>
      <c r="H51" s="34" t="s">
        <v>103</v>
      </c>
      <c r="I51" s="27">
        <v>2.1</v>
      </c>
      <c r="K51" t="s">
        <v>304</v>
      </c>
      <c r="L51" t="s">
        <v>30</v>
      </c>
      <c r="M51" t="s">
        <v>12</v>
      </c>
      <c r="N51">
        <v>112414</v>
      </c>
      <c r="P51" s="7">
        <v>41967</v>
      </c>
      <c r="Q51" t="s">
        <v>92</v>
      </c>
      <c r="R51" s="12">
        <v>-326.14999999999998</v>
      </c>
    </row>
    <row r="52" spans="1:18" x14ac:dyDescent="0.35">
      <c r="A52" s="24">
        <v>42187</v>
      </c>
      <c r="B52" s="25" t="s">
        <v>627</v>
      </c>
      <c r="C52" s="25" t="s">
        <v>102</v>
      </c>
      <c r="D52" s="25" t="s">
        <v>103</v>
      </c>
      <c r="E52" s="25" t="s">
        <v>103</v>
      </c>
      <c r="F52" s="26">
        <v>1.21</v>
      </c>
      <c r="G52" s="25" t="s">
        <v>103</v>
      </c>
      <c r="H52" s="34" t="s">
        <v>103</v>
      </c>
      <c r="I52" s="27">
        <v>1.21</v>
      </c>
      <c r="K52" t="s">
        <v>304</v>
      </c>
      <c r="L52" t="s">
        <v>31</v>
      </c>
      <c r="M52" t="s">
        <v>12</v>
      </c>
      <c r="N52">
        <v>112414</v>
      </c>
      <c r="O52">
        <v>30.37</v>
      </c>
      <c r="P52" s="7">
        <v>41967</v>
      </c>
      <c r="Q52" t="s">
        <v>133</v>
      </c>
      <c r="R52" s="12">
        <v>325.87</v>
      </c>
    </row>
    <row r="53" spans="1:18" x14ac:dyDescent="0.35">
      <c r="A53" s="24">
        <v>42200</v>
      </c>
      <c r="B53" s="25" t="s">
        <v>626</v>
      </c>
      <c r="C53" s="25" t="s">
        <v>102</v>
      </c>
      <c r="D53" s="25" t="s">
        <v>103</v>
      </c>
      <c r="E53" s="25" t="s">
        <v>103</v>
      </c>
      <c r="F53" s="26">
        <v>2.33</v>
      </c>
      <c r="G53" s="25" t="s">
        <v>103</v>
      </c>
      <c r="H53" s="34" t="s">
        <v>103</v>
      </c>
      <c r="I53" s="27">
        <v>2.33</v>
      </c>
      <c r="K53" t="s">
        <v>304</v>
      </c>
      <c r="L53" t="s">
        <v>31</v>
      </c>
      <c r="M53" t="s">
        <v>12</v>
      </c>
      <c r="N53">
        <v>112414</v>
      </c>
      <c r="P53" s="7">
        <v>41967</v>
      </c>
      <c r="Q53" t="s">
        <v>221</v>
      </c>
      <c r="R53" s="12">
        <v>0.33</v>
      </c>
    </row>
    <row r="54" spans="1:18" x14ac:dyDescent="0.35">
      <c r="A54" s="24">
        <v>42207</v>
      </c>
      <c r="B54" s="25" t="s">
        <v>624</v>
      </c>
      <c r="C54" s="25" t="s">
        <v>102</v>
      </c>
      <c r="D54" s="25" t="s">
        <v>103</v>
      </c>
      <c r="E54" s="25" t="s">
        <v>103</v>
      </c>
      <c r="F54" s="26">
        <v>3.72</v>
      </c>
      <c r="G54" s="25" t="s">
        <v>103</v>
      </c>
      <c r="H54" s="34" t="s">
        <v>103</v>
      </c>
      <c r="I54" s="27">
        <v>3.72</v>
      </c>
      <c r="K54" t="s">
        <v>304</v>
      </c>
      <c r="L54" t="s">
        <v>31</v>
      </c>
      <c r="M54" t="s">
        <v>12</v>
      </c>
      <c r="N54">
        <v>112414</v>
      </c>
      <c r="P54" s="7">
        <v>41967</v>
      </c>
      <c r="Q54" t="s">
        <v>92</v>
      </c>
      <c r="R54" s="12">
        <v>-326.2</v>
      </c>
    </row>
    <row r="55" spans="1:18" x14ac:dyDescent="0.35">
      <c r="A55" s="24">
        <v>42207</v>
      </c>
      <c r="B55" s="25" t="s">
        <v>625</v>
      </c>
      <c r="C55" s="25" t="s">
        <v>102</v>
      </c>
      <c r="D55" s="25" t="s">
        <v>103</v>
      </c>
      <c r="E55" s="25" t="s">
        <v>103</v>
      </c>
      <c r="F55" s="26">
        <v>4.9400000000000004</v>
      </c>
      <c r="G55" s="25" t="s">
        <v>103</v>
      </c>
      <c r="H55" s="34" t="s">
        <v>103</v>
      </c>
      <c r="I55" s="27">
        <v>4.9400000000000004</v>
      </c>
      <c r="K55" t="s">
        <v>304</v>
      </c>
      <c r="L55" t="s">
        <v>32</v>
      </c>
      <c r="M55" t="s">
        <v>12</v>
      </c>
      <c r="N55">
        <v>112414</v>
      </c>
      <c r="O55">
        <v>89.27</v>
      </c>
      <c r="P55" s="7">
        <v>41967</v>
      </c>
      <c r="Q55" t="s">
        <v>134</v>
      </c>
      <c r="R55" s="12">
        <v>325.83999999999997</v>
      </c>
    </row>
    <row r="56" spans="1:18" x14ac:dyDescent="0.35">
      <c r="A56" s="24">
        <v>42226</v>
      </c>
      <c r="B56" s="25" t="s">
        <v>451</v>
      </c>
      <c r="C56" s="25" t="s">
        <v>105</v>
      </c>
      <c r="D56" s="25" t="s">
        <v>103</v>
      </c>
      <c r="E56" s="25" t="s">
        <v>103</v>
      </c>
      <c r="F56" s="26">
        <v>10000</v>
      </c>
      <c r="G56" s="25" t="s">
        <v>103</v>
      </c>
      <c r="H56" s="34" t="s">
        <v>103</v>
      </c>
      <c r="I56" s="27">
        <v>10000</v>
      </c>
      <c r="K56" t="s">
        <v>304</v>
      </c>
      <c r="L56" t="s">
        <v>32</v>
      </c>
      <c r="M56" t="s">
        <v>12</v>
      </c>
      <c r="N56">
        <v>112414</v>
      </c>
      <c r="P56" s="7">
        <v>41967</v>
      </c>
      <c r="Q56" t="s">
        <v>222</v>
      </c>
      <c r="R56" s="12">
        <v>0.33</v>
      </c>
    </row>
    <row r="57" spans="1:18" x14ac:dyDescent="0.35">
      <c r="A57" s="24">
        <v>42230</v>
      </c>
      <c r="B57" s="25" t="s">
        <v>623</v>
      </c>
      <c r="C57" s="25" t="s">
        <v>102</v>
      </c>
      <c r="D57" s="25" t="s">
        <v>103</v>
      </c>
      <c r="E57" s="25" t="s">
        <v>103</v>
      </c>
      <c r="F57" s="26">
        <v>8.31</v>
      </c>
      <c r="G57" s="25" t="s">
        <v>103</v>
      </c>
      <c r="H57" s="34" t="s">
        <v>103</v>
      </c>
      <c r="I57" s="27">
        <v>8.31</v>
      </c>
      <c r="K57" t="s">
        <v>304</v>
      </c>
      <c r="L57" t="s">
        <v>32</v>
      </c>
      <c r="M57" t="s">
        <v>12</v>
      </c>
      <c r="N57">
        <v>112414</v>
      </c>
      <c r="P57" s="7">
        <v>41967</v>
      </c>
      <c r="Q57" t="s">
        <v>92</v>
      </c>
      <c r="R57" s="12">
        <v>-326.16999999999996</v>
      </c>
    </row>
    <row r="58" spans="1:18" x14ac:dyDescent="0.35">
      <c r="A58" s="24">
        <v>42233</v>
      </c>
      <c r="B58" s="25" t="s">
        <v>622</v>
      </c>
      <c r="C58" s="25" t="s">
        <v>102</v>
      </c>
      <c r="D58" s="25" t="s">
        <v>103</v>
      </c>
      <c r="E58" s="25" t="s">
        <v>103</v>
      </c>
      <c r="F58" s="26">
        <v>6.5</v>
      </c>
      <c r="G58" s="25" t="s">
        <v>103</v>
      </c>
      <c r="H58" s="34" t="s">
        <v>103</v>
      </c>
      <c r="I58" s="27">
        <v>6.5</v>
      </c>
      <c r="K58" t="s">
        <v>304</v>
      </c>
      <c r="L58" t="s">
        <v>33</v>
      </c>
      <c r="M58" t="s">
        <v>12</v>
      </c>
      <c r="N58">
        <v>112414</v>
      </c>
      <c r="O58">
        <v>41.48</v>
      </c>
      <c r="P58" s="7">
        <v>41967</v>
      </c>
      <c r="Q58" t="s">
        <v>135</v>
      </c>
      <c r="R58" s="12">
        <v>326.02999999999997</v>
      </c>
    </row>
    <row r="59" spans="1:18" x14ac:dyDescent="0.35">
      <c r="A59" s="24">
        <v>42234</v>
      </c>
      <c r="B59" s="25" t="s">
        <v>621</v>
      </c>
      <c r="C59" s="25" t="s">
        <v>102</v>
      </c>
      <c r="D59" s="25" t="s">
        <v>103</v>
      </c>
      <c r="E59" s="25" t="s">
        <v>103</v>
      </c>
      <c r="F59" s="26">
        <v>280.10000000000002</v>
      </c>
      <c r="G59" s="25" t="s">
        <v>103</v>
      </c>
      <c r="H59" s="34" t="s">
        <v>103</v>
      </c>
      <c r="I59" s="27">
        <v>280.10000000000002</v>
      </c>
      <c r="K59" t="s">
        <v>304</v>
      </c>
      <c r="L59" t="s">
        <v>33</v>
      </c>
      <c r="M59" t="s">
        <v>12</v>
      </c>
      <c r="N59">
        <v>112414</v>
      </c>
      <c r="P59" s="7">
        <v>41967</v>
      </c>
      <c r="Q59" t="s">
        <v>223</v>
      </c>
      <c r="R59" s="12">
        <v>0.33</v>
      </c>
    </row>
    <row r="60" spans="1:18" x14ac:dyDescent="0.35">
      <c r="A60" s="24">
        <v>42236</v>
      </c>
      <c r="B60" s="25" t="s">
        <v>620</v>
      </c>
      <c r="C60" s="25" t="s">
        <v>106</v>
      </c>
      <c r="D60" s="25" t="s">
        <v>103</v>
      </c>
      <c r="E60" s="25" t="s">
        <v>103</v>
      </c>
      <c r="F60" s="26">
        <v>1.73</v>
      </c>
      <c r="G60" s="25" t="s">
        <v>103</v>
      </c>
      <c r="H60" s="34" t="s">
        <v>103</v>
      </c>
      <c r="I60" s="27">
        <v>1.73</v>
      </c>
      <c r="K60" t="s">
        <v>304</v>
      </c>
      <c r="L60" t="s">
        <v>33</v>
      </c>
      <c r="M60" t="s">
        <v>12</v>
      </c>
      <c r="N60">
        <v>112414</v>
      </c>
      <c r="P60" s="7">
        <v>41967</v>
      </c>
      <c r="Q60" t="s">
        <v>92</v>
      </c>
      <c r="R60" s="12">
        <v>-326.35999999999996</v>
      </c>
    </row>
    <row r="61" spans="1:18" x14ac:dyDescent="0.35">
      <c r="A61" s="24">
        <v>42244</v>
      </c>
      <c r="B61" s="25" t="s">
        <v>619</v>
      </c>
      <c r="C61" s="25" t="s">
        <v>102</v>
      </c>
      <c r="D61" s="25" t="s">
        <v>103</v>
      </c>
      <c r="E61" s="25" t="s">
        <v>103</v>
      </c>
      <c r="F61" s="26">
        <v>5.53</v>
      </c>
      <c r="G61" s="25" t="s">
        <v>103</v>
      </c>
      <c r="H61" s="34" t="s">
        <v>103</v>
      </c>
      <c r="I61" s="27">
        <v>5.53</v>
      </c>
      <c r="K61" t="s">
        <v>304</v>
      </c>
      <c r="L61" t="s">
        <v>34</v>
      </c>
      <c r="M61" t="s">
        <v>12</v>
      </c>
      <c r="N61">
        <v>112414</v>
      </c>
      <c r="O61">
        <v>24.01</v>
      </c>
      <c r="P61" s="7">
        <v>41967</v>
      </c>
      <c r="Q61" t="s">
        <v>136</v>
      </c>
      <c r="R61" s="12">
        <v>325.81</v>
      </c>
    </row>
    <row r="62" spans="1:18" x14ac:dyDescent="0.35">
      <c r="A62" s="24">
        <v>42255</v>
      </c>
      <c r="B62" s="25" t="s">
        <v>617</v>
      </c>
      <c r="C62" s="25" t="s">
        <v>102</v>
      </c>
      <c r="D62" s="25" t="s">
        <v>103</v>
      </c>
      <c r="E62" s="25" t="s">
        <v>103</v>
      </c>
      <c r="F62" s="26">
        <v>8.57</v>
      </c>
      <c r="G62" s="25" t="s">
        <v>103</v>
      </c>
      <c r="H62" s="34" t="s">
        <v>103</v>
      </c>
      <c r="I62" s="27">
        <v>8.57</v>
      </c>
      <c r="K62" t="s">
        <v>304</v>
      </c>
      <c r="L62" t="s">
        <v>34</v>
      </c>
      <c r="M62" t="s">
        <v>12</v>
      </c>
      <c r="N62">
        <v>112414</v>
      </c>
      <c r="P62" s="7">
        <v>41967</v>
      </c>
      <c r="Q62" t="s">
        <v>224</v>
      </c>
      <c r="R62" s="12">
        <v>0.34</v>
      </c>
    </row>
    <row r="63" spans="1:18" x14ac:dyDescent="0.35">
      <c r="A63" s="24">
        <v>42255</v>
      </c>
      <c r="B63" s="25" t="s">
        <v>618</v>
      </c>
      <c r="C63" s="25" t="s">
        <v>102</v>
      </c>
      <c r="D63" s="25" t="s">
        <v>103</v>
      </c>
      <c r="E63" s="25" t="s">
        <v>103</v>
      </c>
      <c r="F63" s="26">
        <v>3.23</v>
      </c>
      <c r="G63" s="25" t="s">
        <v>103</v>
      </c>
      <c r="H63" s="34" t="s">
        <v>103</v>
      </c>
      <c r="I63" s="27">
        <v>3.23</v>
      </c>
      <c r="K63" t="s">
        <v>304</v>
      </c>
      <c r="L63" t="s">
        <v>34</v>
      </c>
      <c r="M63" t="s">
        <v>12</v>
      </c>
      <c r="N63">
        <v>112414</v>
      </c>
      <c r="P63" s="7">
        <v>41967</v>
      </c>
      <c r="Q63" t="s">
        <v>92</v>
      </c>
      <c r="R63" s="12">
        <v>-326.14999999999998</v>
      </c>
    </row>
    <row r="64" spans="1:18" x14ac:dyDescent="0.35">
      <c r="A64" s="24">
        <v>42257</v>
      </c>
      <c r="B64" s="25" t="s">
        <v>616</v>
      </c>
      <c r="C64" s="25" t="s">
        <v>102</v>
      </c>
      <c r="D64" s="25" t="s">
        <v>103</v>
      </c>
      <c r="E64" s="25" t="s">
        <v>103</v>
      </c>
      <c r="F64" s="26">
        <v>4.76</v>
      </c>
      <c r="G64" s="25" t="s">
        <v>103</v>
      </c>
      <c r="H64" s="34" t="s">
        <v>103</v>
      </c>
      <c r="I64" s="27">
        <v>4.76</v>
      </c>
      <c r="K64" t="s">
        <v>304</v>
      </c>
      <c r="L64" t="s">
        <v>35</v>
      </c>
      <c r="M64" t="s">
        <v>12</v>
      </c>
      <c r="N64">
        <v>112414</v>
      </c>
      <c r="O64">
        <v>46.68</v>
      </c>
      <c r="P64" s="7">
        <v>41967</v>
      </c>
      <c r="Q64" t="s">
        <v>137</v>
      </c>
      <c r="R64" s="12">
        <v>325.82</v>
      </c>
    </row>
    <row r="65" spans="1:18" x14ac:dyDescent="0.35">
      <c r="A65" s="24">
        <v>42258</v>
      </c>
      <c r="B65" s="25" t="s">
        <v>615</v>
      </c>
      <c r="C65" s="25" t="s">
        <v>102</v>
      </c>
      <c r="D65" s="25" t="s">
        <v>103</v>
      </c>
      <c r="E65" s="25" t="s">
        <v>103</v>
      </c>
      <c r="F65" s="26">
        <v>21.08</v>
      </c>
      <c r="G65" s="25" t="s">
        <v>103</v>
      </c>
      <c r="H65" s="34" t="s">
        <v>103</v>
      </c>
      <c r="I65" s="27">
        <v>21.08</v>
      </c>
      <c r="K65" t="s">
        <v>304</v>
      </c>
      <c r="L65" t="s">
        <v>35</v>
      </c>
      <c r="M65" t="s">
        <v>12</v>
      </c>
      <c r="N65">
        <v>112414</v>
      </c>
      <c r="P65" s="7">
        <v>41967</v>
      </c>
      <c r="Q65" t="s">
        <v>225</v>
      </c>
      <c r="R65" s="12">
        <v>0.33</v>
      </c>
    </row>
    <row r="66" spans="1:18" x14ac:dyDescent="0.35">
      <c r="A66" s="24">
        <v>42262</v>
      </c>
      <c r="B66" s="25" t="s">
        <v>614</v>
      </c>
      <c r="C66" s="25" t="s">
        <v>102</v>
      </c>
      <c r="D66" s="25" t="s">
        <v>103</v>
      </c>
      <c r="E66" s="25" t="s">
        <v>103</v>
      </c>
      <c r="F66" s="26">
        <v>1.48</v>
      </c>
      <c r="G66" s="25" t="s">
        <v>103</v>
      </c>
      <c r="H66" s="34" t="s">
        <v>103</v>
      </c>
      <c r="I66" s="27">
        <v>1.48</v>
      </c>
      <c r="K66" t="s">
        <v>304</v>
      </c>
      <c r="L66" t="s">
        <v>35</v>
      </c>
      <c r="M66" t="s">
        <v>12</v>
      </c>
      <c r="N66">
        <v>112414</v>
      </c>
      <c r="P66" s="7">
        <v>41967</v>
      </c>
      <c r="Q66" t="s">
        <v>92</v>
      </c>
      <c r="R66" s="12">
        <v>-326.14999999999998</v>
      </c>
    </row>
    <row r="67" spans="1:18" x14ac:dyDescent="0.35">
      <c r="A67" s="24">
        <v>42265</v>
      </c>
      <c r="B67" s="25" t="s">
        <v>613</v>
      </c>
      <c r="C67" s="25" t="s">
        <v>102</v>
      </c>
      <c r="D67" s="25" t="s">
        <v>103</v>
      </c>
      <c r="E67" s="25" t="s">
        <v>103</v>
      </c>
      <c r="F67" s="26">
        <v>1.7</v>
      </c>
      <c r="G67" s="25" t="s">
        <v>103</v>
      </c>
      <c r="H67" s="34" t="s">
        <v>103</v>
      </c>
      <c r="I67" s="27">
        <v>1.7</v>
      </c>
      <c r="K67" t="s">
        <v>304</v>
      </c>
      <c r="L67" t="s">
        <v>36</v>
      </c>
      <c r="M67" t="s">
        <v>12</v>
      </c>
      <c r="N67">
        <v>112414</v>
      </c>
      <c r="O67">
        <v>172.41</v>
      </c>
      <c r="P67" s="7">
        <v>41967</v>
      </c>
      <c r="Q67" t="s">
        <v>138</v>
      </c>
      <c r="R67" s="12">
        <v>325.79000000000002</v>
      </c>
    </row>
    <row r="68" spans="1:18" x14ac:dyDescent="0.35">
      <c r="A68" s="24">
        <v>42269</v>
      </c>
      <c r="B68" s="25" t="s">
        <v>612</v>
      </c>
      <c r="C68" s="25" t="s">
        <v>102</v>
      </c>
      <c r="D68" s="25" t="s">
        <v>103</v>
      </c>
      <c r="E68" s="25" t="s">
        <v>103</v>
      </c>
      <c r="F68" s="26">
        <v>9.42</v>
      </c>
      <c r="G68" s="25" t="s">
        <v>103</v>
      </c>
      <c r="H68" s="34" t="s">
        <v>103</v>
      </c>
      <c r="I68" s="27">
        <v>9.42</v>
      </c>
      <c r="K68" t="s">
        <v>304</v>
      </c>
      <c r="L68" t="s">
        <v>36</v>
      </c>
      <c r="M68" t="s">
        <v>12</v>
      </c>
      <c r="N68">
        <v>112414</v>
      </c>
      <c r="P68" s="7">
        <v>41967</v>
      </c>
      <c r="Q68" t="s">
        <v>226</v>
      </c>
      <c r="R68" s="12">
        <v>0.33</v>
      </c>
    </row>
    <row r="69" spans="1:18" x14ac:dyDescent="0.35">
      <c r="A69" s="24">
        <v>42275</v>
      </c>
      <c r="B69" s="25" t="s">
        <v>611</v>
      </c>
      <c r="C69" s="25" t="s">
        <v>102</v>
      </c>
      <c r="D69" s="25" t="s">
        <v>103</v>
      </c>
      <c r="E69" s="25" t="s">
        <v>103</v>
      </c>
      <c r="F69" s="26">
        <v>2.94</v>
      </c>
      <c r="G69" s="25" t="s">
        <v>103</v>
      </c>
      <c r="H69" s="34" t="s">
        <v>103</v>
      </c>
      <c r="I69" s="27">
        <v>2.94</v>
      </c>
      <c r="K69" t="s">
        <v>304</v>
      </c>
      <c r="L69" t="s">
        <v>36</v>
      </c>
      <c r="M69" t="s">
        <v>12</v>
      </c>
      <c r="N69">
        <v>112414</v>
      </c>
      <c r="P69" s="7">
        <v>41967</v>
      </c>
      <c r="Q69" t="s">
        <v>92</v>
      </c>
      <c r="R69" s="12">
        <v>-326.12</v>
      </c>
    </row>
    <row r="70" spans="1:18" x14ac:dyDescent="0.35">
      <c r="A70" s="24">
        <v>42276</v>
      </c>
      <c r="B70" s="25" t="s">
        <v>610</v>
      </c>
      <c r="C70" s="25" t="s">
        <v>102</v>
      </c>
      <c r="D70" s="25" t="s">
        <v>103</v>
      </c>
      <c r="E70" s="25" t="s">
        <v>103</v>
      </c>
      <c r="F70" s="26">
        <v>1.29</v>
      </c>
      <c r="G70" s="25" t="s">
        <v>103</v>
      </c>
      <c r="H70" s="34" t="s">
        <v>103</v>
      </c>
      <c r="I70" s="27">
        <v>1.29</v>
      </c>
      <c r="K70" t="s">
        <v>304</v>
      </c>
      <c r="L70" t="s">
        <v>37</v>
      </c>
      <c r="M70" t="s">
        <v>12</v>
      </c>
      <c r="N70">
        <v>112414</v>
      </c>
      <c r="O70">
        <v>23.75</v>
      </c>
      <c r="P70" s="7">
        <v>41967</v>
      </c>
      <c r="Q70" t="s">
        <v>139</v>
      </c>
      <c r="R70" s="12">
        <v>325.85000000000002</v>
      </c>
    </row>
    <row r="71" spans="1:18" x14ac:dyDescent="0.35">
      <c r="A71" s="24">
        <v>42278</v>
      </c>
      <c r="B71" s="25" t="s">
        <v>608</v>
      </c>
      <c r="C71" s="25" t="s">
        <v>102</v>
      </c>
      <c r="D71" s="25" t="s">
        <v>103</v>
      </c>
      <c r="E71" s="25" t="s">
        <v>103</v>
      </c>
      <c r="F71" s="26">
        <v>2.1</v>
      </c>
      <c r="G71" s="25" t="s">
        <v>103</v>
      </c>
      <c r="H71" s="34" t="s">
        <v>103</v>
      </c>
      <c r="I71" s="27">
        <v>2.1</v>
      </c>
      <c r="K71" t="s">
        <v>304</v>
      </c>
      <c r="L71" t="s">
        <v>37</v>
      </c>
      <c r="M71" t="s">
        <v>12</v>
      </c>
      <c r="N71">
        <v>112414</v>
      </c>
      <c r="P71" s="7">
        <v>41967</v>
      </c>
      <c r="Q71" t="s">
        <v>227</v>
      </c>
      <c r="R71" s="12">
        <v>0.33</v>
      </c>
    </row>
    <row r="72" spans="1:18" x14ac:dyDescent="0.35">
      <c r="A72" s="24">
        <v>42278</v>
      </c>
      <c r="B72" s="25" t="s">
        <v>609</v>
      </c>
      <c r="C72" s="25" t="s">
        <v>102</v>
      </c>
      <c r="D72" s="25" t="s">
        <v>103</v>
      </c>
      <c r="E72" s="25" t="s">
        <v>103</v>
      </c>
      <c r="F72" s="26">
        <v>3.75</v>
      </c>
      <c r="G72" s="25" t="s">
        <v>103</v>
      </c>
      <c r="H72" s="34" t="s">
        <v>103</v>
      </c>
      <c r="I72" s="27">
        <v>3.75</v>
      </c>
      <c r="K72" t="s">
        <v>304</v>
      </c>
      <c r="L72" t="s">
        <v>37</v>
      </c>
      <c r="M72" t="s">
        <v>12</v>
      </c>
      <c r="N72">
        <v>112414</v>
      </c>
      <c r="P72" s="7">
        <v>41967</v>
      </c>
      <c r="Q72" t="s">
        <v>92</v>
      </c>
      <c r="R72" s="12">
        <v>-326.18</v>
      </c>
    </row>
    <row r="73" spans="1:18" x14ac:dyDescent="0.35">
      <c r="A73" s="24">
        <v>42279</v>
      </c>
      <c r="B73" s="25" t="s">
        <v>607</v>
      </c>
      <c r="C73" s="25" t="s">
        <v>102</v>
      </c>
      <c r="D73" s="25" t="s">
        <v>103</v>
      </c>
      <c r="E73" s="25" t="s">
        <v>103</v>
      </c>
      <c r="F73" s="26">
        <v>1.21</v>
      </c>
      <c r="G73" s="25" t="s">
        <v>103</v>
      </c>
      <c r="H73" s="34" t="s">
        <v>103</v>
      </c>
      <c r="I73" s="27">
        <v>1.21</v>
      </c>
      <c r="K73" t="s">
        <v>304</v>
      </c>
      <c r="L73" t="s">
        <v>38</v>
      </c>
      <c r="M73" t="s">
        <v>12</v>
      </c>
      <c r="N73">
        <v>112414</v>
      </c>
      <c r="O73">
        <v>19.989999999999998</v>
      </c>
      <c r="P73" s="7">
        <v>41967</v>
      </c>
      <c r="Q73" t="s">
        <v>140</v>
      </c>
      <c r="R73" s="12">
        <v>325.64</v>
      </c>
    </row>
    <row r="74" spans="1:18" x14ac:dyDescent="0.35">
      <c r="A74" s="24">
        <v>42290</v>
      </c>
      <c r="B74" s="25" t="s">
        <v>442</v>
      </c>
      <c r="C74" s="25" t="s">
        <v>105</v>
      </c>
      <c r="D74" s="25" t="s">
        <v>103</v>
      </c>
      <c r="E74" s="25" t="s">
        <v>103</v>
      </c>
      <c r="F74" s="26">
        <v>-10641.04</v>
      </c>
      <c r="G74" s="25" t="s">
        <v>103</v>
      </c>
      <c r="H74" s="34" t="s">
        <v>103</v>
      </c>
      <c r="I74" s="27">
        <v>-10641.04</v>
      </c>
      <c r="K74" t="s">
        <v>304</v>
      </c>
      <c r="L74" t="s">
        <v>38</v>
      </c>
      <c r="M74" t="s">
        <v>12</v>
      </c>
      <c r="N74">
        <v>112414</v>
      </c>
      <c r="P74" s="7">
        <v>41967</v>
      </c>
      <c r="Q74" t="s">
        <v>228</v>
      </c>
      <c r="R74" s="12">
        <v>0.33</v>
      </c>
    </row>
    <row r="75" spans="1:18" x14ac:dyDescent="0.35">
      <c r="A75" s="24">
        <v>42292</v>
      </c>
      <c r="B75" s="25" t="s">
        <v>606</v>
      </c>
      <c r="C75" s="25" t="s">
        <v>102</v>
      </c>
      <c r="D75" s="25" t="s">
        <v>103</v>
      </c>
      <c r="E75" s="25" t="s">
        <v>103</v>
      </c>
      <c r="F75" s="26">
        <v>2.33</v>
      </c>
      <c r="G75" s="25" t="s">
        <v>103</v>
      </c>
      <c r="H75" s="34" t="s">
        <v>103</v>
      </c>
      <c r="I75" s="27">
        <v>2.33</v>
      </c>
      <c r="K75" t="s">
        <v>304</v>
      </c>
      <c r="L75" t="s">
        <v>38</v>
      </c>
      <c r="M75" t="s">
        <v>12</v>
      </c>
      <c r="N75">
        <v>112414</v>
      </c>
      <c r="P75" s="7">
        <v>41967</v>
      </c>
      <c r="Q75" t="s">
        <v>92</v>
      </c>
      <c r="R75" s="12">
        <v>-325.96999999999997</v>
      </c>
    </row>
    <row r="76" spans="1:18" x14ac:dyDescent="0.35">
      <c r="A76" s="24">
        <v>42296</v>
      </c>
      <c r="B76" s="25" t="s">
        <v>602</v>
      </c>
      <c r="C76" s="25" t="s">
        <v>107</v>
      </c>
      <c r="D76" s="28">
        <v>155.82149999999999</v>
      </c>
      <c r="E76" s="25" t="s">
        <v>103</v>
      </c>
      <c r="F76" s="22"/>
      <c r="G76" s="25" t="s">
        <v>103</v>
      </c>
      <c r="H76" s="34" t="s">
        <v>103</v>
      </c>
      <c r="I76" s="25" t="s">
        <v>103</v>
      </c>
      <c r="K76" t="s">
        <v>304</v>
      </c>
      <c r="L76" t="s">
        <v>39</v>
      </c>
      <c r="M76" t="s">
        <v>12</v>
      </c>
      <c r="N76">
        <v>112414</v>
      </c>
      <c r="O76">
        <v>11.82</v>
      </c>
      <c r="P76" s="7">
        <v>41967</v>
      </c>
      <c r="Q76" t="s">
        <v>141</v>
      </c>
      <c r="R76" s="12">
        <v>325.76</v>
      </c>
    </row>
    <row r="77" spans="1:18" x14ac:dyDescent="0.35">
      <c r="A77" s="24">
        <v>42296</v>
      </c>
      <c r="B77" s="25" t="s">
        <v>603</v>
      </c>
      <c r="C77" s="25" t="s">
        <v>107</v>
      </c>
      <c r="D77" s="28">
        <v>-503.92</v>
      </c>
      <c r="E77" s="25" t="s">
        <v>103</v>
      </c>
      <c r="F77" s="22"/>
      <c r="G77" s="25" t="s">
        <v>103</v>
      </c>
      <c r="H77" s="34" t="s">
        <v>103</v>
      </c>
      <c r="I77" s="25" t="s">
        <v>103</v>
      </c>
      <c r="K77" t="s">
        <v>304</v>
      </c>
      <c r="L77" t="s">
        <v>39</v>
      </c>
      <c r="M77" t="s">
        <v>12</v>
      </c>
      <c r="N77">
        <v>112414</v>
      </c>
      <c r="P77" s="7">
        <v>41967</v>
      </c>
      <c r="Q77" t="s">
        <v>229</v>
      </c>
      <c r="R77" s="12">
        <v>0.33</v>
      </c>
    </row>
    <row r="78" spans="1:18" x14ac:dyDescent="0.35">
      <c r="A78" s="24">
        <v>42296</v>
      </c>
      <c r="B78" s="25" t="s">
        <v>604</v>
      </c>
      <c r="C78" s="25" t="s">
        <v>107</v>
      </c>
      <c r="D78" s="28">
        <v>-236.12</v>
      </c>
      <c r="E78" s="25" t="s">
        <v>103</v>
      </c>
      <c r="F78" s="22"/>
      <c r="G78" s="25" t="s">
        <v>103</v>
      </c>
      <c r="H78" s="34" t="s">
        <v>103</v>
      </c>
      <c r="I78" s="25" t="s">
        <v>103</v>
      </c>
      <c r="K78" t="s">
        <v>304</v>
      </c>
      <c r="L78" t="s">
        <v>39</v>
      </c>
      <c r="M78" t="s">
        <v>12</v>
      </c>
      <c r="N78">
        <v>112414</v>
      </c>
      <c r="P78" s="7">
        <v>41967</v>
      </c>
      <c r="Q78" t="s">
        <v>92</v>
      </c>
      <c r="R78" s="12">
        <v>-326.08999999999997</v>
      </c>
    </row>
    <row r="79" spans="1:18" x14ac:dyDescent="0.35">
      <c r="A79" s="24">
        <v>42296</v>
      </c>
      <c r="B79" s="25" t="s">
        <v>605</v>
      </c>
      <c r="C79" s="25" t="s">
        <v>107</v>
      </c>
      <c r="D79" s="28">
        <v>-350.71</v>
      </c>
      <c r="E79" s="25" t="s">
        <v>103</v>
      </c>
      <c r="F79" s="22"/>
      <c r="G79" s="25" t="s">
        <v>103</v>
      </c>
      <c r="H79" s="34" t="s">
        <v>103</v>
      </c>
      <c r="I79" s="25" t="s">
        <v>103</v>
      </c>
      <c r="K79" t="s">
        <v>304</v>
      </c>
      <c r="L79" t="s">
        <v>40</v>
      </c>
      <c r="M79" t="s">
        <v>12</v>
      </c>
      <c r="N79">
        <v>112414</v>
      </c>
      <c r="O79">
        <v>25.84</v>
      </c>
      <c r="P79" s="7">
        <v>41967</v>
      </c>
      <c r="Q79" t="s">
        <v>142</v>
      </c>
      <c r="R79" s="12">
        <v>325.83999999999997</v>
      </c>
    </row>
    <row r="80" spans="1:18" x14ac:dyDescent="0.35">
      <c r="A80" s="24">
        <v>42297</v>
      </c>
      <c r="B80" s="25" t="s">
        <v>600</v>
      </c>
      <c r="C80" s="25" t="s">
        <v>107</v>
      </c>
      <c r="D80" s="28">
        <v>156</v>
      </c>
      <c r="E80" s="25" t="s">
        <v>103</v>
      </c>
      <c r="F80" s="22"/>
      <c r="G80" s="25" t="s">
        <v>103</v>
      </c>
      <c r="H80" s="34" t="s">
        <v>103</v>
      </c>
      <c r="I80" s="25" t="s">
        <v>103</v>
      </c>
      <c r="K80" t="s">
        <v>304</v>
      </c>
      <c r="L80" t="s">
        <v>40</v>
      </c>
      <c r="M80" t="s">
        <v>12</v>
      </c>
      <c r="N80">
        <v>112414</v>
      </c>
      <c r="P80" s="7">
        <v>41967</v>
      </c>
      <c r="Q80" t="s">
        <v>230</v>
      </c>
      <c r="R80" s="12">
        <v>0.33</v>
      </c>
    </row>
    <row r="81" spans="1:18" x14ac:dyDescent="0.35">
      <c r="A81" s="24">
        <v>42297</v>
      </c>
      <c r="B81" s="25" t="s">
        <v>601</v>
      </c>
      <c r="C81" s="25" t="s">
        <v>107</v>
      </c>
      <c r="D81" s="28">
        <v>-155.82149999999999</v>
      </c>
      <c r="E81" s="25" t="s">
        <v>103</v>
      </c>
      <c r="F81" s="22"/>
      <c r="G81" s="25" t="s">
        <v>103</v>
      </c>
      <c r="H81" s="34" t="s">
        <v>103</v>
      </c>
      <c r="I81" s="25" t="s">
        <v>103</v>
      </c>
      <c r="K81" t="s">
        <v>304</v>
      </c>
      <c r="L81" t="s">
        <v>40</v>
      </c>
      <c r="M81" t="s">
        <v>12</v>
      </c>
      <c r="N81">
        <v>112414</v>
      </c>
      <c r="P81" s="7">
        <v>41967</v>
      </c>
      <c r="Q81" t="s">
        <v>92</v>
      </c>
      <c r="R81" s="12">
        <v>-326.16999999999996</v>
      </c>
    </row>
    <row r="82" spans="1:18" x14ac:dyDescent="0.35">
      <c r="A82" s="24">
        <v>42298</v>
      </c>
      <c r="B82" s="25" t="s">
        <v>599</v>
      </c>
      <c r="C82" s="25" t="s">
        <v>102</v>
      </c>
      <c r="D82" s="25" t="s">
        <v>103</v>
      </c>
      <c r="E82" s="25" t="s">
        <v>103</v>
      </c>
      <c r="F82" s="26">
        <v>4.9400000000000004</v>
      </c>
      <c r="G82" s="25" t="s">
        <v>103</v>
      </c>
      <c r="H82" s="34" t="s">
        <v>103</v>
      </c>
      <c r="I82" s="27">
        <v>4.9400000000000004</v>
      </c>
      <c r="K82" t="s">
        <v>304</v>
      </c>
      <c r="L82" t="s">
        <v>41</v>
      </c>
      <c r="M82" t="s">
        <v>12</v>
      </c>
      <c r="N82">
        <v>112414</v>
      </c>
      <c r="O82">
        <v>12.07</v>
      </c>
      <c r="P82" s="7">
        <v>41967</v>
      </c>
      <c r="Q82" t="s">
        <v>143</v>
      </c>
      <c r="R82" s="12">
        <v>325.77</v>
      </c>
    </row>
    <row r="83" spans="1:18" x14ac:dyDescent="0.35">
      <c r="A83" s="24">
        <v>42305</v>
      </c>
      <c r="B83" s="25" t="s">
        <v>598</v>
      </c>
      <c r="C83" s="25" t="s">
        <v>102</v>
      </c>
      <c r="D83" s="25" t="s">
        <v>103</v>
      </c>
      <c r="E83" s="25" t="s">
        <v>103</v>
      </c>
      <c r="F83" s="26">
        <v>3.72</v>
      </c>
      <c r="G83" s="25" t="s">
        <v>103</v>
      </c>
      <c r="H83" s="34" t="s">
        <v>103</v>
      </c>
      <c r="I83" s="27">
        <v>3.72</v>
      </c>
      <c r="K83" t="s">
        <v>304</v>
      </c>
      <c r="L83" t="s">
        <v>41</v>
      </c>
      <c r="M83" t="s">
        <v>12</v>
      </c>
      <c r="N83">
        <v>112414</v>
      </c>
      <c r="P83" s="7">
        <v>41967</v>
      </c>
      <c r="Q83" t="s">
        <v>231</v>
      </c>
      <c r="R83" s="12">
        <v>0.33</v>
      </c>
    </row>
    <row r="84" spans="1:18" x14ac:dyDescent="0.35">
      <c r="A84" s="24">
        <v>42313</v>
      </c>
      <c r="B84" s="25" t="s">
        <v>597</v>
      </c>
      <c r="C84" s="25" t="s">
        <v>102</v>
      </c>
      <c r="D84" s="25" t="s">
        <v>103</v>
      </c>
      <c r="E84" s="25" t="s">
        <v>103</v>
      </c>
      <c r="F84" s="26">
        <v>20.62</v>
      </c>
      <c r="G84" s="25" t="s">
        <v>103</v>
      </c>
      <c r="H84" s="34" t="s">
        <v>103</v>
      </c>
      <c r="I84" s="27">
        <v>20.62</v>
      </c>
      <c r="K84" t="s">
        <v>304</v>
      </c>
      <c r="L84" t="s">
        <v>41</v>
      </c>
      <c r="M84" t="s">
        <v>12</v>
      </c>
      <c r="N84">
        <v>112414</v>
      </c>
      <c r="P84" s="7">
        <v>41967</v>
      </c>
      <c r="Q84" t="s">
        <v>92</v>
      </c>
      <c r="R84" s="12">
        <v>-326.09999999999997</v>
      </c>
    </row>
    <row r="85" spans="1:18" x14ac:dyDescent="0.35">
      <c r="A85" s="24">
        <v>42320</v>
      </c>
      <c r="B85" s="25" t="s">
        <v>442</v>
      </c>
      <c r="C85" s="25" t="s">
        <v>105</v>
      </c>
      <c r="D85" s="25" t="s">
        <v>103</v>
      </c>
      <c r="E85" s="25" t="s">
        <v>103</v>
      </c>
      <c r="F85" s="26">
        <v>-31.61</v>
      </c>
      <c r="G85" s="25" t="s">
        <v>103</v>
      </c>
      <c r="H85" s="34" t="s">
        <v>103</v>
      </c>
      <c r="I85" s="27">
        <v>-31.61</v>
      </c>
      <c r="K85" t="s">
        <v>304</v>
      </c>
      <c r="L85" t="s">
        <v>42</v>
      </c>
      <c r="M85" t="s">
        <v>12</v>
      </c>
      <c r="N85">
        <v>112414</v>
      </c>
      <c r="O85">
        <v>11.98</v>
      </c>
      <c r="P85" s="7">
        <v>41967</v>
      </c>
      <c r="Q85" t="s">
        <v>144</v>
      </c>
      <c r="R85" s="12">
        <v>326.08999999999997</v>
      </c>
    </row>
    <row r="86" spans="1:18" x14ac:dyDescent="0.35">
      <c r="A86" s="24">
        <v>42321</v>
      </c>
      <c r="B86" s="25" t="s">
        <v>596</v>
      </c>
      <c r="C86" s="25" t="s">
        <v>102</v>
      </c>
      <c r="D86" s="25" t="s">
        <v>103</v>
      </c>
      <c r="E86" s="25" t="s">
        <v>103</v>
      </c>
      <c r="F86" s="26">
        <v>8.31</v>
      </c>
      <c r="G86" s="25" t="s">
        <v>103</v>
      </c>
      <c r="H86" s="34" t="s">
        <v>103</v>
      </c>
      <c r="I86" s="27">
        <v>8.31</v>
      </c>
      <c r="K86" t="s">
        <v>304</v>
      </c>
      <c r="L86" t="s">
        <v>42</v>
      </c>
      <c r="M86" t="s">
        <v>12</v>
      </c>
      <c r="N86">
        <v>112414</v>
      </c>
      <c r="P86" s="7">
        <v>41967</v>
      </c>
      <c r="Q86" t="s">
        <v>232</v>
      </c>
      <c r="R86" s="12">
        <v>0.33</v>
      </c>
    </row>
    <row r="87" spans="1:18" x14ac:dyDescent="0.35">
      <c r="A87" s="24">
        <v>42324</v>
      </c>
      <c r="B87" s="25" t="s">
        <v>442</v>
      </c>
      <c r="C87" s="25" t="s">
        <v>105</v>
      </c>
      <c r="D87" s="25" t="s">
        <v>103</v>
      </c>
      <c r="E87" s="25" t="s">
        <v>103</v>
      </c>
      <c r="F87" s="26">
        <v>-8.31</v>
      </c>
      <c r="G87" s="25" t="s">
        <v>103</v>
      </c>
      <c r="H87" s="34" t="s">
        <v>103</v>
      </c>
      <c r="I87" s="27">
        <v>-8.31</v>
      </c>
      <c r="K87" t="s">
        <v>304</v>
      </c>
      <c r="L87" t="s">
        <v>42</v>
      </c>
      <c r="M87" t="s">
        <v>12</v>
      </c>
      <c r="N87">
        <v>112414</v>
      </c>
      <c r="P87" s="7">
        <v>41967</v>
      </c>
      <c r="Q87" t="s">
        <v>92</v>
      </c>
      <c r="R87" s="12">
        <v>-326.41999999999996</v>
      </c>
    </row>
    <row r="88" spans="1:18" x14ac:dyDescent="0.35">
      <c r="A88" s="24">
        <v>42325</v>
      </c>
      <c r="B88" s="25" t="s">
        <v>595</v>
      </c>
      <c r="C88" s="25" t="s">
        <v>102</v>
      </c>
      <c r="D88" s="25" t="s">
        <v>103</v>
      </c>
      <c r="E88" s="25" t="s">
        <v>103</v>
      </c>
      <c r="F88" s="26">
        <v>6.5</v>
      </c>
      <c r="G88" s="25" t="s">
        <v>103</v>
      </c>
      <c r="H88" s="34" t="s">
        <v>103</v>
      </c>
      <c r="I88" s="27">
        <v>6.5</v>
      </c>
      <c r="K88" t="s">
        <v>304</v>
      </c>
      <c r="L88" t="s">
        <v>43</v>
      </c>
      <c r="M88" t="s">
        <v>12</v>
      </c>
      <c r="N88">
        <v>112414</v>
      </c>
      <c r="O88">
        <v>4.3899999999999997</v>
      </c>
      <c r="P88" s="7">
        <v>41967</v>
      </c>
      <c r="Q88" t="s">
        <v>145</v>
      </c>
      <c r="R88" s="12">
        <v>325.39</v>
      </c>
    </row>
    <row r="89" spans="1:18" x14ac:dyDescent="0.35">
      <c r="A89" s="24">
        <v>42335</v>
      </c>
      <c r="B89" s="25" t="s">
        <v>594</v>
      </c>
      <c r="C89" s="25" t="s">
        <v>102</v>
      </c>
      <c r="D89" s="25" t="s">
        <v>103</v>
      </c>
      <c r="E89" s="25" t="s">
        <v>103</v>
      </c>
      <c r="F89" s="26">
        <v>5.53</v>
      </c>
      <c r="G89" s="25" t="s">
        <v>103</v>
      </c>
      <c r="H89" s="34" t="s">
        <v>103</v>
      </c>
      <c r="I89" s="27">
        <v>5.53</v>
      </c>
      <c r="K89" t="s">
        <v>304</v>
      </c>
      <c r="L89" t="s">
        <v>43</v>
      </c>
      <c r="M89" t="s">
        <v>12</v>
      </c>
      <c r="N89">
        <v>112414</v>
      </c>
      <c r="P89" s="7">
        <v>41967</v>
      </c>
      <c r="Q89" t="s">
        <v>233</v>
      </c>
      <c r="R89" s="12">
        <v>0.34</v>
      </c>
    </row>
    <row r="90" spans="1:18" x14ac:dyDescent="0.35">
      <c r="A90" s="24">
        <v>42339.538900462961</v>
      </c>
      <c r="B90" s="25" t="s">
        <v>593</v>
      </c>
      <c r="C90" s="25" t="s">
        <v>108</v>
      </c>
      <c r="D90" s="25" t="s">
        <v>103</v>
      </c>
      <c r="E90" s="25" t="s">
        <v>103</v>
      </c>
      <c r="F90" s="26">
        <v>8897.67</v>
      </c>
      <c r="G90" s="27">
        <v>9.9499999999999993</v>
      </c>
      <c r="H90" s="35">
        <v>0</v>
      </c>
      <c r="I90" s="27">
        <v>8907.92</v>
      </c>
      <c r="K90" t="s">
        <v>304</v>
      </c>
      <c r="L90" t="s">
        <v>43</v>
      </c>
      <c r="M90" t="s">
        <v>12</v>
      </c>
      <c r="N90">
        <v>112414</v>
      </c>
      <c r="P90" s="7">
        <v>41967</v>
      </c>
      <c r="Q90" t="s">
        <v>92</v>
      </c>
      <c r="R90" s="12">
        <v>-325.72999999999996</v>
      </c>
    </row>
    <row r="91" spans="1:18" x14ac:dyDescent="0.35">
      <c r="A91" s="24">
        <v>42345</v>
      </c>
      <c r="B91" s="25" t="s">
        <v>592</v>
      </c>
      <c r="C91" s="25" t="s">
        <v>102</v>
      </c>
      <c r="D91" s="25" t="s">
        <v>103</v>
      </c>
      <c r="E91" s="25" t="s">
        <v>103</v>
      </c>
      <c r="F91" s="26">
        <v>3.23</v>
      </c>
      <c r="G91" s="25" t="s">
        <v>103</v>
      </c>
      <c r="H91" s="34" t="s">
        <v>103</v>
      </c>
      <c r="I91" s="27">
        <v>3.23</v>
      </c>
      <c r="K91" t="s">
        <v>304</v>
      </c>
      <c r="L91" t="s">
        <v>44</v>
      </c>
      <c r="M91" t="s">
        <v>12</v>
      </c>
      <c r="N91">
        <v>112414</v>
      </c>
      <c r="O91">
        <v>18.55</v>
      </c>
      <c r="P91" s="7">
        <v>41967</v>
      </c>
      <c r="Q91" t="s">
        <v>146</v>
      </c>
      <c r="R91" s="12">
        <v>325.92</v>
      </c>
    </row>
    <row r="92" spans="1:18" x14ac:dyDescent="0.35">
      <c r="A92" s="24">
        <v>42347</v>
      </c>
      <c r="B92" s="25" t="s">
        <v>591</v>
      </c>
      <c r="C92" s="25" t="s">
        <v>102</v>
      </c>
      <c r="D92" s="25" t="s">
        <v>103</v>
      </c>
      <c r="E92" s="25" t="s">
        <v>103</v>
      </c>
      <c r="F92" s="26">
        <v>8.57</v>
      </c>
      <c r="G92" s="25" t="s">
        <v>103</v>
      </c>
      <c r="H92" s="34" t="s">
        <v>103</v>
      </c>
      <c r="I92" s="27">
        <v>8.57</v>
      </c>
      <c r="K92" t="s">
        <v>304</v>
      </c>
      <c r="L92" t="s">
        <v>44</v>
      </c>
      <c r="M92" t="s">
        <v>12</v>
      </c>
      <c r="N92">
        <v>112414</v>
      </c>
      <c r="P92" s="7">
        <v>41967</v>
      </c>
      <c r="Q92" t="s">
        <v>234</v>
      </c>
      <c r="R92" s="12">
        <v>0.33</v>
      </c>
    </row>
    <row r="93" spans="1:18" x14ac:dyDescent="0.35">
      <c r="A93" s="24">
        <v>42348</v>
      </c>
      <c r="B93" s="25" t="s">
        <v>590</v>
      </c>
      <c r="C93" s="25" t="s">
        <v>102</v>
      </c>
      <c r="D93" s="25" t="s">
        <v>103</v>
      </c>
      <c r="E93" s="25" t="s">
        <v>103</v>
      </c>
      <c r="F93" s="26">
        <v>4.76</v>
      </c>
      <c r="G93" s="25" t="s">
        <v>103</v>
      </c>
      <c r="H93" s="34" t="s">
        <v>103</v>
      </c>
      <c r="I93" s="27">
        <v>4.76</v>
      </c>
      <c r="K93" t="s">
        <v>304</v>
      </c>
      <c r="L93" t="s">
        <v>44</v>
      </c>
      <c r="M93" t="s">
        <v>12</v>
      </c>
      <c r="N93">
        <v>112414</v>
      </c>
      <c r="P93" s="7">
        <v>41967</v>
      </c>
      <c r="Q93" t="s">
        <v>92</v>
      </c>
      <c r="R93" s="12">
        <v>-326.25</v>
      </c>
    </row>
    <row r="94" spans="1:18" x14ac:dyDescent="0.35">
      <c r="A94" s="24">
        <v>42348</v>
      </c>
      <c r="B94" s="25" t="s">
        <v>590</v>
      </c>
      <c r="C94" s="25" t="s">
        <v>102</v>
      </c>
      <c r="D94" s="25" t="s">
        <v>103</v>
      </c>
      <c r="E94" s="25" t="s">
        <v>103</v>
      </c>
      <c r="F94" s="26">
        <v>4.76</v>
      </c>
      <c r="G94" s="25" t="s">
        <v>103</v>
      </c>
      <c r="H94" s="34" t="s">
        <v>103</v>
      </c>
      <c r="I94" s="27">
        <v>4.76</v>
      </c>
      <c r="K94" t="s">
        <v>301</v>
      </c>
      <c r="L94" t="s">
        <v>33</v>
      </c>
      <c r="M94" t="s">
        <v>12</v>
      </c>
      <c r="N94">
        <v>112414</v>
      </c>
      <c r="P94" s="7">
        <v>41985</v>
      </c>
      <c r="Q94" t="s">
        <v>92</v>
      </c>
      <c r="R94" s="12">
        <v>6.22</v>
      </c>
    </row>
    <row r="95" spans="1:18" x14ac:dyDescent="0.35">
      <c r="A95" s="24">
        <v>42349</v>
      </c>
      <c r="B95" s="25" t="s">
        <v>589</v>
      </c>
      <c r="C95" s="25" t="s">
        <v>102</v>
      </c>
      <c r="D95" s="25" t="s">
        <v>103</v>
      </c>
      <c r="E95" s="25" t="s">
        <v>103</v>
      </c>
      <c r="F95" s="26">
        <v>14.86</v>
      </c>
      <c r="G95" s="25" t="s">
        <v>103</v>
      </c>
      <c r="H95" s="34" t="s">
        <v>103</v>
      </c>
      <c r="I95" s="27">
        <v>14.86</v>
      </c>
      <c r="K95" t="s">
        <v>301</v>
      </c>
      <c r="L95" t="s">
        <v>33</v>
      </c>
      <c r="M95" t="s">
        <v>12</v>
      </c>
      <c r="N95">
        <v>112414</v>
      </c>
      <c r="P95" s="7">
        <v>41985</v>
      </c>
      <c r="Q95" t="s">
        <v>109</v>
      </c>
      <c r="R95" s="12">
        <v>-6.22</v>
      </c>
    </row>
    <row r="96" spans="1:18" x14ac:dyDescent="0.35">
      <c r="A96" s="24">
        <v>42353</v>
      </c>
      <c r="B96" s="25" t="s">
        <v>586</v>
      </c>
      <c r="C96" s="25" t="s">
        <v>102</v>
      </c>
      <c r="D96" s="25" t="s">
        <v>103</v>
      </c>
      <c r="E96" s="25" t="s">
        <v>103</v>
      </c>
      <c r="F96" s="26">
        <v>1.48</v>
      </c>
      <c r="G96" s="25" t="s">
        <v>103</v>
      </c>
      <c r="H96" s="34" t="s">
        <v>103</v>
      </c>
      <c r="I96" s="27">
        <v>1.48</v>
      </c>
      <c r="K96" t="s">
        <v>301</v>
      </c>
      <c r="L96" t="s">
        <v>25</v>
      </c>
      <c r="M96" t="s">
        <v>12</v>
      </c>
      <c r="N96">
        <v>112414</v>
      </c>
      <c r="P96" s="7">
        <v>41988</v>
      </c>
      <c r="Q96" t="s">
        <v>92</v>
      </c>
      <c r="R96" s="12">
        <v>1.48</v>
      </c>
    </row>
    <row r="97" spans="1:18" x14ac:dyDescent="0.35">
      <c r="A97" s="24">
        <v>42353</v>
      </c>
      <c r="B97" s="25" t="s">
        <v>587</v>
      </c>
      <c r="C97" s="25" t="s">
        <v>102</v>
      </c>
      <c r="D97" s="25" t="s">
        <v>103</v>
      </c>
      <c r="E97" s="25" t="s">
        <v>103</v>
      </c>
      <c r="F97" s="26">
        <v>1.7</v>
      </c>
      <c r="G97" s="25" t="s">
        <v>103</v>
      </c>
      <c r="H97" s="34" t="s">
        <v>103</v>
      </c>
      <c r="I97" s="27">
        <v>1.7</v>
      </c>
      <c r="K97" t="s">
        <v>301</v>
      </c>
      <c r="L97" t="s">
        <v>25</v>
      </c>
      <c r="M97" t="s">
        <v>12</v>
      </c>
      <c r="N97">
        <v>112414</v>
      </c>
      <c r="P97" s="7">
        <v>41988</v>
      </c>
      <c r="Q97" t="s">
        <v>109</v>
      </c>
      <c r="R97" s="12">
        <v>-1.48</v>
      </c>
    </row>
    <row r="98" spans="1:18" x14ac:dyDescent="0.35">
      <c r="A98" s="24">
        <v>42353</v>
      </c>
      <c r="B98" s="25" t="s">
        <v>588</v>
      </c>
      <c r="C98" s="25" t="s">
        <v>102</v>
      </c>
      <c r="D98" s="25" t="s">
        <v>103</v>
      </c>
      <c r="E98" s="25" t="s">
        <v>103</v>
      </c>
      <c r="F98" s="26">
        <v>9.42</v>
      </c>
      <c r="G98" s="25" t="s">
        <v>103</v>
      </c>
      <c r="H98" s="34" t="s">
        <v>103</v>
      </c>
      <c r="I98" s="27">
        <v>9.42</v>
      </c>
      <c r="K98" t="s">
        <v>301</v>
      </c>
      <c r="L98" t="s">
        <v>16</v>
      </c>
      <c r="M98" t="s">
        <v>12</v>
      </c>
      <c r="N98">
        <v>112414</v>
      </c>
      <c r="P98" s="7">
        <v>41997</v>
      </c>
      <c r="Q98" t="s">
        <v>92</v>
      </c>
      <c r="R98" s="12">
        <v>3.8</v>
      </c>
    </row>
    <row r="99" spans="1:18" x14ac:dyDescent="0.35">
      <c r="A99" s="24">
        <v>42359</v>
      </c>
      <c r="B99" s="25" t="s">
        <v>442</v>
      </c>
      <c r="C99" s="25" t="s">
        <v>105</v>
      </c>
      <c r="D99" s="25" t="s">
        <v>103</v>
      </c>
      <c r="E99" s="25" t="s">
        <v>103</v>
      </c>
      <c r="F99" s="26">
        <v>-8958.48</v>
      </c>
      <c r="G99" s="25" t="s">
        <v>103</v>
      </c>
      <c r="H99" s="34" t="s">
        <v>103</v>
      </c>
      <c r="I99" s="27">
        <v>-8958.48</v>
      </c>
      <c r="K99" t="s">
        <v>301</v>
      </c>
      <c r="L99" t="s">
        <v>16</v>
      </c>
      <c r="M99" t="s">
        <v>12</v>
      </c>
      <c r="N99">
        <v>112414</v>
      </c>
      <c r="P99" s="7">
        <v>41997</v>
      </c>
      <c r="Q99" t="s">
        <v>109</v>
      </c>
      <c r="R99" s="12">
        <v>-3.8</v>
      </c>
    </row>
    <row r="100" spans="1:18" x14ac:dyDescent="0.35">
      <c r="A100" s="24">
        <v>42368</v>
      </c>
      <c r="B100" s="25" t="s">
        <v>585</v>
      </c>
      <c r="C100" s="25" t="s">
        <v>102</v>
      </c>
      <c r="D100" s="25" t="s">
        <v>103</v>
      </c>
      <c r="E100" s="25" t="s">
        <v>103</v>
      </c>
      <c r="F100" s="26">
        <v>1.29</v>
      </c>
      <c r="G100" s="25" t="s">
        <v>103</v>
      </c>
      <c r="H100" s="34" t="s">
        <v>103</v>
      </c>
      <c r="I100" s="27">
        <v>1.29</v>
      </c>
      <c r="K100" t="s">
        <v>101</v>
      </c>
      <c r="M100" t="s">
        <v>12</v>
      </c>
      <c r="P100" s="7">
        <v>42002</v>
      </c>
      <c r="Q100" t="s">
        <v>91</v>
      </c>
      <c r="R100" s="12">
        <v>222.8</v>
      </c>
    </row>
    <row r="101" spans="1:18" x14ac:dyDescent="0.35">
      <c r="A101" s="24">
        <v>42369</v>
      </c>
      <c r="B101" s="25" t="s">
        <v>584</v>
      </c>
      <c r="C101" s="25" t="s">
        <v>102</v>
      </c>
      <c r="D101" s="25" t="s">
        <v>103</v>
      </c>
      <c r="E101" s="25" t="s">
        <v>103</v>
      </c>
      <c r="F101" s="26">
        <v>140.05000000000001</v>
      </c>
      <c r="G101" s="25" t="s">
        <v>103</v>
      </c>
      <c r="H101" s="34" t="s">
        <v>103</v>
      </c>
      <c r="I101" s="27">
        <v>140.05000000000001</v>
      </c>
      <c r="K101" t="s">
        <v>101</v>
      </c>
      <c r="M101" t="s">
        <v>12</v>
      </c>
      <c r="P101" s="7">
        <v>42002</v>
      </c>
      <c r="Q101" t="s">
        <v>92</v>
      </c>
      <c r="R101" s="12">
        <v>-222.8</v>
      </c>
    </row>
    <row r="102" spans="1:18" x14ac:dyDescent="0.35">
      <c r="A102" s="24">
        <v>42373</v>
      </c>
      <c r="B102" s="25" t="s">
        <v>582</v>
      </c>
      <c r="C102" s="25" t="s">
        <v>102</v>
      </c>
      <c r="D102" s="25" t="s">
        <v>103</v>
      </c>
      <c r="E102" s="25" t="s">
        <v>103</v>
      </c>
      <c r="F102" s="26">
        <v>2</v>
      </c>
      <c r="G102" s="25" t="s">
        <v>103</v>
      </c>
      <c r="H102" s="34" t="s">
        <v>103</v>
      </c>
      <c r="I102" s="27">
        <v>2</v>
      </c>
      <c r="K102" t="s">
        <v>301</v>
      </c>
      <c r="L102" t="s">
        <v>21</v>
      </c>
      <c r="M102" t="s">
        <v>12</v>
      </c>
      <c r="N102">
        <v>112414</v>
      </c>
      <c r="P102" s="7">
        <v>42002</v>
      </c>
      <c r="Q102" t="s">
        <v>92</v>
      </c>
      <c r="R102" s="12">
        <v>2.94</v>
      </c>
    </row>
    <row r="103" spans="1:18" x14ac:dyDescent="0.35">
      <c r="A103" s="24">
        <v>42373</v>
      </c>
      <c r="B103" s="25" t="s">
        <v>583</v>
      </c>
      <c r="C103" s="25" t="s">
        <v>102</v>
      </c>
      <c r="D103" s="25" t="s">
        <v>103</v>
      </c>
      <c r="E103" s="25" t="s">
        <v>103</v>
      </c>
      <c r="F103" s="26">
        <v>2.1</v>
      </c>
      <c r="G103" s="25" t="s">
        <v>103</v>
      </c>
      <c r="H103" s="34" t="s">
        <v>103</v>
      </c>
      <c r="I103" s="27">
        <v>2.1</v>
      </c>
      <c r="K103" t="s">
        <v>301</v>
      </c>
      <c r="L103" t="s">
        <v>21</v>
      </c>
      <c r="M103" t="s">
        <v>12</v>
      </c>
      <c r="N103">
        <v>112414</v>
      </c>
      <c r="P103" s="7">
        <v>42002</v>
      </c>
      <c r="Q103" t="s">
        <v>109</v>
      </c>
      <c r="R103" s="12">
        <v>-2.94</v>
      </c>
    </row>
    <row r="104" spans="1:18" x14ac:dyDescent="0.35">
      <c r="A104" s="24">
        <v>42374</v>
      </c>
      <c r="B104" s="25" t="s">
        <v>581</v>
      </c>
      <c r="C104" s="25" t="s">
        <v>102</v>
      </c>
      <c r="D104" s="25" t="s">
        <v>103</v>
      </c>
      <c r="E104" s="25" t="s">
        <v>103</v>
      </c>
      <c r="F104" s="26">
        <v>1.21</v>
      </c>
      <c r="G104" s="25" t="s">
        <v>103</v>
      </c>
      <c r="H104" s="34" t="s">
        <v>103</v>
      </c>
      <c r="I104" s="27">
        <v>1.21</v>
      </c>
      <c r="K104" t="s">
        <v>301</v>
      </c>
      <c r="L104" t="s">
        <v>43</v>
      </c>
      <c r="M104" t="s">
        <v>12</v>
      </c>
      <c r="N104">
        <v>112414</v>
      </c>
      <c r="P104" s="7">
        <v>42006</v>
      </c>
      <c r="Q104" t="s">
        <v>92</v>
      </c>
      <c r="R104" s="12">
        <v>1.45</v>
      </c>
    </row>
    <row r="105" spans="1:18" x14ac:dyDescent="0.35">
      <c r="A105" s="24">
        <v>42384</v>
      </c>
      <c r="B105" s="25" t="s">
        <v>580</v>
      </c>
      <c r="C105" s="25" t="s">
        <v>102</v>
      </c>
      <c r="D105" s="25" t="s">
        <v>103</v>
      </c>
      <c r="E105" s="25" t="s">
        <v>103</v>
      </c>
      <c r="F105" s="26">
        <v>2.4500000000000002</v>
      </c>
      <c r="G105" s="25" t="s">
        <v>103</v>
      </c>
      <c r="H105" s="34" t="s">
        <v>103</v>
      </c>
      <c r="I105" s="27">
        <v>2.4500000000000002</v>
      </c>
      <c r="K105" t="s">
        <v>301</v>
      </c>
      <c r="L105" t="s">
        <v>43</v>
      </c>
      <c r="M105" t="s">
        <v>12</v>
      </c>
      <c r="N105">
        <v>112414</v>
      </c>
      <c r="P105" s="7">
        <v>42006</v>
      </c>
      <c r="Q105" t="s">
        <v>109</v>
      </c>
      <c r="R105" s="12">
        <v>-1.45</v>
      </c>
    </row>
    <row r="106" spans="1:18" x14ac:dyDescent="0.35">
      <c r="A106" s="24">
        <v>42389</v>
      </c>
      <c r="B106" s="25" t="s">
        <v>579</v>
      </c>
      <c r="C106" s="25" t="s">
        <v>102</v>
      </c>
      <c r="D106" s="25" t="s">
        <v>103</v>
      </c>
      <c r="E106" s="25" t="s">
        <v>103</v>
      </c>
      <c r="F106" s="26">
        <v>2.42</v>
      </c>
      <c r="G106" s="25" t="s">
        <v>103</v>
      </c>
      <c r="H106" s="34" t="s">
        <v>103</v>
      </c>
      <c r="I106" s="27">
        <v>2.42</v>
      </c>
      <c r="K106" t="s">
        <v>301</v>
      </c>
      <c r="L106" t="s">
        <v>22</v>
      </c>
      <c r="M106" t="s">
        <v>12</v>
      </c>
      <c r="N106">
        <v>112414</v>
      </c>
      <c r="P106" s="7">
        <v>42025</v>
      </c>
      <c r="Q106" t="s">
        <v>92</v>
      </c>
      <c r="R106" s="12">
        <v>2.29</v>
      </c>
    </row>
    <row r="107" spans="1:18" x14ac:dyDescent="0.35">
      <c r="A107" s="24">
        <v>42396</v>
      </c>
      <c r="B107" s="25" t="s">
        <v>578</v>
      </c>
      <c r="C107" s="25" t="s">
        <v>102</v>
      </c>
      <c r="D107" s="25" t="s">
        <v>103</v>
      </c>
      <c r="E107" s="25" t="s">
        <v>103</v>
      </c>
      <c r="F107" s="26">
        <v>2.42</v>
      </c>
      <c r="G107" s="25" t="s">
        <v>103</v>
      </c>
      <c r="H107" s="34" t="s">
        <v>103</v>
      </c>
      <c r="I107" s="27">
        <v>2.42</v>
      </c>
      <c r="K107" t="s">
        <v>301</v>
      </c>
      <c r="L107" t="s">
        <v>22</v>
      </c>
      <c r="M107" t="s">
        <v>12</v>
      </c>
      <c r="N107">
        <v>112414</v>
      </c>
      <c r="P107" s="7">
        <v>42025</v>
      </c>
      <c r="Q107" t="s">
        <v>109</v>
      </c>
      <c r="R107" s="12">
        <v>-2.29</v>
      </c>
    </row>
    <row r="108" spans="1:18" x14ac:dyDescent="0.35">
      <c r="A108" s="24">
        <v>42419</v>
      </c>
      <c r="B108" s="25" t="s">
        <v>577</v>
      </c>
      <c r="C108" s="25" t="s">
        <v>102</v>
      </c>
      <c r="D108" s="25" t="s">
        <v>103</v>
      </c>
      <c r="E108" s="25" t="s">
        <v>103</v>
      </c>
      <c r="F108" s="26">
        <v>3.98</v>
      </c>
      <c r="G108" s="25" t="s">
        <v>103</v>
      </c>
      <c r="H108" s="34" t="s">
        <v>103</v>
      </c>
      <c r="I108" s="27">
        <v>3.98</v>
      </c>
      <c r="K108" t="s">
        <v>301</v>
      </c>
      <c r="L108" t="s">
        <v>27</v>
      </c>
      <c r="M108" t="s">
        <v>12</v>
      </c>
      <c r="N108">
        <v>112414</v>
      </c>
      <c r="P108" s="7">
        <v>42032</v>
      </c>
      <c r="Q108" t="s">
        <v>92</v>
      </c>
      <c r="R108" s="12">
        <v>1.3</v>
      </c>
    </row>
    <row r="109" spans="1:18" x14ac:dyDescent="0.35">
      <c r="A109" s="24">
        <v>42422</v>
      </c>
      <c r="B109" s="25" t="s">
        <v>576</v>
      </c>
      <c r="C109" s="25" t="s">
        <v>106</v>
      </c>
      <c r="D109" s="25" t="s">
        <v>103</v>
      </c>
      <c r="E109" s="25" t="s">
        <v>103</v>
      </c>
      <c r="F109" s="26">
        <v>2.17</v>
      </c>
      <c r="G109" s="25" t="s">
        <v>103</v>
      </c>
      <c r="H109" s="34" t="s">
        <v>103</v>
      </c>
      <c r="I109" s="27">
        <v>2.17</v>
      </c>
      <c r="K109" t="s">
        <v>301</v>
      </c>
      <c r="L109" t="s">
        <v>27</v>
      </c>
      <c r="M109" t="s">
        <v>12</v>
      </c>
      <c r="N109">
        <v>112414</v>
      </c>
      <c r="P109" s="7">
        <v>42032</v>
      </c>
      <c r="Q109" t="s">
        <v>109</v>
      </c>
      <c r="R109" s="12">
        <v>-1.3</v>
      </c>
    </row>
    <row r="110" spans="1:18" x14ac:dyDescent="0.35">
      <c r="A110" s="24">
        <v>42423</v>
      </c>
      <c r="B110" s="25" t="s">
        <v>575</v>
      </c>
      <c r="C110" s="25" t="s">
        <v>107</v>
      </c>
      <c r="D110" s="28">
        <v>-21.04</v>
      </c>
      <c r="E110" s="27">
        <v>18</v>
      </c>
      <c r="F110" s="26">
        <v>378.72</v>
      </c>
      <c r="G110" s="25" t="s">
        <v>103</v>
      </c>
      <c r="H110" s="34" t="s">
        <v>103</v>
      </c>
      <c r="I110" s="27">
        <v>378.72</v>
      </c>
      <c r="K110" t="s">
        <v>100</v>
      </c>
      <c r="M110" t="s">
        <v>12</v>
      </c>
      <c r="P110" s="7">
        <v>42046</v>
      </c>
      <c r="Q110" t="s">
        <v>92</v>
      </c>
      <c r="R110" s="12">
        <v>10000</v>
      </c>
    </row>
    <row r="111" spans="1:18" x14ac:dyDescent="0.35">
      <c r="A111" s="24">
        <v>42426</v>
      </c>
      <c r="B111" s="25" t="s">
        <v>573</v>
      </c>
      <c r="C111" s="25" t="s">
        <v>102</v>
      </c>
      <c r="D111" s="25" t="s">
        <v>103</v>
      </c>
      <c r="E111" s="25" t="s">
        <v>103</v>
      </c>
      <c r="F111" s="26">
        <v>5.53</v>
      </c>
      <c r="G111" s="25" t="s">
        <v>103</v>
      </c>
      <c r="H111" s="34" t="s">
        <v>103</v>
      </c>
      <c r="I111" s="27">
        <v>5.53</v>
      </c>
      <c r="K111" t="s">
        <v>100</v>
      </c>
      <c r="M111" t="s">
        <v>12</v>
      </c>
      <c r="P111" s="7">
        <v>42046</v>
      </c>
      <c r="Q111" t="s">
        <v>91</v>
      </c>
      <c r="R111" s="12">
        <v>-10000</v>
      </c>
    </row>
    <row r="112" spans="1:18" x14ac:dyDescent="0.35">
      <c r="A112" s="24">
        <v>42426</v>
      </c>
      <c r="B112" s="25" t="s">
        <v>574</v>
      </c>
      <c r="C112" s="25" t="s">
        <v>102</v>
      </c>
      <c r="D112" s="25" t="s">
        <v>103</v>
      </c>
      <c r="E112" s="25" t="s">
        <v>103</v>
      </c>
      <c r="F112" s="26">
        <v>3.35</v>
      </c>
      <c r="G112" s="25" t="s">
        <v>103</v>
      </c>
      <c r="H112" s="34" t="s">
        <v>103</v>
      </c>
      <c r="I112" s="27">
        <v>3.35</v>
      </c>
      <c r="K112" t="s">
        <v>301</v>
      </c>
      <c r="L112" t="s">
        <v>34</v>
      </c>
      <c r="M112" t="s">
        <v>12</v>
      </c>
      <c r="N112">
        <v>112414</v>
      </c>
      <c r="P112" s="7">
        <v>42048</v>
      </c>
      <c r="Q112" t="s">
        <v>92</v>
      </c>
      <c r="R112" s="12">
        <v>4.08</v>
      </c>
    </row>
    <row r="113" spans="1:18" x14ac:dyDescent="0.35">
      <c r="A113" s="24">
        <v>42430</v>
      </c>
      <c r="B113" s="25" t="s">
        <v>442</v>
      </c>
      <c r="C113" s="25" t="s">
        <v>105</v>
      </c>
      <c r="D113" s="25" t="s">
        <v>103</v>
      </c>
      <c r="E113" s="25" t="s">
        <v>103</v>
      </c>
      <c r="F113" s="26">
        <v>-547.69000000000005</v>
      </c>
      <c r="G113" s="25" t="s">
        <v>103</v>
      </c>
      <c r="H113" s="34" t="s">
        <v>103</v>
      </c>
      <c r="I113" s="27">
        <v>-547.69000000000005</v>
      </c>
      <c r="K113" t="s">
        <v>301</v>
      </c>
      <c r="L113" t="s">
        <v>34</v>
      </c>
      <c r="M113" t="s">
        <v>12</v>
      </c>
      <c r="N113">
        <v>112414</v>
      </c>
      <c r="P113" s="7">
        <v>42048</v>
      </c>
      <c r="Q113" t="s">
        <v>109</v>
      </c>
      <c r="R113" s="12">
        <v>-4.08</v>
      </c>
    </row>
    <row r="114" spans="1:18" x14ac:dyDescent="0.35">
      <c r="A114" s="24">
        <v>42436</v>
      </c>
      <c r="B114" s="25" t="s">
        <v>572</v>
      </c>
      <c r="C114" s="25" t="s">
        <v>102</v>
      </c>
      <c r="D114" s="25" t="s">
        <v>103</v>
      </c>
      <c r="E114" s="25" t="s">
        <v>103</v>
      </c>
      <c r="F114" s="26">
        <v>1.57</v>
      </c>
      <c r="G114" s="25" t="s">
        <v>103</v>
      </c>
      <c r="H114" s="34" t="s">
        <v>103</v>
      </c>
      <c r="I114" s="27">
        <v>1.57</v>
      </c>
      <c r="K114" t="s">
        <v>304</v>
      </c>
      <c r="L114" t="s">
        <v>15</v>
      </c>
      <c r="M114" t="s">
        <v>12</v>
      </c>
      <c r="N114">
        <v>22115</v>
      </c>
      <c r="O114">
        <v>19.71</v>
      </c>
      <c r="P114" s="7">
        <v>42056</v>
      </c>
      <c r="Q114" t="s">
        <v>147</v>
      </c>
      <c r="R114" s="12">
        <v>340</v>
      </c>
    </row>
    <row r="115" spans="1:18" x14ac:dyDescent="0.35">
      <c r="A115" s="24">
        <v>42437</v>
      </c>
      <c r="B115" s="25" t="s">
        <v>571</v>
      </c>
      <c r="C115" s="25" t="s">
        <v>107</v>
      </c>
      <c r="D115" s="28">
        <v>-22</v>
      </c>
      <c r="E115" s="25" t="s">
        <v>103</v>
      </c>
      <c r="F115" s="22"/>
      <c r="G115" s="25" t="s">
        <v>103</v>
      </c>
      <c r="H115" s="34" t="s">
        <v>103</v>
      </c>
      <c r="I115" s="25" t="s">
        <v>103</v>
      </c>
      <c r="K115" t="s">
        <v>304</v>
      </c>
      <c r="L115" t="s">
        <v>15</v>
      </c>
      <c r="M115" t="s">
        <v>12</v>
      </c>
      <c r="N115">
        <v>22115</v>
      </c>
      <c r="P115" s="7">
        <v>42056</v>
      </c>
      <c r="Q115" t="s">
        <v>235</v>
      </c>
      <c r="R115" s="12">
        <v>0.35</v>
      </c>
    </row>
    <row r="116" spans="1:18" x14ac:dyDescent="0.35">
      <c r="A116" s="24">
        <v>42440</v>
      </c>
      <c r="B116" s="25" t="s">
        <v>569</v>
      </c>
      <c r="C116" s="25" t="s">
        <v>102</v>
      </c>
      <c r="D116" s="25" t="s">
        <v>103</v>
      </c>
      <c r="E116" s="25" t="s">
        <v>103</v>
      </c>
      <c r="F116" s="26">
        <v>4.95</v>
      </c>
      <c r="G116" s="25" t="s">
        <v>103</v>
      </c>
      <c r="H116" s="34" t="s">
        <v>103</v>
      </c>
      <c r="I116" s="27">
        <v>4.95</v>
      </c>
      <c r="K116" t="s">
        <v>304</v>
      </c>
      <c r="L116" t="s">
        <v>15</v>
      </c>
      <c r="M116" t="s">
        <v>12</v>
      </c>
      <c r="N116">
        <v>22115</v>
      </c>
      <c r="P116" s="7">
        <v>42056</v>
      </c>
      <c r="Q116" t="s">
        <v>92</v>
      </c>
      <c r="R116" s="12">
        <v>-340.35</v>
      </c>
    </row>
    <row r="117" spans="1:18" x14ac:dyDescent="0.35">
      <c r="A117" s="24">
        <v>42440</v>
      </c>
      <c r="B117" s="25" t="s">
        <v>570</v>
      </c>
      <c r="C117" s="25" t="s">
        <v>102</v>
      </c>
      <c r="D117" s="25" t="s">
        <v>103</v>
      </c>
      <c r="E117" s="25" t="s">
        <v>103</v>
      </c>
      <c r="F117" s="26">
        <v>5.82</v>
      </c>
      <c r="G117" s="25" t="s">
        <v>103</v>
      </c>
      <c r="H117" s="34" t="s">
        <v>103</v>
      </c>
      <c r="I117" s="27">
        <v>5.82</v>
      </c>
      <c r="K117" t="s">
        <v>304</v>
      </c>
      <c r="L117" t="s">
        <v>17</v>
      </c>
      <c r="M117" t="s">
        <v>12</v>
      </c>
      <c r="N117">
        <v>22115</v>
      </c>
      <c r="O117">
        <v>10.35</v>
      </c>
      <c r="P117" s="7">
        <v>42056</v>
      </c>
      <c r="Q117" t="s">
        <v>148</v>
      </c>
      <c r="R117" s="12">
        <v>341.55</v>
      </c>
    </row>
    <row r="118" spans="1:18" x14ac:dyDescent="0.35">
      <c r="A118" s="24">
        <v>42443.431087962963</v>
      </c>
      <c r="B118" s="25" t="s">
        <v>568</v>
      </c>
      <c r="C118" s="25" t="s">
        <v>108</v>
      </c>
      <c r="D118" s="25" t="s">
        <v>103</v>
      </c>
      <c r="E118" s="25" t="s">
        <v>103</v>
      </c>
      <c r="F118" s="26">
        <v>6092.55</v>
      </c>
      <c r="G118" s="27">
        <v>9.9499999999999993</v>
      </c>
      <c r="H118" s="35">
        <v>0</v>
      </c>
      <c r="I118" s="27">
        <v>6102.76</v>
      </c>
      <c r="K118" t="s">
        <v>304</v>
      </c>
      <c r="L118" t="s">
        <v>17</v>
      </c>
      <c r="M118" t="s">
        <v>12</v>
      </c>
      <c r="N118">
        <v>22115</v>
      </c>
      <c r="P118" s="7">
        <v>42056</v>
      </c>
      <c r="Q118" t="s">
        <v>236</v>
      </c>
      <c r="R118" s="12">
        <v>0.35</v>
      </c>
    </row>
    <row r="119" spans="1:18" x14ac:dyDescent="0.35">
      <c r="A119" s="24">
        <v>42445</v>
      </c>
      <c r="B119" s="25" t="s">
        <v>567</v>
      </c>
      <c r="C119" s="25" t="s">
        <v>102</v>
      </c>
      <c r="D119" s="25" t="s">
        <v>103</v>
      </c>
      <c r="E119" s="25" t="s">
        <v>103</v>
      </c>
      <c r="F119" s="26">
        <v>1.7</v>
      </c>
      <c r="G119" s="25" t="s">
        <v>103</v>
      </c>
      <c r="H119" s="34" t="s">
        <v>103</v>
      </c>
      <c r="I119" s="27">
        <v>1.7</v>
      </c>
      <c r="K119" t="s">
        <v>304</v>
      </c>
      <c r="L119" t="s">
        <v>17</v>
      </c>
      <c r="M119" t="s">
        <v>12</v>
      </c>
      <c r="N119">
        <v>22115</v>
      </c>
      <c r="P119" s="7">
        <v>42056</v>
      </c>
      <c r="Q119" t="s">
        <v>92</v>
      </c>
      <c r="R119" s="12">
        <v>-341.90000000000003</v>
      </c>
    </row>
    <row r="120" spans="1:18" x14ac:dyDescent="0.35">
      <c r="A120" s="24">
        <v>42451</v>
      </c>
      <c r="B120" s="25" t="s">
        <v>566</v>
      </c>
      <c r="C120" s="25" t="s">
        <v>102</v>
      </c>
      <c r="D120" s="25" t="s">
        <v>103</v>
      </c>
      <c r="E120" s="25" t="s">
        <v>103</v>
      </c>
      <c r="F120" s="26">
        <v>6.49</v>
      </c>
      <c r="G120" s="25" t="s">
        <v>103</v>
      </c>
      <c r="H120" s="34" t="s">
        <v>103</v>
      </c>
      <c r="I120" s="27">
        <v>6.49</v>
      </c>
      <c r="K120" t="s">
        <v>304</v>
      </c>
      <c r="L120" t="s">
        <v>45</v>
      </c>
      <c r="M120" t="s">
        <v>12</v>
      </c>
      <c r="N120">
        <v>22115</v>
      </c>
      <c r="O120">
        <v>22.99</v>
      </c>
      <c r="P120" s="7">
        <v>42056</v>
      </c>
      <c r="Q120" t="s">
        <v>149</v>
      </c>
      <c r="R120" s="12">
        <v>338.64</v>
      </c>
    </row>
    <row r="121" spans="1:18" x14ac:dyDescent="0.35">
      <c r="A121" s="24">
        <v>42452</v>
      </c>
      <c r="B121" s="25" t="s">
        <v>442</v>
      </c>
      <c r="C121" s="25" t="s">
        <v>105</v>
      </c>
      <c r="D121" s="25" t="s">
        <v>103</v>
      </c>
      <c r="E121" s="25" t="s">
        <v>103</v>
      </c>
      <c r="F121" s="26">
        <v>-6106.59</v>
      </c>
      <c r="G121" s="25" t="s">
        <v>103</v>
      </c>
      <c r="H121" s="34" t="s">
        <v>103</v>
      </c>
      <c r="I121" s="27">
        <v>-6106.59</v>
      </c>
      <c r="K121" t="s">
        <v>304</v>
      </c>
      <c r="L121" t="s">
        <v>45</v>
      </c>
      <c r="M121" t="s">
        <v>12</v>
      </c>
      <c r="N121">
        <v>22115</v>
      </c>
      <c r="P121" s="7">
        <v>42056</v>
      </c>
      <c r="Q121" t="s">
        <v>237</v>
      </c>
      <c r="R121" s="12">
        <v>0.36</v>
      </c>
    </row>
    <row r="122" spans="1:18" x14ac:dyDescent="0.35">
      <c r="A122" s="24">
        <v>42453</v>
      </c>
      <c r="B122" s="25" t="s">
        <v>564</v>
      </c>
      <c r="C122" s="25" t="s">
        <v>104</v>
      </c>
      <c r="D122" s="25" t="s">
        <v>103</v>
      </c>
      <c r="E122" s="25" t="s">
        <v>103</v>
      </c>
      <c r="F122" s="26">
        <v>-6.34</v>
      </c>
      <c r="G122" s="25" t="s">
        <v>103</v>
      </c>
      <c r="H122" s="34" t="s">
        <v>103</v>
      </c>
      <c r="I122" s="27">
        <v>-6.34</v>
      </c>
      <c r="K122" t="s">
        <v>304</v>
      </c>
      <c r="L122" t="s">
        <v>45</v>
      </c>
      <c r="M122" t="s">
        <v>12</v>
      </c>
      <c r="N122">
        <v>22115</v>
      </c>
      <c r="P122" s="7">
        <v>42056</v>
      </c>
      <c r="Q122" t="s">
        <v>92</v>
      </c>
      <c r="R122" s="12">
        <v>-339</v>
      </c>
    </row>
    <row r="123" spans="1:18" x14ac:dyDescent="0.35">
      <c r="A123" s="24">
        <v>42453</v>
      </c>
      <c r="B123" s="25" t="s">
        <v>565</v>
      </c>
      <c r="C123" s="25" t="s">
        <v>102</v>
      </c>
      <c r="D123" s="25" t="s">
        <v>103</v>
      </c>
      <c r="E123" s="25" t="s">
        <v>103</v>
      </c>
      <c r="F123" s="26">
        <v>26.62</v>
      </c>
      <c r="G123" s="25" t="s">
        <v>103</v>
      </c>
      <c r="H123" s="34" t="s">
        <v>103</v>
      </c>
      <c r="I123" s="27">
        <v>26.62</v>
      </c>
      <c r="K123" t="s">
        <v>304</v>
      </c>
      <c r="L123" t="s">
        <v>20</v>
      </c>
      <c r="M123" t="s">
        <v>12</v>
      </c>
      <c r="N123">
        <v>22115</v>
      </c>
      <c r="O123">
        <v>24.2</v>
      </c>
      <c r="P123" s="7">
        <v>42056</v>
      </c>
      <c r="Q123" t="s">
        <v>150</v>
      </c>
      <c r="R123" s="12">
        <v>338.8</v>
      </c>
    </row>
    <row r="124" spans="1:18" x14ac:dyDescent="0.35">
      <c r="A124" s="24">
        <v>42459</v>
      </c>
      <c r="B124" s="25" t="s">
        <v>563</v>
      </c>
      <c r="C124" s="25" t="s">
        <v>102</v>
      </c>
      <c r="D124" s="25" t="s">
        <v>103</v>
      </c>
      <c r="E124" s="25" t="s">
        <v>103</v>
      </c>
      <c r="F124" s="26">
        <v>1.29</v>
      </c>
      <c r="G124" s="25" t="s">
        <v>103</v>
      </c>
      <c r="H124" s="34" t="s">
        <v>103</v>
      </c>
      <c r="I124" s="27">
        <v>1.29</v>
      </c>
      <c r="K124" t="s">
        <v>304</v>
      </c>
      <c r="L124" t="s">
        <v>20</v>
      </c>
      <c r="M124" t="s">
        <v>12</v>
      </c>
      <c r="N124">
        <v>22115</v>
      </c>
      <c r="P124" s="7">
        <v>42056</v>
      </c>
      <c r="Q124" t="s">
        <v>238</v>
      </c>
      <c r="R124" s="12">
        <v>0.35</v>
      </c>
    </row>
    <row r="125" spans="1:18" x14ac:dyDescent="0.35">
      <c r="A125" s="24">
        <v>42461</v>
      </c>
      <c r="B125" s="25" t="s">
        <v>561</v>
      </c>
      <c r="C125" s="25" t="s">
        <v>102</v>
      </c>
      <c r="D125" s="25" t="s">
        <v>103</v>
      </c>
      <c r="E125" s="25" t="s">
        <v>103</v>
      </c>
      <c r="F125" s="26">
        <v>2.1</v>
      </c>
      <c r="G125" s="25" t="s">
        <v>103</v>
      </c>
      <c r="H125" s="34" t="s">
        <v>103</v>
      </c>
      <c r="I125" s="27">
        <v>2.1</v>
      </c>
      <c r="K125" t="s">
        <v>304</v>
      </c>
      <c r="L125" t="s">
        <v>20</v>
      </c>
      <c r="M125" t="s">
        <v>12</v>
      </c>
      <c r="N125">
        <v>22115</v>
      </c>
      <c r="P125" s="7">
        <v>42056</v>
      </c>
      <c r="Q125" t="s">
        <v>92</v>
      </c>
      <c r="R125" s="12">
        <v>-339.15000000000003</v>
      </c>
    </row>
    <row r="126" spans="1:18" x14ac:dyDescent="0.35">
      <c r="A126" s="24">
        <v>42461</v>
      </c>
      <c r="B126" s="25" t="s">
        <v>562</v>
      </c>
      <c r="C126" s="25" t="s">
        <v>102</v>
      </c>
      <c r="D126" s="25" t="s">
        <v>103</v>
      </c>
      <c r="E126" s="25" t="s">
        <v>103</v>
      </c>
      <c r="F126" s="26">
        <v>2</v>
      </c>
      <c r="G126" s="25" t="s">
        <v>103</v>
      </c>
      <c r="H126" s="34" t="s">
        <v>103</v>
      </c>
      <c r="I126" s="27">
        <v>2</v>
      </c>
      <c r="K126" t="s">
        <v>304</v>
      </c>
      <c r="L126" t="s">
        <v>46</v>
      </c>
      <c r="M126" t="s">
        <v>12</v>
      </c>
      <c r="N126">
        <v>22115</v>
      </c>
      <c r="O126">
        <v>9.48</v>
      </c>
      <c r="P126" s="7">
        <v>42056</v>
      </c>
      <c r="Q126" t="s">
        <v>151</v>
      </c>
      <c r="R126" s="12">
        <v>343.65</v>
      </c>
    </row>
    <row r="127" spans="1:18" x14ac:dyDescent="0.35">
      <c r="A127" s="24">
        <v>42464</v>
      </c>
      <c r="B127" s="25" t="s">
        <v>560</v>
      </c>
      <c r="C127" s="25" t="s">
        <v>102</v>
      </c>
      <c r="D127" s="25" t="s">
        <v>103</v>
      </c>
      <c r="E127" s="25" t="s">
        <v>103</v>
      </c>
      <c r="F127" s="26">
        <v>1.21</v>
      </c>
      <c r="G127" s="25" t="s">
        <v>103</v>
      </c>
      <c r="H127" s="34" t="s">
        <v>103</v>
      </c>
      <c r="I127" s="27">
        <v>1.21</v>
      </c>
      <c r="K127" t="s">
        <v>304</v>
      </c>
      <c r="L127" t="s">
        <v>46</v>
      </c>
      <c r="M127" t="s">
        <v>12</v>
      </c>
      <c r="N127">
        <v>22115</v>
      </c>
      <c r="P127" s="7">
        <v>42056</v>
      </c>
      <c r="Q127" t="s">
        <v>239</v>
      </c>
      <c r="R127" s="12">
        <v>0.36</v>
      </c>
    </row>
    <row r="128" spans="1:18" x14ac:dyDescent="0.35">
      <c r="A128" s="24">
        <v>42468</v>
      </c>
      <c r="B128" s="25" t="s">
        <v>442</v>
      </c>
      <c r="C128" s="25" t="s">
        <v>105</v>
      </c>
      <c r="D128" s="25" t="s">
        <v>103</v>
      </c>
      <c r="E128" s="25" t="s">
        <v>103</v>
      </c>
      <c r="F128" s="26">
        <v>-33.369999999999997</v>
      </c>
      <c r="G128" s="25" t="s">
        <v>103</v>
      </c>
      <c r="H128" s="34" t="s">
        <v>103</v>
      </c>
      <c r="I128" s="27">
        <v>-33.369999999999997</v>
      </c>
      <c r="K128" t="s">
        <v>304</v>
      </c>
      <c r="L128" t="s">
        <v>46</v>
      </c>
      <c r="M128" t="s">
        <v>12</v>
      </c>
      <c r="N128">
        <v>22115</v>
      </c>
      <c r="P128" s="7">
        <v>42056</v>
      </c>
      <c r="Q128" t="s">
        <v>92</v>
      </c>
      <c r="R128" s="12">
        <v>-344.01</v>
      </c>
    </row>
    <row r="129" spans="1:18" x14ac:dyDescent="0.35">
      <c r="A129" s="24">
        <v>42475</v>
      </c>
      <c r="B129" s="25" t="s">
        <v>559</v>
      </c>
      <c r="C129" s="25" t="s">
        <v>102</v>
      </c>
      <c r="D129" s="25" t="s">
        <v>103</v>
      </c>
      <c r="E129" s="25" t="s">
        <v>103</v>
      </c>
      <c r="F129" s="26">
        <v>2.4500000000000002</v>
      </c>
      <c r="G129" s="25" t="s">
        <v>103</v>
      </c>
      <c r="H129" s="34" t="s">
        <v>103</v>
      </c>
      <c r="I129" s="27">
        <v>2.4500000000000002</v>
      </c>
      <c r="K129" t="s">
        <v>304</v>
      </c>
      <c r="L129" t="s">
        <v>47</v>
      </c>
      <c r="M129" t="s">
        <v>12</v>
      </c>
      <c r="N129">
        <v>22115</v>
      </c>
      <c r="O129">
        <v>303.74</v>
      </c>
      <c r="P129" s="7">
        <v>42056</v>
      </c>
      <c r="Q129" t="s">
        <v>152</v>
      </c>
      <c r="R129" s="12">
        <v>340.19</v>
      </c>
    </row>
    <row r="130" spans="1:18" x14ac:dyDescent="0.35">
      <c r="A130" s="24">
        <v>42478</v>
      </c>
      <c r="B130" s="25" t="s">
        <v>442</v>
      </c>
      <c r="C130" s="25" t="s">
        <v>105</v>
      </c>
      <c r="D130" s="25" t="s">
        <v>103</v>
      </c>
      <c r="E130" s="25" t="s">
        <v>103</v>
      </c>
      <c r="F130" s="26">
        <v>-2.4500000000000002</v>
      </c>
      <c r="G130" s="25" t="s">
        <v>103</v>
      </c>
      <c r="H130" s="34" t="s">
        <v>103</v>
      </c>
      <c r="I130" s="27">
        <v>-2.4500000000000002</v>
      </c>
      <c r="K130" t="s">
        <v>304</v>
      </c>
      <c r="L130" t="s">
        <v>47</v>
      </c>
      <c r="M130" t="s">
        <v>12</v>
      </c>
      <c r="N130">
        <v>22115</v>
      </c>
      <c r="P130" s="7">
        <v>42056</v>
      </c>
      <c r="Q130" t="s">
        <v>240</v>
      </c>
      <c r="R130" s="12">
        <v>0.36</v>
      </c>
    </row>
    <row r="131" spans="1:18" x14ac:dyDescent="0.35">
      <c r="A131" s="24">
        <v>42487</v>
      </c>
      <c r="B131" s="25" t="s">
        <v>557</v>
      </c>
      <c r="C131" s="25" t="s">
        <v>102</v>
      </c>
      <c r="D131" s="25" t="s">
        <v>103</v>
      </c>
      <c r="E131" s="25" t="s">
        <v>103</v>
      </c>
      <c r="F131" s="26">
        <v>1.1599999999999999</v>
      </c>
      <c r="G131" s="25" t="s">
        <v>103</v>
      </c>
      <c r="H131" s="34" t="s">
        <v>103</v>
      </c>
      <c r="I131" s="27">
        <v>1.1599999999999999</v>
      </c>
      <c r="K131" t="s">
        <v>304</v>
      </c>
      <c r="L131" t="s">
        <v>47</v>
      </c>
      <c r="M131" t="s">
        <v>12</v>
      </c>
      <c r="N131">
        <v>22115</v>
      </c>
      <c r="P131" s="7">
        <v>42056</v>
      </c>
      <c r="Q131" t="s">
        <v>92</v>
      </c>
      <c r="R131" s="12">
        <v>-340.55</v>
      </c>
    </row>
    <row r="132" spans="1:18" x14ac:dyDescent="0.35">
      <c r="A132" s="24">
        <v>42487</v>
      </c>
      <c r="B132" s="25" t="s">
        <v>558</v>
      </c>
      <c r="C132" s="25" t="s">
        <v>102</v>
      </c>
      <c r="D132" s="25" t="s">
        <v>103</v>
      </c>
      <c r="E132" s="25" t="s">
        <v>103</v>
      </c>
      <c r="F132" s="26">
        <v>2.99</v>
      </c>
      <c r="G132" s="25" t="s">
        <v>103</v>
      </c>
      <c r="H132" s="34" t="s">
        <v>103</v>
      </c>
      <c r="I132" s="27">
        <v>2.99</v>
      </c>
      <c r="K132" t="s">
        <v>304</v>
      </c>
      <c r="L132" t="s">
        <v>48</v>
      </c>
      <c r="M132" t="s">
        <v>12</v>
      </c>
      <c r="N132">
        <v>22115</v>
      </c>
      <c r="O132">
        <v>5.74</v>
      </c>
      <c r="P132" s="7">
        <v>42056</v>
      </c>
      <c r="Q132" t="s">
        <v>153</v>
      </c>
      <c r="R132" s="12">
        <v>341.3</v>
      </c>
    </row>
    <row r="133" spans="1:18" x14ac:dyDescent="0.35">
      <c r="A133" s="24">
        <v>42492</v>
      </c>
      <c r="B133" s="25" t="s">
        <v>442</v>
      </c>
      <c r="C133" s="25" t="s">
        <v>105</v>
      </c>
      <c r="D133" s="25" t="s">
        <v>103</v>
      </c>
      <c r="E133" s="25" t="s">
        <v>103</v>
      </c>
      <c r="F133" s="26">
        <v>-4.1500000000000004</v>
      </c>
      <c r="G133" s="25" t="s">
        <v>103</v>
      </c>
      <c r="H133" s="34" t="s">
        <v>103</v>
      </c>
      <c r="I133" s="27">
        <v>-4.1500000000000004</v>
      </c>
      <c r="K133" t="s">
        <v>304</v>
      </c>
      <c r="L133" t="s">
        <v>48</v>
      </c>
      <c r="M133" t="s">
        <v>12</v>
      </c>
      <c r="N133">
        <v>22115</v>
      </c>
      <c r="P133" s="7">
        <v>42056</v>
      </c>
      <c r="Q133" t="s">
        <v>241</v>
      </c>
      <c r="R133" s="12">
        <v>0.36</v>
      </c>
    </row>
    <row r="134" spans="1:18" x14ac:dyDescent="0.35">
      <c r="A134" s="24">
        <v>42510</v>
      </c>
      <c r="B134" s="25" t="s">
        <v>556</v>
      </c>
      <c r="C134" s="25" t="s">
        <v>106</v>
      </c>
      <c r="D134" s="25" t="s">
        <v>103</v>
      </c>
      <c r="E134" s="25" t="s">
        <v>103</v>
      </c>
      <c r="F134" s="26">
        <v>4.78</v>
      </c>
      <c r="G134" s="25" t="s">
        <v>103</v>
      </c>
      <c r="H134" s="34" t="s">
        <v>103</v>
      </c>
      <c r="I134" s="27">
        <v>4.78</v>
      </c>
      <c r="K134" t="s">
        <v>304</v>
      </c>
      <c r="L134" t="s">
        <v>48</v>
      </c>
      <c r="M134" t="s">
        <v>12</v>
      </c>
      <c r="N134">
        <v>22115</v>
      </c>
      <c r="P134" s="7">
        <v>42056</v>
      </c>
      <c r="Q134" t="s">
        <v>92</v>
      </c>
      <c r="R134" s="12">
        <v>-341.66</v>
      </c>
    </row>
    <row r="135" spans="1:18" x14ac:dyDescent="0.35">
      <c r="A135" s="24">
        <v>42517</v>
      </c>
      <c r="B135" s="25" t="s">
        <v>555</v>
      </c>
      <c r="C135" s="25" t="s">
        <v>102</v>
      </c>
      <c r="D135" s="25" t="s">
        <v>103</v>
      </c>
      <c r="E135" s="25" t="s">
        <v>103</v>
      </c>
      <c r="F135" s="26">
        <v>5.53</v>
      </c>
      <c r="G135" s="25" t="s">
        <v>103</v>
      </c>
      <c r="H135" s="34" t="s">
        <v>103</v>
      </c>
      <c r="I135" s="27">
        <v>5.53</v>
      </c>
      <c r="K135" t="s">
        <v>304</v>
      </c>
      <c r="L135" t="s">
        <v>26</v>
      </c>
      <c r="M135" t="s">
        <v>12</v>
      </c>
      <c r="N135">
        <v>22115</v>
      </c>
      <c r="O135">
        <v>9.16</v>
      </c>
      <c r="P135" s="7">
        <v>42056</v>
      </c>
      <c r="Q135" t="s">
        <v>154</v>
      </c>
      <c r="R135" s="12">
        <v>342.13</v>
      </c>
    </row>
    <row r="136" spans="1:18" x14ac:dyDescent="0.35">
      <c r="A136" s="24">
        <v>42527</v>
      </c>
      <c r="B136" s="25" t="s">
        <v>554</v>
      </c>
      <c r="C136" s="25" t="s">
        <v>102</v>
      </c>
      <c r="D136" s="25" t="s">
        <v>103</v>
      </c>
      <c r="E136" s="25" t="s">
        <v>103</v>
      </c>
      <c r="F136" s="26">
        <v>1.57</v>
      </c>
      <c r="G136" s="25" t="s">
        <v>103</v>
      </c>
      <c r="H136" s="34" t="s">
        <v>103</v>
      </c>
      <c r="I136" s="27">
        <v>1.57</v>
      </c>
      <c r="K136" t="s">
        <v>304</v>
      </c>
      <c r="L136" t="s">
        <v>26</v>
      </c>
      <c r="M136" t="s">
        <v>12</v>
      </c>
      <c r="N136">
        <v>22115</v>
      </c>
      <c r="P136" s="7">
        <v>42056</v>
      </c>
      <c r="Q136" t="s">
        <v>242</v>
      </c>
      <c r="R136" s="12">
        <v>0.35</v>
      </c>
    </row>
    <row r="137" spans="1:18" x14ac:dyDescent="0.35">
      <c r="A137" s="24">
        <v>42530</v>
      </c>
      <c r="B137" s="25" t="s">
        <v>553</v>
      </c>
      <c r="C137" s="25" t="s">
        <v>102</v>
      </c>
      <c r="D137" s="25" t="s">
        <v>103</v>
      </c>
      <c r="E137" s="25" t="s">
        <v>103</v>
      </c>
      <c r="F137" s="26">
        <v>3.08</v>
      </c>
      <c r="G137" s="25" t="s">
        <v>103</v>
      </c>
      <c r="H137" s="34" t="s">
        <v>103</v>
      </c>
      <c r="I137" s="27">
        <v>3.08</v>
      </c>
      <c r="K137" t="s">
        <v>304</v>
      </c>
      <c r="L137" t="s">
        <v>26</v>
      </c>
      <c r="M137" t="s">
        <v>12</v>
      </c>
      <c r="N137">
        <v>22115</v>
      </c>
      <c r="P137" s="7">
        <v>42056</v>
      </c>
      <c r="Q137" t="s">
        <v>92</v>
      </c>
      <c r="R137" s="12">
        <v>-342.48</v>
      </c>
    </row>
    <row r="138" spans="1:18" x14ac:dyDescent="0.35">
      <c r="A138" s="24">
        <v>42534</v>
      </c>
      <c r="B138" s="25" t="s">
        <v>552</v>
      </c>
      <c r="C138" s="25" t="s">
        <v>102</v>
      </c>
      <c r="D138" s="25" t="s">
        <v>103</v>
      </c>
      <c r="E138" s="25" t="s">
        <v>103</v>
      </c>
      <c r="F138" s="26">
        <v>2.4700000000000002</v>
      </c>
      <c r="G138" s="25" t="s">
        <v>103</v>
      </c>
      <c r="H138" s="34" t="s">
        <v>103</v>
      </c>
      <c r="I138" s="27">
        <v>2.4700000000000002</v>
      </c>
      <c r="K138" t="s">
        <v>304</v>
      </c>
      <c r="L138" t="s">
        <v>27</v>
      </c>
      <c r="M138" t="s">
        <v>12</v>
      </c>
      <c r="N138">
        <v>22115</v>
      </c>
      <c r="O138">
        <v>6.33</v>
      </c>
      <c r="P138" s="7">
        <v>42056</v>
      </c>
      <c r="Q138" t="s">
        <v>156</v>
      </c>
      <c r="R138" s="12">
        <v>339.98</v>
      </c>
    </row>
    <row r="139" spans="1:18" x14ac:dyDescent="0.35">
      <c r="A139" s="24">
        <v>42536</v>
      </c>
      <c r="B139" s="25" t="s">
        <v>442</v>
      </c>
      <c r="C139" s="25" t="s">
        <v>105</v>
      </c>
      <c r="D139" s="25" t="s">
        <v>103</v>
      </c>
      <c r="E139" s="25" t="s">
        <v>103</v>
      </c>
      <c r="F139" s="26">
        <v>-17.43</v>
      </c>
      <c r="G139" s="25" t="s">
        <v>103</v>
      </c>
      <c r="H139" s="34" t="s">
        <v>103</v>
      </c>
      <c r="I139" s="27">
        <v>-17.43</v>
      </c>
      <c r="K139" t="s">
        <v>304</v>
      </c>
      <c r="L139" t="s">
        <v>27</v>
      </c>
      <c r="M139" t="s">
        <v>12</v>
      </c>
      <c r="N139">
        <v>22115</v>
      </c>
      <c r="P139" s="7">
        <v>42056</v>
      </c>
      <c r="Q139" t="s">
        <v>244</v>
      </c>
      <c r="R139" s="12">
        <v>0.36</v>
      </c>
    </row>
    <row r="140" spans="1:18" x14ac:dyDescent="0.35">
      <c r="A140" s="24">
        <v>42542</v>
      </c>
      <c r="B140" s="25" t="s">
        <v>551</v>
      </c>
      <c r="C140" s="25" t="s">
        <v>102</v>
      </c>
      <c r="D140" s="25" t="s">
        <v>103</v>
      </c>
      <c r="E140" s="25" t="s">
        <v>103</v>
      </c>
      <c r="F140" s="26">
        <v>3.1</v>
      </c>
      <c r="G140" s="25" t="s">
        <v>103</v>
      </c>
      <c r="H140" s="34" t="s">
        <v>103</v>
      </c>
      <c r="I140" s="27">
        <v>3.1</v>
      </c>
      <c r="K140" t="s">
        <v>304</v>
      </c>
      <c r="L140" t="s">
        <v>27</v>
      </c>
      <c r="M140" t="s">
        <v>12</v>
      </c>
      <c r="N140">
        <v>22115</v>
      </c>
      <c r="P140" s="7">
        <v>42056</v>
      </c>
      <c r="Q140" t="s">
        <v>92</v>
      </c>
      <c r="R140" s="12">
        <v>-340.34000000000003</v>
      </c>
    </row>
    <row r="141" spans="1:18" x14ac:dyDescent="0.35">
      <c r="A141" s="24">
        <v>42550</v>
      </c>
      <c r="B141" s="25" t="s">
        <v>550</v>
      </c>
      <c r="C141" s="25" t="s">
        <v>102</v>
      </c>
      <c r="D141" s="25" t="s">
        <v>103</v>
      </c>
      <c r="E141" s="25" t="s">
        <v>103</v>
      </c>
      <c r="F141" s="26">
        <v>1.41</v>
      </c>
      <c r="G141" s="25" t="s">
        <v>103</v>
      </c>
      <c r="H141" s="34" t="s">
        <v>103</v>
      </c>
      <c r="I141" s="27">
        <v>1.41</v>
      </c>
      <c r="K141" t="s">
        <v>304</v>
      </c>
      <c r="L141" t="s">
        <v>28</v>
      </c>
      <c r="M141" t="s">
        <v>12</v>
      </c>
      <c r="N141">
        <v>22115</v>
      </c>
      <c r="O141">
        <v>19.600000000000001</v>
      </c>
      <c r="P141" s="7">
        <v>42056</v>
      </c>
      <c r="Q141" t="s">
        <v>155</v>
      </c>
      <c r="R141" s="12">
        <v>338.88</v>
      </c>
    </row>
    <row r="142" spans="1:18" x14ac:dyDescent="0.35">
      <c r="A142" s="24">
        <v>42552</v>
      </c>
      <c r="B142" s="25" t="s">
        <v>548</v>
      </c>
      <c r="C142" s="25" t="s">
        <v>102</v>
      </c>
      <c r="D142" s="25" t="s">
        <v>103</v>
      </c>
      <c r="E142" s="25" t="s">
        <v>103</v>
      </c>
      <c r="F142" s="26">
        <v>2</v>
      </c>
      <c r="G142" s="25" t="s">
        <v>103</v>
      </c>
      <c r="H142" s="34" t="s">
        <v>103</v>
      </c>
      <c r="I142" s="27">
        <v>2</v>
      </c>
      <c r="K142" t="s">
        <v>304</v>
      </c>
      <c r="L142" t="s">
        <v>28</v>
      </c>
      <c r="M142" t="s">
        <v>12</v>
      </c>
      <c r="N142">
        <v>22115</v>
      </c>
      <c r="P142" s="7">
        <v>42056</v>
      </c>
      <c r="Q142" t="s">
        <v>243</v>
      </c>
      <c r="R142" s="12">
        <v>0.36</v>
      </c>
    </row>
    <row r="143" spans="1:18" x14ac:dyDescent="0.35">
      <c r="A143" s="24">
        <v>42552</v>
      </c>
      <c r="B143" s="25" t="s">
        <v>549</v>
      </c>
      <c r="C143" s="25" t="s">
        <v>102</v>
      </c>
      <c r="D143" s="25" t="s">
        <v>103</v>
      </c>
      <c r="E143" s="25" t="s">
        <v>103</v>
      </c>
      <c r="F143" s="26">
        <v>2.31</v>
      </c>
      <c r="G143" s="25" t="s">
        <v>103</v>
      </c>
      <c r="H143" s="34" t="s">
        <v>103</v>
      </c>
      <c r="I143" s="27">
        <v>2.31</v>
      </c>
      <c r="K143" t="s">
        <v>304</v>
      </c>
      <c r="L143" t="s">
        <v>28</v>
      </c>
      <c r="M143" t="s">
        <v>12</v>
      </c>
      <c r="N143">
        <v>22115</v>
      </c>
      <c r="P143" s="7">
        <v>42056</v>
      </c>
      <c r="Q143" t="s">
        <v>92</v>
      </c>
      <c r="R143" s="12">
        <v>-339.24</v>
      </c>
    </row>
    <row r="144" spans="1:18" x14ac:dyDescent="0.35">
      <c r="A144" s="24">
        <v>42566</v>
      </c>
      <c r="B144" s="25" t="s">
        <v>547</v>
      </c>
      <c r="C144" s="25" t="s">
        <v>102</v>
      </c>
      <c r="D144" s="25" t="s">
        <v>103</v>
      </c>
      <c r="E144" s="25" t="s">
        <v>103</v>
      </c>
      <c r="F144" s="26">
        <v>2.4500000000000002</v>
      </c>
      <c r="G144" s="25" t="s">
        <v>103</v>
      </c>
      <c r="H144" s="34" t="s">
        <v>103</v>
      </c>
      <c r="I144" s="27">
        <v>2.4500000000000002</v>
      </c>
      <c r="K144" t="s">
        <v>304</v>
      </c>
      <c r="L144" t="s">
        <v>29</v>
      </c>
      <c r="M144" t="s">
        <v>12</v>
      </c>
      <c r="N144">
        <v>22115</v>
      </c>
      <c r="O144">
        <v>21.04</v>
      </c>
      <c r="P144" s="7">
        <v>42056</v>
      </c>
      <c r="Q144" t="s">
        <v>157</v>
      </c>
      <c r="R144" s="12">
        <v>340.64</v>
      </c>
    </row>
    <row r="145" spans="1:18" x14ac:dyDescent="0.35">
      <c r="A145" s="24">
        <v>42578</v>
      </c>
      <c r="B145" s="25" t="s">
        <v>545</v>
      </c>
      <c r="C145" s="25" t="s">
        <v>102</v>
      </c>
      <c r="D145" s="25" t="s">
        <v>103</v>
      </c>
      <c r="E145" s="25" t="s">
        <v>103</v>
      </c>
      <c r="F145" s="26">
        <v>1.1599999999999999</v>
      </c>
      <c r="G145" s="25" t="s">
        <v>103</v>
      </c>
      <c r="H145" s="34" t="s">
        <v>103</v>
      </c>
      <c r="I145" s="27">
        <v>1.1599999999999999</v>
      </c>
      <c r="K145" t="s">
        <v>304</v>
      </c>
      <c r="L145" t="s">
        <v>29</v>
      </c>
      <c r="M145" t="s">
        <v>12</v>
      </c>
      <c r="N145">
        <v>22115</v>
      </c>
      <c r="P145" s="7">
        <v>42056</v>
      </c>
      <c r="Q145" t="s">
        <v>245</v>
      </c>
      <c r="R145" s="12">
        <v>0.36</v>
      </c>
    </row>
    <row r="146" spans="1:18" x14ac:dyDescent="0.35">
      <c r="A146" s="24">
        <v>42578</v>
      </c>
      <c r="B146" s="25" t="s">
        <v>546</v>
      </c>
      <c r="C146" s="25" t="s">
        <v>102</v>
      </c>
      <c r="D146" s="25" t="s">
        <v>103</v>
      </c>
      <c r="E146" s="25" t="s">
        <v>103</v>
      </c>
      <c r="F146" s="26">
        <v>2.99</v>
      </c>
      <c r="G146" s="25" t="s">
        <v>103</v>
      </c>
      <c r="H146" s="34" t="s">
        <v>103</v>
      </c>
      <c r="I146" s="27">
        <v>2.99</v>
      </c>
      <c r="K146" t="s">
        <v>304</v>
      </c>
      <c r="L146" t="s">
        <v>29</v>
      </c>
      <c r="M146" t="s">
        <v>12</v>
      </c>
      <c r="N146">
        <v>22115</v>
      </c>
      <c r="P146" s="7">
        <v>42056</v>
      </c>
      <c r="Q146" t="s">
        <v>92</v>
      </c>
      <c r="R146" s="12">
        <v>-341</v>
      </c>
    </row>
    <row r="147" spans="1:18" x14ac:dyDescent="0.35">
      <c r="A147" s="24">
        <v>42591</v>
      </c>
      <c r="B147" s="25" t="s">
        <v>544</v>
      </c>
      <c r="C147" s="25" t="s">
        <v>107</v>
      </c>
      <c r="D147" s="28">
        <v>-116.83</v>
      </c>
      <c r="E147" s="27">
        <v>5.15</v>
      </c>
      <c r="F147" s="26">
        <v>601.66999999999996</v>
      </c>
      <c r="G147" s="25" t="s">
        <v>103</v>
      </c>
      <c r="H147" s="34" t="s">
        <v>103</v>
      </c>
      <c r="I147" s="27">
        <v>601.66999999999996</v>
      </c>
      <c r="K147" t="s">
        <v>304</v>
      </c>
      <c r="L147" t="s">
        <v>30</v>
      </c>
      <c r="M147" t="s">
        <v>12</v>
      </c>
      <c r="N147">
        <v>22115</v>
      </c>
      <c r="O147">
        <v>350.71</v>
      </c>
      <c r="P147" s="7">
        <v>42056</v>
      </c>
      <c r="Q147" t="s">
        <v>158</v>
      </c>
      <c r="R147" s="12">
        <v>340.19</v>
      </c>
    </row>
    <row r="148" spans="1:18" x14ac:dyDescent="0.35">
      <c r="A148" s="24">
        <v>42604</v>
      </c>
      <c r="B148" s="25" t="s">
        <v>543</v>
      </c>
      <c r="C148" s="25" t="s">
        <v>106</v>
      </c>
      <c r="D148" s="25" t="s">
        <v>103</v>
      </c>
      <c r="E148" s="25" t="s">
        <v>103</v>
      </c>
      <c r="F148" s="26">
        <v>4.78</v>
      </c>
      <c r="G148" s="25" t="s">
        <v>103</v>
      </c>
      <c r="H148" s="34" t="s">
        <v>103</v>
      </c>
      <c r="I148" s="27">
        <v>4.78</v>
      </c>
      <c r="K148" t="s">
        <v>304</v>
      </c>
      <c r="L148" t="s">
        <v>30</v>
      </c>
      <c r="M148" t="s">
        <v>12</v>
      </c>
      <c r="N148">
        <v>22115</v>
      </c>
      <c r="P148" s="7">
        <v>42056</v>
      </c>
      <c r="Q148" t="s">
        <v>246</v>
      </c>
      <c r="R148" s="12">
        <v>0.36</v>
      </c>
    </row>
    <row r="149" spans="1:18" x14ac:dyDescent="0.35">
      <c r="A149" s="24">
        <v>42608</v>
      </c>
      <c r="B149" s="25" t="s">
        <v>542</v>
      </c>
      <c r="C149" s="25" t="s">
        <v>102</v>
      </c>
      <c r="D149" s="25" t="s">
        <v>103</v>
      </c>
      <c r="E149" s="25" t="s">
        <v>103</v>
      </c>
      <c r="F149" s="26">
        <v>5.53</v>
      </c>
      <c r="G149" s="25" t="s">
        <v>103</v>
      </c>
      <c r="H149" s="34" t="s">
        <v>103</v>
      </c>
      <c r="I149" s="27">
        <v>5.53</v>
      </c>
      <c r="K149" t="s">
        <v>304</v>
      </c>
      <c r="L149" t="s">
        <v>30</v>
      </c>
      <c r="M149" t="s">
        <v>12</v>
      </c>
      <c r="N149">
        <v>22115</v>
      </c>
      <c r="P149" s="7">
        <v>42056</v>
      </c>
      <c r="Q149" t="s">
        <v>92</v>
      </c>
      <c r="R149" s="12">
        <v>-340.55</v>
      </c>
    </row>
    <row r="150" spans="1:18" x14ac:dyDescent="0.35">
      <c r="A150" s="24">
        <v>42619</v>
      </c>
      <c r="B150" s="25" t="s">
        <v>541</v>
      </c>
      <c r="C150" s="25" t="s">
        <v>102</v>
      </c>
      <c r="D150" s="25" t="s">
        <v>103</v>
      </c>
      <c r="E150" s="25" t="s">
        <v>103</v>
      </c>
      <c r="F150" s="26">
        <v>1.57</v>
      </c>
      <c r="G150" s="25" t="s">
        <v>103</v>
      </c>
      <c r="H150" s="34" t="s">
        <v>103</v>
      </c>
      <c r="I150" s="27">
        <v>1.57</v>
      </c>
      <c r="K150" t="s">
        <v>304</v>
      </c>
      <c r="L150" t="s">
        <v>31</v>
      </c>
      <c r="M150" t="s">
        <v>12</v>
      </c>
      <c r="N150">
        <v>22115</v>
      </c>
      <c r="O150">
        <v>34.75</v>
      </c>
      <c r="P150" s="7">
        <v>42056</v>
      </c>
      <c r="Q150" t="s">
        <v>159</v>
      </c>
      <c r="R150" s="12">
        <v>340.9</v>
      </c>
    </row>
    <row r="151" spans="1:18" x14ac:dyDescent="0.35">
      <c r="A151" s="24">
        <v>42620</v>
      </c>
      <c r="B151" s="25" t="s">
        <v>540</v>
      </c>
      <c r="C151" s="25" t="s">
        <v>102</v>
      </c>
      <c r="D151" s="25" t="s">
        <v>103</v>
      </c>
      <c r="E151" s="25" t="s">
        <v>103</v>
      </c>
      <c r="F151" s="26">
        <v>3.08</v>
      </c>
      <c r="G151" s="25" t="s">
        <v>103</v>
      </c>
      <c r="H151" s="34" t="s">
        <v>103</v>
      </c>
      <c r="I151" s="27">
        <v>3.08</v>
      </c>
      <c r="K151" t="s">
        <v>304</v>
      </c>
      <c r="L151" t="s">
        <v>31</v>
      </c>
      <c r="M151" t="s">
        <v>12</v>
      </c>
      <c r="N151">
        <v>22115</v>
      </c>
      <c r="P151" s="7">
        <v>42056</v>
      </c>
      <c r="Q151" t="s">
        <v>247</v>
      </c>
      <c r="R151" s="12">
        <v>0.35</v>
      </c>
    </row>
    <row r="152" spans="1:18" x14ac:dyDescent="0.35">
      <c r="A152" s="24">
        <v>42621</v>
      </c>
      <c r="B152" s="25" t="s">
        <v>442</v>
      </c>
      <c r="C152" s="25" t="s">
        <v>105</v>
      </c>
      <c r="D152" s="25" t="s">
        <v>103</v>
      </c>
      <c r="E152" s="25" t="s">
        <v>103</v>
      </c>
      <c r="F152" s="26">
        <v>-632.04999999999995</v>
      </c>
      <c r="G152" s="25" t="s">
        <v>103</v>
      </c>
      <c r="H152" s="34" t="s">
        <v>103</v>
      </c>
      <c r="I152" s="27">
        <v>-632.04999999999995</v>
      </c>
      <c r="K152" t="s">
        <v>304</v>
      </c>
      <c r="L152" t="s">
        <v>31</v>
      </c>
      <c r="M152" t="s">
        <v>12</v>
      </c>
      <c r="N152">
        <v>22115</v>
      </c>
      <c r="P152" s="7">
        <v>42056</v>
      </c>
      <c r="Q152" t="s">
        <v>92</v>
      </c>
      <c r="R152" s="12">
        <v>-341.25</v>
      </c>
    </row>
    <row r="153" spans="1:18" x14ac:dyDescent="0.35">
      <c r="A153" s="24">
        <v>42634</v>
      </c>
      <c r="B153" s="25" t="s">
        <v>539</v>
      </c>
      <c r="C153" s="25" t="s">
        <v>102</v>
      </c>
      <c r="D153" s="25" t="s">
        <v>103</v>
      </c>
      <c r="E153" s="25" t="s">
        <v>103</v>
      </c>
      <c r="F153" s="26">
        <v>2.0099999999999998</v>
      </c>
      <c r="G153" s="25" t="s">
        <v>103</v>
      </c>
      <c r="H153" s="34" t="s">
        <v>103</v>
      </c>
      <c r="I153" s="27">
        <v>2.0099999999999998</v>
      </c>
      <c r="K153" t="s">
        <v>304</v>
      </c>
      <c r="L153" t="s">
        <v>32</v>
      </c>
      <c r="M153" t="s">
        <v>12</v>
      </c>
      <c r="N153">
        <v>22115</v>
      </c>
      <c r="O153">
        <v>98.6</v>
      </c>
      <c r="P153" s="7">
        <v>42056</v>
      </c>
      <c r="Q153" t="s">
        <v>160</v>
      </c>
      <c r="R153" s="12">
        <v>337.21</v>
      </c>
    </row>
    <row r="154" spans="1:18" x14ac:dyDescent="0.35">
      <c r="A154" s="24">
        <v>42635</v>
      </c>
      <c r="B154" s="25" t="s">
        <v>538</v>
      </c>
      <c r="C154" s="25" t="s">
        <v>102</v>
      </c>
      <c r="D154" s="25" t="s">
        <v>103</v>
      </c>
      <c r="E154" s="25" t="s">
        <v>103</v>
      </c>
      <c r="F154" s="26">
        <v>3.1</v>
      </c>
      <c r="G154" s="25" t="s">
        <v>103</v>
      </c>
      <c r="H154" s="34" t="s">
        <v>103</v>
      </c>
      <c r="I154" s="27">
        <v>3.1</v>
      </c>
      <c r="K154" t="s">
        <v>304</v>
      </c>
      <c r="L154" t="s">
        <v>32</v>
      </c>
      <c r="M154" t="s">
        <v>12</v>
      </c>
      <c r="N154">
        <v>22115</v>
      </c>
      <c r="P154" s="7">
        <v>42056</v>
      </c>
      <c r="Q154" t="s">
        <v>248</v>
      </c>
      <c r="R154" s="12">
        <v>0.35</v>
      </c>
    </row>
    <row r="155" spans="1:18" x14ac:dyDescent="0.35">
      <c r="A155" s="24">
        <v>42642</v>
      </c>
      <c r="B155" s="25" t="s">
        <v>537</v>
      </c>
      <c r="C155" s="25" t="s">
        <v>102</v>
      </c>
      <c r="D155" s="25" t="s">
        <v>103</v>
      </c>
      <c r="E155" s="25" t="s">
        <v>103</v>
      </c>
      <c r="F155" s="26">
        <v>1.41</v>
      </c>
      <c r="G155" s="25" t="s">
        <v>103</v>
      </c>
      <c r="H155" s="34" t="s">
        <v>103</v>
      </c>
      <c r="I155" s="27">
        <v>1.41</v>
      </c>
      <c r="K155" t="s">
        <v>304</v>
      </c>
      <c r="L155" t="s">
        <v>32</v>
      </c>
      <c r="M155" t="s">
        <v>12</v>
      </c>
      <c r="N155">
        <v>22115</v>
      </c>
      <c r="P155" s="7">
        <v>42056</v>
      </c>
      <c r="Q155" t="s">
        <v>92</v>
      </c>
      <c r="R155" s="12">
        <v>-337.56</v>
      </c>
    </row>
    <row r="156" spans="1:18" x14ac:dyDescent="0.35">
      <c r="A156" s="24">
        <v>42646</v>
      </c>
      <c r="B156" s="25" t="s">
        <v>535</v>
      </c>
      <c r="C156" s="25" t="s">
        <v>102</v>
      </c>
      <c r="D156" s="25" t="s">
        <v>103</v>
      </c>
      <c r="E156" s="25" t="s">
        <v>103</v>
      </c>
      <c r="F156" s="26">
        <v>1</v>
      </c>
      <c r="G156" s="25" t="s">
        <v>103</v>
      </c>
      <c r="H156" s="34" t="s">
        <v>103</v>
      </c>
      <c r="I156" s="27">
        <v>1</v>
      </c>
      <c r="K156" t="s">
        <v>304</v>
      </c>
      <c r="L156" t="s">
        <v>49</v>
      </c>
      <c r="M156" t="s">
        <v>12</v>
      </c>
      <c r="N156">
        <v>22115</v>
      </c>
      <c r="O156">
        <v>19.41</v>
      </c>
      <c r="P156" s="7">
        <v>42056</v>
      </c>
      <c r="Q156" t="s">
        <v>161</v>
      </c>
      <c r="R156" s="12">
        <v>340.65</v>
      </c>
    </row>
    <row r="157" spans="1:18" x14ac:dyDescent="0.35">
      <c r="A157" s="24">
        <v>42646</v>
      </c>
      <c r="B157" s="25" t="s">
        <v>536</v>
      </c>
      <c r="C157" s="25" t="s">
        <v>102</v>
      </c>
      <c r="D157" s="25" t="s">
        <v>103</v>
      </c>
      <c r="E157" s="25" t="s">
        <v>103</v>
      </c>
      <c r="F157" s="26">
        <v>2.31</v>
      </c>
      <c r="G157" s="25" t="s">
        <v>103</v>
      </c>
      <c r="H157" s="34" t="s">
        <v>103</v>
      </c>
      <c r="I157" s="27">
        <v>2.31</v>
      </c>
      <c r="K157" t="s">
        <v>304</v>
      </c>
      <c r="L157" t="s">
        <v>49</v>
      </c>
      <c r="M157" t="s">
        <v>12</v>
      </c>
      <c r="N157">
        <v>22115</v>
      </c>
      <c r="P157" s="7">
        <v>42056</v>
      </c>
      <c r="Q157" t="s">
        <v>249</v>
      </c>
      <c r="R157" s="12">
        <v>0.35</v>
      </c>
    </row>
    <row r="158" spans="1:18" x14ac:dyDescent="0.35">
      <c r="A158" s="24">
        <v>42657</v>
      </c>
      <c r="B158" s="25" t="s">
        <v>534</v>
      </c>
      <c r="C158" s="25" t="s">
        <v>102</v>
      </c>
      <c r="D158" s="25" t="s">
        <v>103</v>
      </c>
      <c r="E158" s="25" t="s">
        <v>103</v>
      </c>
      <c r="F158" s="26">
        <v>2.4500000000000002</v>
      </c>
      <c r="G158" s="25" t="s">
        <v>103</v>
      </c>
      <c r="H158" s="34" t="s">
        <v>103</v>
      </c>
      <c r="I158" s="27">
        <v>2.4500000000000002</v>
      </c>
      <c r="K158" t="s">
        <v>304</v>
      </c>
      <c r="L158" t="s">
        <v>49</v>
      </c>
      <c r="M158" t="s">
        <v>12</v>
      </c>
      <c r="N158">
        <v>22115</v>
      </c>
      <c r="P158" s="7">
        <v>42056</v>
      </c>
      <c r="Q158" t="s">
        <v>92</v>
      </c>
      <c r="R158" s="12">
        <v>-341</v>
      </c>
    </row>
    <row r="159" spans="1:18" x14ac:dyDescent="0.35">
      <c r="A159" s="24">
        <v>42667</v>
      </c>
      <c r="B159" s="25" t="s">
        <v>442</v>
      </c>
      <c r="C159" s="25" t="s">
        <v>105</v>
      </c>
      <c r="D159" s="25" t="s">
        <v>103</v>
      </c>
      <c r="E159" s="25" t="s">
        <v>103</v>
      </c>
      <c r="F159" s="26">
        <v>-12.28</v>
      </c>
      <c r="G159" s="25" t="s">
        <v>103</v>
      </c>
      <c r="H159" s="34" t="s">
        <v>103</v>
      </c>
      <c r="I159" s="27">
        <v>-12.28</v>
      </c>
      <c r="K159" t="s">
        <v>304</v>
      </c>
      <c r="L159" t="s">
        <v>50</v>
      </c>
      <c r="M159" t="s">
        <v>12</v>
      </c>
      <c r="N159">
        <v>22115</v>
      </c>
      <c r="O159">
        <v>14.25</v>
      </c>
      <c r="P159" s="7">
        <v>42056</v>
      </c>
      <c r="Q159" t="s">
        <v>162</v>
      </c>
      <c r="R159" s="12">
        <v>342</v>
      </c>
    </row>
    <row r="160" spans="1:18" x14ac:dyDescent="0.35">
      <c r="A160" s="24">
        <v>42669</v>
      </c>
      <c r="B160" s="25" t="s">
        <v>532</v>
      </c>
      <c r="C160" s="25" t="s">
        <v>102</v>
      </c>
      <c r="D160" s="25" t="s">
        <v>103</v>
      </c>
      <c r="E160" s="25" t="s">
        <v>103</v>
      </c>
      <c r="F160" s="26">
        <v>1.74</v>
      </c>
      <c r="G160" s="25" t="s">
        <v>103</v>
      </c>
      <c r="H160" s="34" t="s">
        <v>103</v>
      </c>
      <c r="I160" s="27">
        <v>1.74</v>
      </c>
      <c r="K160" t="s">
        <v>304</v>
      </c>
      <c r="L160" t="s">
        <v>50</v>
      </c>
      <c r="M160" t="s">
        <v>12</v>
      </c>
      <c r="N160">
        <v>22115</v>
      </c>
      <c r="P160" s="7">
        <v>42056</v>
      </c>
      <c r="Q160" t="s">
        <v>250</v>
      </c>
      <c r="R160" s="12">
        <v>0.35</v>
      </c>
    </row>
    <row r="161" spans="1:18" x14ac:dyDescent="0.35">
      <c r="A161" s="24">
        <v>42669</v>
      </c>
      <c r="B161" s="25" t="s">
        <v>533</v>
      </c>
      <c r="C161" s="25" t="s">
        <v>102</v>
      </c>
      <c r="D161" s="25" t="s">
        <v>103</v>
      </c>
      <c r="E161" s="25" t="s">
        <v>103</v>
      </c>
      <c r="F161" s="26">
        <v>2.99</v>
      </c>
      <c r="G161" s="25" t="s">
        <v>103</v>
      </c>
      <c r="H161" s="34" t="s">
        <v>103</v>
      </c>
      <c r="I161" s="27">
        <v>2.99</v>
      </c>
      <c r="K161" t="s">
        <v>304</v>
      </c>
      <c r="L161" t="s">
        <v>50</v>
      </c>
      <c r="M161" t="s">
        <v>12</v>
      </c>
      <c r="N161">
        <v>22115</v>
      </c>
      <c r="P161" s="7">
        <v>42056</v>
      </c>
      <c r="Q161" t="s">
        <v>92</v>
      </c>
      <c r="R161" s="12">
        <v>-342.35</v>
      </c>
    </row>
    <row r="162" spans="1:18" x14ac:dyDescent="0.35">
      <c r="A162" s="24">
        <v>42671</v>
      </c>
      <c r="B162" s="25" t="s">
        <v>531</v>
      </c>
      <c r="C162" s="25" t="s">
        <v>102</v>
      </c>
      <c r="D162" s="25" t="s">
        <v>103</v>
      </c>
      <c r="E162" s="25" t="s">
        <v>103</v>
      </c>
      <c r="F162" s="26">
        <v>9.48</v>
      </c>
      <c r="G162" s="25" t="s">
        <v>103</v>
      </c>
      <c r="H162" s="34" t="s">
        <v>103</v>
      </c>
      <c r="I162" s="27">
        <v>9.48</v>
      </c>
      <c r="K162" t="s">
        <v>304</v>
      </c>
      <c r="L162" t="s">
        <v>51</v>
      </c>
      <c r="M162" t="s">
        <v>12</v>
      </c>
      <c r="N162">
        <v>22115</v>
      </c>
      <c r="O162">
        <v>12.67</v>
      </c>
      <c r="P162" s="7">
        <v>42056</v>
      </c>
      <c r="Q162" t="s">
        <v>163</v>
      </c>
      <c r="R162" s="12">
        <v>337.15</v>
      </c>
    </row>
    <row r="163" spans="1:18" x14ac:dyDescent="0.35">
      <c r="A163" s="24">
        <v>42681</v>
      </c>
      <c r="B163" s="25" t="s">
        <v>442</v>
      </c>
      <c r="C163" s="25" t="s">
        <v>105</v>
      </c>
      <c r="D163" s="25" t="s">
        <v>103</v>
      </c>
      <c r="E163" s="25" t="s">
        <v>103</v>
      </c>
      <c r="F163" s="26">
        <v>-14.21</v>
      </c>
      <c r="G163" s="25" t="s">
        <v>103</v>
      </c>
      <c r="H163" s="34" t="s">
        <v>103</v>
      </c>
      <c r="I163" s="27">
        <v>-14.21</v>
      </c>
      <c r="K163" t="s">
        <v>304</v>
      </c>
      <c r="L163" t="s">
        <v>51</v>
      </c>
      <c r="M163" t="s">
        <v>12</v>
      </c>
      <c r="N163">
        <v>22115</v>
      </c>
      <c r="P163" s="7">
        <v>42056</v>
      </c>
      <c r="Q163" t="s">
        <v>251</v>
      </c>
      <c r="R163" s="12">
        <v>0.35</v>
      </c>
    </row>
    <row r="164" spans="1:18" x14ac:dyDescent="0.35">
      <c r="A164" s="24">
        <v>42695</v>
      </c>
      <c r="B164" s="25" t="s">
        <v>530</v>
      </c>
      <c r="C164" s="25" t="s">
        <v>106</v>
      </c>
      <c r="D164" s="25" t="s">
        <v>103</v>
      </c>
      <c r="E164" s="25" t="s">
        <v>103</v>
      </c>
      <c r="F164" s="26">
        <v>2.39</v>
      </c>
      <c r="G164" s="25" t="s">
        <v>103</v>
      </c>
      <c r="H164" s="34" t="s">
        <v>103</v>
      </c>
      <c r="I164" s="27">
        <v>2.39</v>
      </c>
      <c r="K164" t="s">
        <v>304</v>
      </c>
      <c r="L164" t="s">
        <v>51</v>
      </c>
      <c r="M164" t="s">
        <v>12</v>
      </c>
      <c r="N164">
        <v>22115</v>
      </c>
      <c r="P164" s="7">
        <v>42056</v>
      </c>
      <c r="Q164" t="s">
        <v>92</v>
      </c>
      <c r="R164" s="12">
        <v>-337.5</v>
      </c>
    </row>
    <row r="165" spans="1:18" x14ac:dyDescent="0.35">
      <c r="A165" s="24">
        <v>42699</v>
      </c>
      <c r="B165" s="25" t="s">
        <v>529</v>
      </c>
      <c r="C165" s="25" t="s">
        <v>102</v>
      </c>
      <c r="D165" s="25" t="s">
        <v>103</v>
      </c>
      <c r="E165" s="25" t="s">
        <v>103</v>
      </c>
      <c r="F165" s="26">
        <v>5.53</v>
      </c>
      <c r="G165" s="25" t="s">
        <v>103</v>
      </c>
      <c r="H165" s="34" t="s">
        <v>103</v>
      </c>
      <c r="I165" s="27">
        <v>5.53</v>
      </c>
      <c r="K165" t="s">
        <v>304</v>
      </c>
      <c r="L165" t="s">
        <v>33</v>
      </c>
      <c r="M165" t="s">
        <v>12</v>
      </c>
      <c r="N165">
        <v>22115</v>
      </c>
      <c r="O165">
        <v>49.59</v>
      </c>
      <c r="P165" s="7">
        <v>42056</v>
      </c>
      <c r="Q165" t="s">
        <v>164</v>
      </c>
      <c r="R165" s="12">
        <v>342.17</v>
      </c>
    </row>
    <row r="166" spans="1:18" x14ac:dyDescent="0.35">
      <c r="A166" s="24">
        <v>42709</v>
      </c>
      <c r="B166" s="25" t="s">
        <v>528</v>
      </c>
      <c r="C166" s="25" t="s">
        <v>102</v>
      </c>
      <c r="D166" s="25" t="s">
        <v>103</v>
      </c>
      <c r="E166" s="25" t="s">
        <v>103</v>
      </c>
      <c r="F166" s="26">
        <v>1.57</v>
      </c>
      <c r="G166" s="25" t="s">
        <v>103</v>
      </c>
      <c r="H166" s="34" t="s">
        <v>103</v>
      </c>
      <c r="I166" s="27">
        <v>1.57</v>
      </c>
      <c r="K166" t="s">
        <v>304</v>
      </c>
      <c r="L166" t="s">
        <v>33</v>
      </c>
      <c r="M166" t="s">
        <v>12</v>
      </c>
      <c r="N166">
        <v>22115</v>
      </c>
      <c r="P166" s="7">
        <v>42056</v>
      </c>
      <c r="Q166" t="s">
        <v>252</v>
      </c>
      <c r="R166" s="12">
        <v>0.36</v>
      </c>
    </row>
    <row r="167" spans="1:18" x14ac:dyDescent="0.35">
      <c r="A167" s="24">
        <v>42709</v>
      </c>
      <c r="B167" s="25" t="s">
        <v>451</v>
      </c>
      <c r="C167" s="25" t="s">
        <v>105</v>
      </c>
      <c r="D167" s="25" t="s">
        <v>103</v>
      </c>
      <c r="E167" s="25" t="s">
        <v>103</v>
      </c>
      <c r="F167" s="26">
        <v>7.92</v>
      </c>
      <c r="G167" s="25" t="s">
        <v>103</v>
      </c>
      <c r="H167" s="34" t="s">
        <v>103</v>
      </c>
      <c r="I167" s="27">
        <v>7.92</v>
      </c>
      <c r="K167" t="s">
        <v>304</v>
      </c>
      <c r="L167" t="s">
        <v>33</v>
      </c>
      <c r="M167" t="s">
        <v>12</v>
      </c>
      <c r="N167">
        <v>22115</v>
      </c>
      <c r="P167" s="7">
        <v>42056</v>
      </c>
      <c r="Q167" t="s">
        <v>92</v>
      </c>
      <c r="R167" s="12">
        <v>-342.53000000000003</v>
      </c>
    </row>
    <row r="168" spans="1:18" x14ac:dyDescent="0.35">
      <c r="A168" s="24">
        <v>42710</v>
      </c>
      <c r="B168" s="25" t="s">
        <v>442</v>
      </c>
      <c r="C168" s="25" t="s">
        <v>105</v>
      </c>
      <c r="D168" s="25" t="s">
        <v>103</v>
      </c>
      <c r="E168" s="25" t="s">
        <v>103</v>
      </c>
      <c r="F168" s="26">
        <v>-9.49</v>
      </c>
      <c r="G168" s="25" t="s">
        <v>103</v>
      </c>
      <c r="H168" s="34" t="s">
        <v>103</v>
      </c>
      <c r="I168" s="27">
        <v>-9.49</v>
      </c>
      <c r="K168" t="s">
        <v>304</v>
      </c>
      <c r="L168" t="s">
        <v>34</v>
      </c>
      <c r="M168" t="s">
        <v>12</v>
      </c>
      <c r="N168">
        <v>22115</v>
      </c>
      <c r="O168">
        <v>22.13</v>
      </c>
      <c r="P168" s="7">
        <v>42056</v>
      </c>
      <c r="Q168" t="s">
        <v>165</v>
      </c>
      <c r="R168" s="12">
        <v>340.14</v>
      </c>
    </row>
    <row r="169" spans="1:18" x14ac:dyDescent="0.35">
      <c r="A169" s="24">
        <v>42717</v>
      </c>
      <c r="B169" s="25" t="s">
        <v>527</v>
      </c>
      <c r="C169" s="25" t="s">
        <v>102</v>
      </c>
      <c r="D169" s="25" t="s">
        <v>103</v>
      </c>
      <c r="E169" s="25" t="s">
        <v>103</v>
      </c>
      <c r="F169" s="26">
        <v>3.1</v>
      </c>
      <c r="G169" s="25" t="s">
        <v>103</v>
      </c>
      <c r="H169" s="34" t="s">
        <v>103</v>
      </c>
      <c r="I169" s="27">
        <v>3.1</v>
      </c>
      <c r="K169" t="s">
        <v>304</v>
      </c>
      <c r="L169" t="s">
        <v>34</v>
      </c>
      <c r="M169" t="s">
        <v>12</v>
      </c>
      <c r="N169">
        <v>22115</v>
      </c>
      <c r="P169" s="7">
        <v>42056</v>
      </c>
      <c r="Q169" t="s">
        <v>253</v>
      </c>
      <c r="R169" s="12">
        <v>0.36</v>
      </c>
    </row>
    <row r="170" spans="1:18" x14ac:dyDescent="0.35">
      <c r="A170" s="24">
        <v>42719</v>
      </c>
      <c r="B170" s="25" t="s">
        <v>442</v>
      </c>
      <c r="C170" s="25" t="s">
        <v>105</v>
      </c>
      <c r="D170" s="25" t="s">
        <v>103</v>
      </c>
      <c r="E170" s="25" t="s">
        <v>103</v>
      </c>
      <c r="F170" s="26">
        <v>-11.02</v>
      </c>
      <c r="G170" s="25" t="s">
        <v>103</v>
      </c>
      <c r="H170" s="34" t="s">
        <v>103</v>
      </c>
      <c r="I170" s="27">
        <v>-11.02</v>
      </c>
      <c r="K170" t="s">
        <v>304</v>
      </c>
      <c r="L170" t="s">
        <v>34</v>
      </c>
      <c r="M170" t="s">
        <v>12</v>
      </c>
      <c r="N170">
        <v>22115</v>
      </c>
      <c r="P170" s="7">
        <v>42056</v>
      </c>
      <c r="Q170" t="s">
        <v>92</v>
      </c>
      <c r="R170" s="12">
        <v>-340.5</v>
      </c>
    </row>
    <row r="171" spans="1:18" x14ac:dyDescent="0.35">
      <c r="A171" s="24">
        <v>42723</v>
      </c>
      <c r="B171" s="25" t="s">
        <v>526</v>
      </c>
      <c r="C171" s="25" t="s">
        <v>102</v>
      </c>
      <c r="D171" s="25" t="s">
        <v>103</v>
      </c>
      <c r="E171" s="25" t="s">
        <v>103</v>
      </c>
      <c r="F171" s="26">
        <v>38.47</v>
      </c>
      <c r="G171" s="25" t="s">
        <v>103</v>
      </c>
      <c r="H171" s="34" t="s">
        <v>103</v>
      </c>
      <c r="I171" s="27">
        <v>38.47</v>
      </c>
      <c r="K171" t="s">
        <v>304</v>
      </c>
      <c r="L171" t="s">
        <v>35</v>
      </c>
      <c r="M171" t="s">
        <v>12</v>
      </c>
      <c r="N171">
        <v>22115</v>
      </c>
      <c r="O171">
        <v>56.14</v>
      </c>
      <c r="P171" s="7">
        <v>42056</v>
      </c>
      <c r="Q171" t="s">
        <v>166</v>
      </c>
      <c r="R171" s="12">
        <v>338.52</v>
      </c>
    </row>
    <row r="172" spans="1:18" x14ac:dyDescent="0.35">
      <c r="A172" s="24">
        <v>42725</v>
      </c>
      <c r="B172" s="25" t="s">
        <v>525</v>
      </c>
      <c r="C172" s="25" t="s">
        <v>102</v>
      </c>
      <c r="D172" s="25" t="s">
        <v>103</v>
      </c>
      <c r="E172" s="25" t="s">
        <v>103</v>
      </c>
      <c r="F172" s="26">
        <v>2.0099999999999998</v>
      </c>
      <c r="G172" s="25" t="s">
        <v>103</v>
      </c>
      <c r="H172" s="34" t="s">
        <v>103</v>
      </c>
      <c r="I172" s="27">
        <v>2.0099999999999998</v>
      </c>
      <c r="K172" t="s">
        <v>304</v>
      </c>
      <c r="L172" t="s">
        <v>35</v>
      </c>
      <c r="M172" t="s">
        <v>12</v>
      </c>
      <c r="N172">
        <v>22115</v>
      </c>
      <c r="P172" s="7">
        <v>42056</v>
      </c>
      <c r="Q172" t="s">
        <v>254</v>
      </c>
      <c r="R172" s="12">
        <v>0.35</v>
      </c>
    </row>
    <row r="173" spans="1:18" x14ac:dyDescent="0.35">
      <c r="A173" s="24">
        <v>42733</v>
      </c>
      <c r="B173" s="25" t="s">
        <v>524</v>
      </c>
      <c r="C173" s="25" t="s">
        <v>102</v>
      </c>
      <c r="D173" s="25" t="s">
        <v>103</v>
      </c>
      <c r="E173" s="25" t="s">
        <v>103</v>
      </c>
      <c r="F173" s="26">
        <v>1.41</v>
      </c>
      <c r="G173" s="25" t="s">
        <v>103</v>
      </c>
      <c r="H173" s="34" t="s">
        <v>103</v>
      </c>
      <c r="I173" s="27">
        <v>1.41</v>
      </c>
      <c r="K173" t="s">
        <v>304</v>
      </c>
      <c r="L173" t="s">
        <v>35</v>
      </c>
      <c r="M173" t="s">
        <v>12</v>
      </c>
      <c r="N173">
        <v>22115</v>
      </c>
      <c r="P173" s="7">
        <v>42056</v>
      </c>
      <c r="Q173" t="s">
        <v>92</v>
      </c>
      <c r="R173" s="12">
        <v>-338.87</v>
      </c>
    </row>
    <row r="174" spans="1:18" x14ac:dyDescent="0.35">
      <c r="A174" s="24">
        <v>42738</v>
      </c>
      <c r="B174" s="25" t="s">
        <v>522</v>
      </c>
      <c r="C174" s="25" t="s">
        <v>102</v>
      </c>
      <c r="D174" s="25" t="s">
        <v>103</v>
      </c>
      <c r="E174" s="25" t="s">
        <v>103</v>
      </c>
      <c r="F174" s="26">
        <v>2.31</v>
      </c>
      <c r="G174" s="25" t="s">
        <v>103</v>
      </c>
      <c r="H174" s="34" t="s">
        <v>103</v>
      </c>
      <c r="I174" s="27">
        <v>2.31</v>
      </c>
      <c r="K174" t="s">
        <v>304</v>
      </c>
      <c r="L174" t="s">
        <v>52</v>
      </c>
      <c r="M174" t="s">
        <v>12</v>
      </c>
      <c r="N174">
        <v>22115</v>
      </c>
      <c r="O174">
        <v>76.27</v>
      </c>
      <c r="P174" s="7">
        <v>42056</v>
      </c>
      <c r="Q174" t="s">
        <v>167</v>
      </c>
      <c r="R174" s="12">
        <v>342.45</v>
      </c>
    </row>
    <row r="175" spans="1:18" x14ac:dyDescent="0.35">
      <c r="A175" s="24">
        <v>42738</v>
      </c>
      <c r="B175" s="25" t="s">
        <v>523</v>
      </c>
      <c r="C175" s="25" t="s">
        <v>102</v>
      </c>
      <c r="D175" s="25" t="s">
        <v>103</v>
      </c>
      <c r="E175" s="25" t="s">
        <v>103</v>
      </c>
      <c r="F175" s="26">
        <v>1</v>
      </c>
      <c r="G175" s="25" t="s">
        <v>103</v>
      </c>
      <c r="H175" s="34" t="s">
        <v>103</v>
      </c>
      <c r="I175" s="27">
        <v>1</v>
      </c>
      <c r="K175" t="s">
        <v>304</v>
      </c>
      <c r="L175" t="s">
        <v>52</v>
      </c>
      <c r="M175" t="s">
        <v>12</v>
      </c>
      <c r="N175">
        <v>22115</v>
      </c>
      <c r="P175" s="7">
        <v>42056</v>
      </c>
      <c r="Q175" t="s">
        <v>255</v>
      </c>
      <c r="R175" s="12">
        <v>0.36</v>
      </c>
    </row>
    <row r="176" spans="1:18" x14ac:dyDescent="0.35">
      <c r="A176" s="24">
        <v>42748</v>
      </c>
      <c r="B176" s="25" t="s">
        <v>521</v>
      </c>
      <c r="C176" s="25" t="s">
        <v>102</v>
      </c>
      <c r="D176" s="25" t="s">
        <v>103</v>
      </c>
      <c r="E176" s="25" t="s">
        <v>103</v>
      </c>
      <c r="F176" s="26">
        <v>2.58</v>
      </c>
      <c r="G176" s="25" t="s">
        <v>103</v>
      </c>
      <c r="H176" s="34" t="s">
        <v>103</v>
      </c>
      <c r="I176" s="27">
        <v>2.58</v>
      </c>
      <c r="K176" t="s">
        <v>304</v>
      </c>
      <c r="L176" t="s">
        <v>52</v>
      </c>
      <c r="M176" t="s">
        <v>12</v>
      </c>
      <c r="N176">
        <v>22115</v>
      </c>
      <c r="P176" s="7">
        <v>42056</v>
      </c>
      <c r="Q176" t="s">
        <v>92</v>
      </c>
      <c r="R176" s="12">
        <v>-342.81</v>
      </c>
    </row>
    <row r="177" spans="1:18" x14ac:dyDescent="0.35">
      <c r="A177" s="24">
        <v>42759</v>
      </c>
      <c r="B177" s="25" t="s">
        <v>442</v>
      </c>
      <c r="C177" s="25" t="s">
        <v>105</v>
      </c>
      <c r="D177" s="25" t="s">
        <v>103</v>
      </c>
      <c r="E177" s="25" t="s">
        <v>103</v>
      </c>
      <c r="F177" s="26">
        <v>-47.78</v>
      </c>
      <c r="G177" s="25" t="s">
        <v>103</v>
      </c>
      <c r="H177" s="34" t="s">
        <v>103</v>
      </c>
      <c r="I177" s="27">
        <v>-47.78</v>
      </c>
      <c r="K177" t="s">
        <v>304</v>
      </c>
      <c r="L177" t="s">
        <v>37</v>
      </c>
      <c r="M177" t="s">
        <v>12</v>
      </c>
      <c r="N177">
        <v>22115</v>
      </c>
      <c r="O177">
        <v>23.89</v>
      </c>
      <c r="P177" s="7">
        <v>42056</v>
      </c>
      <c r="Q177" t="s">
        <v>168</v>
      </c>
      <c r="R177" s="12">
        <v>340.43</v>
      </c>
    </row>
    <row r="178" spans="1:18" x14ac:dyDescent="0.35">
      <c r="A178" s="24">
        <v>42760</v>
      </c>
      <c r="B178" s="25" t="s">
        <v>519</v>
      </c>
      <c r="C178" s="25" t="s">
        <v>102</v>
      </c>
      <c r="D178" s="25" t="s">
        <v>103</v>
      </c>
      <c r="E178" s="25" t="s">
        <v>103</v>
      </c>
      <c r="F178" s="26">
        <v>1.74</v>
      </c>
      <c r="G178" s="25" t="s">
        <v>103</v>
      </c>
      <c r="H178" s="34" t="s">
        <v>103</v>
      </c>
      <c r="I178" s="27">
        <v>1.74</v>
      </c>
      <c r="K178" t="s">
        <v>304</v>
      </c>
      <c r="L178" t="s">
        <v>37</v>
      </c>
      <c r="M178" t="s">
        <v>12</v>
      </c>
      <c r="N178">
        <v>22115</v>
      </c>
      <c r="P178" s="7">
        <v>42056</v>
      </c>
      <c r="Q178" t="s">
        <v>256</v>
      </c>
      <c r="R178" s="12">
        <v>0.36</v>
      </c>
    </row>
    <row r="179" spans="1:18" x14ac:dyDescent="0.35">
      <c r="A179" s="24">
        <v>42760</v>
      </c>
      <c r="B179" s="25" t="s">
        <v>520</v>
      </c>
      <c r="C179" s="25" t="s">
        <v>102</v>
      </c>
      <c r="D179" s="25" t="s">
        <v>103</v>
      </c>
      <c r="E179" s="25" t="s">
        <v>103</v>
      </c>
      <c r="F179" s="26">
        <v>2.99</v>
      </c>
      <c r="G179" s="25" t="s">
        <v>103</v>
      </c>
      <c r="H179" s="34" t="s">
        <v>103</v>
      </c>
      <c r="I179" s="27">
        <v>2.99</v>
      </c>
      <c r="K179" t="s">
        <v>304</v>
      </c>
      <c r="L179" t="s">
        <v>37</v>
      </c>
      <c r="M179" t="s">
        <v>12</v>
      </c>
      <c r="N179">
        <v>22115</v>
      </c>
      <c r="P179" s="7">
        <v>42056</v>
      </c>
      <c r="Q179" t="s">
        <v>92</v>
      </c>
      <c r="R179" s="12">
        <v>-340.79</v>
      </c>
    </row>
    <row r="180" spans="1:18" x14ac:dyDescent="0.35">
      <c r="A180" s="24">
        <v>42775</v>
      </c>
      <c r="B180" s="25" t="s">
        <v>442</v>
      </c>
      <c r="C180" s="25" t="s">
        <v>105</v>
      </c>
      <c r="D180" s="25" t="s">
        <v>103</v>
      </c>
      <c r="E180" s="25" t="s">
        <v>103</v>
      </c>
      <c r="F180" s="26">
        <v>-4.7300000000000004</v>
      </c>
      <c r="G180" s="25" t="s">
        <v>103</v>
      </c>
      <c r="H180" s="34" t="s">
        <v>103</v>
      </c>
      <c r="I180" s="27">
        <v>-4.7300000000000004</v>
      </c>
      <c r="K180" t="s">
        <v>304</v>
      </c>
      <c r="L180" t="s">
        <v>38</v>
      </c>
      <c r="M180" t="s">
        <v>12</v>
      </c>
      <c r="N180">
        <v>22115</v>
      </c>
      <c r="O180">
        <v>18.100000000000001</v>
      </c>
      <c r="P180" s="7">
        <v>42056</v>
      </c>
      <c r="Q180" t="s">
        <v>169</v>
      </c>
      <c r="R180" s="12">
        <v>340.28</v>
      </c>
    </row>
    <row r="181" spans="1:18" x14ac:dyDescent="0.35">
      <c r="A181" s="24">
        <v>42779</v>
      </c>
      <c r="B181" s="25" t="s">
        <v>518</v>
      </c>
      <c r="C181" s="25" t="s">
        <v>107</v>
      </c>
      <c r="D181" s="28">
        <v>-19.22</v>
      </c>
      <c r="E181" s="27">
        <v>23</v>
      </c>
      <c r="F181" s="26">
        <v>442.06</v>
      </c>
      <c r="G181" s="25" t="s">
        <v>103</v>
      </c>
      <c r="H181" s="34" t="s">
        <v>103</v>
      </c>
      <c r="I181" s="27">
        <v>442.06</v>
      </c>
      <c r="K181" t="s">
        <v>304</v>
      </c>
      <c r="L181" t="s">
        <v>38</v>
      </c>
      <c r="M181" t="s">
        <v>12</v>
      </c>
      <c r="N181">
        <v>22115</v>
      </c>
      <c r="P181" s="7">
        <v>42056</v>
      </c>
      <c r="Q181" t="s">
        <v>257</v>
      </c>
      <c r="R181" s="12">
        <v>0.35</v>
      </c>
    </row>
    <row r="182" spans="1:18" x14ac:dyDescent="0.35">
      <c r="A182" s="24">
        <v>42782</v>
      </c>
      <c r="B182" s="25" t="s">
        <v>442</v>
      </c>
      <c r="C182" s="25" t="s">
        <v>105</v>
      </c>
      <c r="D182" s="25" t="s">
        <v>103</v>
      </c>
      <c r="E182" s="25" t="s">
        <v>103</v>
      </c>
      <c r="F182" s="26">
        <v>-442.06</v>
      </c>
      <c r="G182" s="25" t="s">
        <v>103</v>
      </c>
      <c r="H182" s="34" t="s">
        <v>103</v>
      </c>
      <c r="I182" s="27">
        <v>-442.06</v>
      </c>
      <c r="K182" t="s">
        <v>304</v>
      </c>
      <c r="L182" t="s">
        <v>38</v>
      </c>
      <c r="M182" t="s">
        <v>12</v>
      </c>
      <c r="N182">
        <v>22115</v>
      </c>
      <c r="P182" s="7">
        <v>42056</v>
      </c>
      <c r="Q182" t="s">
        <v>92</v>
      </c>
      <c r="R182" s="12">
        <v>-340.63</v>
      </c>
    </row>
    <row r="183" spans="1:18" x14ac:dyDescent="0.35">
      <c r="A183" s="24">
        <v>42787</v>
      </c>
      <c r="B183" s="25" t="s">
        <v>517</v>
      </c>
      <c r="C183" s="25" t="s">
        <v>106</v>
      </c>
      <c r="D183" s="25" t="s">
        <v>103</v>
      </c>
      <c r="E183" s="25" t="s">
        <v>103</v>
      </c>
      <c r="F183" s="26">
        <v>3.34</v>
      </c>
      <c r="G183" s="25" t="s">
        <v>103</v>
      </c>
      <c r="H183" s="34" t="s">
        <v>103</v>
      </c>
      <c r="I183" s="27">
        <v>3.34</v>
      </c>
      <c r="K183" t="s">
        <v>304</v>
      </c>
      <c r="L183" t="s">
        <v>53</v>
      </c>
      <c r="M183" t="s">
        <v>12</v>
      </c>
      <c r="N183">
        <v>22115</v>
      </c>
      <c r="O183">
        <v>8.49</v>
      </c>
      <c r="P183" s="7">
        <v>42056</v>
      </c>
      <c r="Q183" t="s">
        <v>170</v>
      </c>
      <c r="R183" s="12">
        <v>339.6</v>
      </c>
    </row>
    <row r="184" spans="1:18" x14ac:dyDescent="0.35">
      <c r="A184" s="24">
        <v>42790</v>
      </c>
      <c r="B184" s="25" t="s">
        <v>516</v>
      </c>
      <c r="C184" s="25" t="s">
        <v>102</v>
      </c>
      <c r="D184" s="25" t="s">
        <v>103</v>
      </c>
      <c r="E184" s="25" t="s">
        <v>103</v>
      </c>
      <c r="F184" s="26">
        <v>5.53</v>
      </c>
      <c r="G184" s="25" t="s">
        <v>103</v>
      </c>
      <c r="H184" s="34" t="s">
        <v>103</v>
      </c>
      <c r="I184" s="27">
        <v>5.53</v>
      </c>
      <c r="K184" t="s">
        <v>304</v>
      </c>
      <c r="L184" t="s">
        <v>53</v>
      </c>
      <c r="M184" t="s">
        <v>12</v>
      </c>
      <c r="N184">
        <v>22115</v>
      </c>
      <c r="P184" s="7">
        <v>42056</v>
      </c>
      <c r="Q184" t="s">
        <v>258</v>
      </c>
      <c r="R184" s="12">
        <v>0.36</v>
      </c>
    </row>
    <row r="185" spans="1:18" x14ac:dyDescent="0.35">
      <c r="A185" s="24">
        <v>42800</v>
      </c>
      <c r="B185" s="25" t="s">
        <v>442</v>
      </c>
      <c r="C185" s="25" t="s">
        <v>105</v>
      </c>
      <c r="D185" s="25" t="s">
        <v>103</v>
      </c>
      <c r="E185" s="25" t="s">
        <v>103</v>
      </c>
      <c r="F185" s="26">
        <v>-8.8699999999999992</v>
      </c>
      <c r="G185" s="25" t="s">
        <v>103</v>
      </c>
      <c r="H185" s="34" t="s">
        <v>103</v>
      </c>
      <c r="I185" s="27">
        <v>-8.8699999999999992</v>
      </c>
      <c r="K185" t="s">
        <v>304</v>
      </c>
      <c r="L185" t="s">
        <v>53</v>
      </c>
      <c r="M185" t="s">
        <v>12</v>
      </c>
      <c r="N185">
        <v>22115</v>
      </c>
      <c r="P185" s="7">
        <v>42056</v>
      </c>
      <c r="Q185" t="s">
        <v>92</v>
      </c>
      <c r="R185" s="12">
        <v>-339.96000000000004</v>
      </c>
    </row>
    <row r="186" spans="1:18" x14ac:dyDescent="0.35">
      <c r="A186" s="24">
        <v>42800</v>
      </c>
      <c r="B186" s="25" t="s">
        <v>515</v>
      </c>
      <c r="C186" s="25" t="s">
        <v>102</v>
      </c>
      <c r="D186" s="25" t="s">
        <v>103</v>
      </c>
      <c r="E186" s="25" t="s">
        <v>103</v>
      </c>
      <c r="F186" s="26">
        <v>1.57</v>
      </c>
      <c r="G186" s="25" t="s">
        <v>103</v>
      </c>
      <c r="H186" s="34" t="s">
        <v>103</v>
      </c>
      <c r="I186" s="27">
        <v>1.57</v>
      </c>
      <c r="K186" t="s">
        <v>304</v>
      </c>
      <c r="L186" t="s">
        <v>40</v>
      </c>
      <c r="M186" t="s">
        <v>12</v>
      </c>
      <c r="N186">
        <v>22115</v>
      </c>
      <c r="O186">
        <v>34.22</v>
      </c>
      <c r="P186" s="7">
        <v>42056</v>
      </c>
      <c r="Q186" t="s">
        <v>171</v>
      </c>
      <c r="R186" s="12">
        <v>341.86</v>
      </c>
    </row>
    <row r="187" spans="1:18" x14ac:dyDescent="0.35">
      <c r="A187" s="24">
        <v>42802</v>
      </c>
      <c r="B187" s="25" t="s">
        <v>442</v>
      </c>
      <c r="C187" s="25" t="s">
        <v>105</v>
      </c>
      <c r="D187" s="25" t="s">
        <v>103</v>
      </c>
      <c r="E187" s="25" t="s">
        <v>103</v>
      </c>
      <c r="F187" s="26">
        <v>-1.57</v>
      </c>
      <c r="G187" s="25" t="s">
        <v>103</v>
      </c>
      <c r="H187" s="34" t="s">
        <v>103</v>
      </c>
      <c r="I187" s="27">
        <v>-1.57</v>
      </c>
      <c r="K187" t="s">
        <v>304</v>
      </c>
      <c r="L187" t="s">
        <v>40</v>
      </c>
      <c r="M187" t="s">
        <v>12</v>
      </c>
      <c r="N187">
        <v>22115</v>
      </c>
      <c r="P187" s="7">
        <v>42056</v>
      </c>
      <c r="Q187" t="s">
        <v>259</v>
      </c>
      <c r="R187" s="12">
        <v>0.36</v>
      </c>
    </row>
    <row r="188" spans="1:18" x14ac:dyDescent="0.35">
      <c r="A188" s="24">
        <v>42814</v>
      </c>
      <c r="B188" s="25" t="s">
        <v>514</v>
      </c>
      <c r="C188" s="25" t="s">
        <v>102</v>
      </c>
      <c r="D188" s="25" t="s">
        <v>103</v>
      </c>
      <c r="E188" s="25" t="s">
        <v>103</v>
      </c>
      <c r="F188" s="26">
        <v>1.84</v>
      </c>
      <c r="G188" s="25" t="s">
        <v>103</v>
      </c>
      <c r="H188" s="34" t="s">
        <v>103</v>
      </c>
      <c r="I188" s="27">
        <v>1.84</v>
      </c>
      <c r="K188" t="s">
        <v>304</v>
      </c>
      <c r="L188" t="s">
        <v>40</v>
      </c>
      <c r="M188" t="s">
        <v>12</v>
      </c>
      <c r="N188">
        <v>22115</v>
      </c>
      <c r="P188" s="7">
        <v>42056</v>
      </c>
      <c r="Q188" t="s">
        <v>92</v>
      </c>
      <c r="R188" s="12">
        <v>-342.22</v>
      </c>
    </row>
    <row r="189" spans="1:18" x14ac:dyDescent="0.35">
      <c r="A189" s="24">
        <v>42822</v>
      </c>
      <c r="B189" s="25" t="s">
        <v>513</v>
      </c>
      <c r="C189" s="25" t="s">
        <v>102</v>
      </c>
      <c r="D189" s="25" t="s">
        <v>103</v>
      </c>
      <c r="E189" s="25" t="s">
        <v>103</v>
      </c>
      <c r="F189" s="26">
        <v>3.19</v>
      </c>
      <c r="G189" s="25" t="s">
        <v>103</v>
      </c>
      <c r="H189" s="34" t="s">
        <v>103</v>
      </c>
      <c r="I189" s="27">
        <v>3.19</v>
      </c>
      <c r="K189" t="s">
        <v>304</v>
      </c>
      <c r="L189" t="s">
        <v>42</v>
      </c>
      <c r="M189" t="s">
        <v>12</v>
      </c>
      <c r="N189">
        <v>22115</v>
      </c>
      <c r="O189">
        <v>10.65</v>
      </c>
      <c r="P189" s="7">
        <v>42056</v>
      </c>
      <c r="Q189" t="s">
        <v>172</v>
      </c>
      <c r="R189" s="12">
        <v>338.67</v>
      </c>
    </row>
    <row r="190" spans="1:18" x14ac:dyDescent="0.35">
      <c r="A190" s="24">
        <v>42823</v>
      </c>
      <c r="B190" s="25" t="s">
        <v>512</v>
      </c>
      <c r="C190" s="25" t="s">
        <v>102</v>
      </c>
      <c r="D190" s="25" t="s">
        <v>103</v>
      </c>
      <c r="E190" s="25" t="s">
        <v>103</v>
      </c>
      <c r="F190" s="26">
        <v>2.0099999999999998</v>
      </c>
      <c r="G190" s="25" t="s">
        <v>103</v>
      </c>
      <c r="H190" s="34" t="s">
        <v>103</v>
      </c>
      <c r="I190" s="27">
        <v>2.0099999999999998</v>
      </c>
      <c r="K190" t="s">
        <v>304</v>
      </c>
      <c r="L190" t="s">
        <v>42</v>
      </c>
      <c r="M190" t="s">
        <v>12</v>
      </c>
      <c r="N190">
        <v>22115</v>
      </c>
      <c r="P190" s="7">
        <v>42056</v>
      </c>
      <c r="Q190" t="s">
        <v>260</v>
      </c>
      <c r="R190" s="12">
        <v>0.35</v>
      </c>
    </row>
    <row r="191" spans="1:18" x14ac:dyDescent="0.35">
      <c r="A191" s="24">
        <v>42824</v>
      </c>
      <c r="B191" s="25" t="s">
        <v>511</v>
      </c>
      <c r="C191" s="25" t="s">
        <v>102</v>
      </c>
      <c r="D191" s="25" t="s">
        <v>103</v>
      </c>
      <c r="E191" s="25" t="s">
        <v>103</v>
      </c>
      <c r="F191" s="26">
        <v>1.56</v>
      </c>
      <c r="G191" s="25" t="s">
        <v>103</v>
      </c>
      <c r="H191" s="34" t="s">
        <v>103</v>
      </c>
      <c r="I191" s="27">
        <v>1.56</v>
      </c>
      <c r="K191" t="s">
        <v>304</v>
      </c>
      <c r="L191" t="s">
        <v>42</v>
      </c>
      <c r="M191" t="s">
        <v>12</v>
      </c>
      <c r="N191">
        <v>22115</v>
      </c>
      <c r="P191" s="7">
        <v>42056</v>
      </c>
      <c r="Q191" t="s">
        <v>92</v>
      </c>
      <c r="R191" s="12">
        <v>-339.02000000000004</v>
      </c>
    </row>
    <row r="192" spans="1:18" x14ac:dyDescent="0.35">
      <c r="A192" s="24">
        <v>42828</v>
      </c>
      <c r="B192" s="25" t="s">
        <v>509</v>
      </c>
      <c r="C192" s="25" t="s">
        <v>102</v>
      </c>
      <c r="D192" s="25" t="s">
        <v>103</v>
      </c>
      <c r="E192" s="25" t="s">
        <v>103</v>
      </c>
      <c r="F192" s="26">
        <v>2.31</v>
      </c>
      <c r="G192" s="25" t="s">
        <v>103</v>
      </c>
      <c r="H192" s="34" t="s">
        <v>103</v>
      </c>
      <c r="I192" s="27">
        <v>2.31</v>
      </c>
      <c r="K192" t="s">
        <v>304</v>
      </c>
      <c r="L192" t="s">
        <v>44</v>
      </c>
      <c r="M192" t="s">
        <v>12</v>
      </c>
      <c r="N192">
        <v>22115</v>
      </c>
      <c r="O192">
        <v>19.7</v>
      </c>
      <c r="P192" s="7">
        <v>42056</v>
      </c>
      <c r="Q192" t="s">
        <v>173</v>
      </c>
      <c r="R192" s="12">
        <v>338.84</v>
      </c>
    </row>
    <row r="193" spans="1:18" x14ac:dyDescent="0.35">
      <c r="A193" s="24">
        <v>42828</v>
      </c>
      <c r="B193" s="25" t="s">
        <v>510</v>
      </c>
      <c r="C193" s="25" t="s">
        <v>102</v>
      </c>
      <c r="D193" s="25" t="s">
        <v>103</v>
      </c>
      <c r="E193" s="25" t="s">
        <v>103</v>
      </c>
      <c r="F193" s="26">
        <v>1</v>
      </c>
      <c r="G193" s="25" t="s">
        <v>103</v>
      </c>
      <c r="H193" s="34" t="s">
        <v>103</v>
      </c>
      <c r="I193" s="27">
        <v>1</v>
      </c>
      <c r="K193" t="s">
        <v>304</v>
      </c>
      <c r="L193" t="s">
        <v>44</v>
      </c>
      <c r="M193" t="s">
        <v>12</v>
      </c>
      <c r="N193">
        <v>22115</v>
      </c>
      <c r="P193" s="7">
        <v>42056</v>
      </c>
      <c r="Q193" t="s">
        <v>261</v>
      </c>
      <c r="R193" s="12">
        <v>0.35</v>
      </c>
    </row>
    <row r="194" spans="1:18" x14ac:dyDescent="0.35">
      <c r="A194" s="24">
        <v>42832</v>
      </c>
      <c r="B194" s="25" t="s">
        <v>442</v>
      </c>
      <c r="C194" s="25" t="s">
        <v>105</v>
      </c>
      <c r="D194" s="25" t="s">
        <v>103</v>
      </c>
      <c r="E194" s="25" t="s">
        <v>103</v>
      </c>
      <c r="F194" s="26">
        <v>-11.91</v>
      </c>
      <c r="G194" s="25" t="s">
        <v>103</v>
      </c>
      <c r="H194" s="34" t="s">
        <v>103</v>
      </c>
      <c r="I194" s="27">
        <v>-11.91</v>
      </c>
      <c r="K194" t="s">
        <v>304</v>
      </c>
      <c r="L194" t="s">
        <v>44</v>
      </c>
      <c r="M194" t="s">
        <v>12</v>
      </c>
      <c r="N194">
        <v>22115</v>
      </c>
      <c r="P194" s="7">
        <v>42056</v>
      </c>
      <c r="Q194" t="s">
        <v>92</v>
      </c>
      <c r="R194" s="12">
        <v>-339.19</v>
      </c>
    </row>
    <row r="195" spans="1:18" x14ac:dyDescent="0.35">
      <c r="A195" s="24">
        <v>42838</v>
      </c>
      <c r="B195" s="25" t="s">
        <v>508</v>
      </c>
      <c r="C195" s="25" t="s">
        <v>102</v>
      </c>
      <c r="D195" s="25" t="s">
        <v>103</v>
      </c>
      <c r="E195" s="25" t="s">
        <v>103</v>
      </c>
      <c r="F195" s="26">
        <v>2.58</v>
      </c>
      <c r="G195" s="25" t="s">
        <v>103</v>
      </c>
      <c r="H195" s="34" t="s">
        <v>103</v>
      </c>
      <c r="I195" s="27">
        <v>2.58</v>
      </c>
      <c r="K195" t="s">
        <v>304</v>
      </c>
      <c r="L195" t="s">
        <v>54</v>
      </c>
      <c r="M195" t="s">
        <v>12</v>
      </c>
      <c r="N195">
        <v>22115</v>
      </c>
      <c r="O195">
        <v>18.88</v>
      </c>
      <c r="P195" s="7">
        <v>42056</v>
      </c>
      <c r="Q195" t="s">
        <v>174</v>
      </c>
      <c r="R195" s="12">
        <v>342.29</v>
      </c>
    </row>
    <row r="196" spans="1:18" x14ac:dyDescent="0.35">
      <c r="A196" s="24">
        <v>42851</v>
      </c>
      <c r="B196" s="25" t="s">
        <v>506</v>
      </c>
      <c r="C196" s="25" t="s">
        <v>102</v>
      </c>
      <c r="D196" s="25" t="s">
        <v>103</v>
      </c>
      <c r="E196" s="25" t="s">
        <v>103</v>
      </c>
      <c r="F196" s="26">
        <v>1.74</v>
      </c>
      <c r="G196" s="25" t="s">
        <v>103</v>
      </c>
      <c r="H196" s="34" t="s">
        <v>103</v>
      </c>
      <c r="I196" s="27">
        <v>1.74</v>
      </c>
      <c r="K196" t="s">
        <v>304</v>
      </c>
      <c r="L196" t="s">
        <v>54</v>
      </c>
      <c r="M196" t="s">
        <v>12</v>
      </c>
      <c r="N196">
        <v>22115</v>
      </c>
      <c r="P196" s="7">
        <v>42056</v>
      </c>
      <c r="Q196" t="s">
        <v>262</v>
      </c>
      <c r="R196" s="12">
        <v>0.36</v>
      </c>
    </row>
    <row r="197" spans="1:18" x14ac:dyDescent="0.35">
      <c r="A197" s="24">
        <v>42851</v>
      </c>
      <c r="B197" s="25" t="s">
        <v>507</v>
      </c>
      <c r="C197" s="25" t="s">
        <v>102</v>
      </c>
      <c r="D197" s="25" t="s">
        <v>103</v>
      </c>
      <c r="E197" s="25" t="s">
        <v>103</v>
      </c>
      <c r="F197" s="26">
        <v>3.34</v>
      </c>
      <c r="G197" s="25" t="s">
        <v>103</v>
      </c>
      <c r="H197" s="34" t="s">
        <v>103</v>
      </c>
      <c r="I197" s="27">
        <v>3.34</v>
      </c>
      <c r="K197" t="s">
        <v>304</v>
      </c>
      <c r="L197" t="s">
        <v>54</v>
      </c>
      <c r="M197" t="s">
        <v>12</v>
      </c>
      <c r="N197">
        <v>22115</v>
      </c>
      <c r="P197" s="7">
        <v>42056</v>
      </c>
      <c r="Q197" t="s">
        <v>92</v>
      </c>
      <c r="R197" s="12">
        <v>-342.65000000000003</v>
      </c>
    </row>
    <row r="198" spans="1:18" x14ac:dyDescent="0.35">
      <c r="A198" s="24">
        <v>42871</v>
      </c>
      <c r="B198" s="25" t="s">
        <v>455</v>
      </c>
      <c r="C198" s="25" t="s">
        <v>14</v>
      </c>
      <c r="D198" s="25" t="s">
        <v>103</v>
      </c>
      <c r="E198" s="25" t="s">
        <v>103</v>
      </c>
      <c r="F198" s="26">
        <v>-7.66</v>
      </c>
      <c r="G198" s="25" t="s">
        <v>103</v>
      </c>
      <c r="H198" s="34" t="s">
        <v>103</v>
      </c>
      <c r="I198" s="27">
        <v>-7.66</v>
      </c>
      <c r="K198" t="s">
        <v>100</v>
      </c>
      <c r="M198" t="s">
        <v>12</v>
      </c>
      <c r="P198" s="7">
        <v>42061</v>
      </c>
      <c r="Q198" t="s">
        <v>92</v>
      </c>
      <c r="R198" s="12">
        <v>50000</v>
      </c>
    </row>
    <row r="199" spans="1:18" x14ac:dyDescent="0.35">
      <c r="A199" s="24">
        <v>42877</v>
      </c>
      <c r="B199" s="25" t="s">
        <v>505</v>
      </c>
      <c r="C199" s="25" t="s">
        <v>106</v>
      </c>
      <c r="D199" s="25" t="s">
        <v>103</v>
      </c>
      <c r="E199" s="25" t="s">
        <v>103</v>
      </c>
      <c r="F199" s="26">
        <v>13.14</v>
      </c>
      <c r="G199" s="25" t="s">
        <v>103</v>
      </c>
      <c r="H199" s="34" t="s">
        <v>103</v>
      </c>
      <c r="I199" s="27">
        <v>13.14</v>
      </c>
      <c r="K199" t="s">
        <v>100</v>
      </c>
      <c r="M199" t="s">
        <v>12</v>
      </c>
      <c r="P199" s="7">
        <v>42061</v>
      </c>
      <c r="Q199" t="s">
        <v>91</v>
      </c>
      <c r="R199" s="12">
        <v>-50000</v>
      </c>
    </row>
    <row r="200" spans="1:18" x14ac:dyDescent="0.35">
      <c r="A200" s="24">
        <v>42881</v>
      </c>
      <c r="B200" s="25" t="s">
        <v>504</v>
      </c>
      <c r="C200" s="25" t="s">
        <v>102</v>
      </c>
      <c r="D200" s="25" t="s">
        <v>103</v>
      </c>
      <c r="E200" s="25" t="s">
        <v>103</v>
      </c>
      <c r="F200" s="26">
        <v>5.53</v>
      </c>
      <c r="G200" s="25" t="s">
        <v>103</v>
      </c>
      <c r="H200" s="34" t="s">
        <v>103</v>
      </c>
      <c r="I200" s="27">
        <v>5.53</v>
      </c>
      <c r="K200" t="s">
        <v>100</v>
      </c>
      <c r="M200" t="s">
        <v>12</v>
      </c>
      <c r="P200" s="7">
        <v>42062</v>
      </c>
      <c r="Q200" t="s">
        <v>92</v>
      </c>
      <c r="R200" s="12">
        <v>22812.71</v>
      </c>
    </row>
    <row r="201" spans="1:18" x14ac:dyDescent="0.35">
      <c r="A201" s="24">
        <v>42891</v>
      </c>
      <c r="B201" s="25" t="s">
        <v>503</v>
      </c>
      <c r="C201" s="25" t="s">
        <v>102</v>
      </c>
      <c r="D201" s="25" t="s">
        <v>103</v>
      </c>
      <c r="E201" s="25" t="s">
        <v>103</v>
      </c>
      <c r="F201" s="26">
        <v>1.57</v>
      </c>
      <c r="G201" s="25" t="s">
        <v>103</v>
      </c>
      <c r="H201" s="34" t="s">
        <v>103</v>
      </c>
      <c r="I201" s="27">
        <v>1.57</v>
      </c>
      <c r="K201" t="s">
        <v>100</v>
      </c>
      <c r="M201" t="s">
        <v>12</v>
      </c>
      <c r="P201" s="7">
        <v>42062</v>
      </c>
      <c r="Q201" t="s">
        <v>91</v>
      </c>
      <c r="R201" s="12">
        <v>-22812.71</v>
      </c>
    </row>
    <row r="202" spans="1:18" x14ac:dyDescent="0.35">
      <c r="A202" s="24">
        <v>42905</v>
      </c>
      <c r="B202" s="25" t="s">
        <v>502</v>
      </c>
      <c r="C202" s="25" t="s">
        <v>102</v>
      </c>
      <c r="D202" s="25" t="s">
        <v>103</v>
      </c>
      <c r="E202" s="25" t="s">
        <v>103</v>
      </c>
      <c r="F202" s="26">
        <v>1.84</v>
      </c>
      <c r="G202" s="25" t="s">
        <v>103</v>
      </c>
      <c r="H202" s="34" t="s">
        <v>103</v>
      </c>
      <c r="I202" s="27">
        <v>1.84</v>
      </c>
      <c r="K202" t="s">
        <v>301</v>
      </c>
      <c r="L202" t="s">
        <v>44</v>
      </c>
      <c r="M202" t="s">
        <v>12</v>
      </c>
      <c r="N202">
        <v>112414</v>
      </c>
      <c r="P202" s="7">
        <v>42062</v>
      </c>
      <c r="Q202" t="s">
        <v>92</v>
      </c>
      <c r="R202" s="12">
        <v>3.15</v>
      </c>
    </row>
    <row r="203" spans="1:18" x14ac:dyDescent="0.35">
      <c r="A203" s="24">
        <v>42906</v>
      </c>
      <c r="B203" s="25" t="s">
        <v>501</v>
      </c>
      <c r="C203" s="25" t="s">
        <v>102</v>
      </c>
      <c r="D203" s="25" t="s">
        <v>103</v>
      </c>
      <c r="E203" s="25" t="s">
        <v>103</v>
      </c>
      <c r="F203" s="26">
        <v>3.19</v>
      </c>
      <c r="G203" s="25" t="s">
        <v>103</v>
      </c>
      <c r="H203" s="34" t="s">
        <v>103</v>
      </c>
      <c r="I203" s="27">
        <v>3.19</v>
      </c>
      <c r="K203" t="s">
        <v>301</v>
      </c>
      <c r="L203" t="s">
        <v>44</v>
      </c>
      <c r="M203" t="s">
        <v>12</v>
      </c>
      <c r="N203">
        <v>112414</v>
      </c>
      <c r="P203" s="7">
        <v>42062</v>
      </c>
      <c r="Q203" t="s">
        <v>109</v>
      </c>
      <c r="R203" s="12">
        <v>-3.15</v>
      </c>
    </row>
    <row r="204" spans="1:18" x14ac:dyDescent="0.35">
      <c r="A204" s="24">
        <v>42912</v>
      </c>
      <c r="B204" s="25" t="s">
        <v>442</v>
      </c>
      <c r="C204" s="25" t="s">
        <v>105</v>
      </c>
      <c r="D204" s="25" t="s">
        <v>103</v>
      </c>
      <c r="E204" s="25" t="s">
        <v>103</v>
      </c>
      <c r="F204" s="26">
        <v>-25.27</v>
      </c>
      <c r="G204" s="25" t="s">
        <v>103</v>
      </c>
      <c r="H204" s="34" t="s">
        <v>103</v>
      </c>
      <c r="I204" s="27">
        <v>-25.27</v>
      </c>
      <c r="K204" t="s">
        <v>301</v>
      </c>
      <c r="L204" t="s">
        <v>24</v>
      </c>
      <c r="M204" t="s">
        <v>12</v>
      </c>
      <c r="N204">
        <v>112414</v>
      </c>
      <c r="P204" s="7">
        <v>42065</v>
      </c>
      <c r="Q204" t="s">
        <v>92</v>
      </c>
      <c r="R204" s="12">
        <v>1.66</v>
      </c>
    </row>
    <row r="205" spans="1:18" x14ac:dyDescent="0.35">
      <c r="A205" s="24">
        <v>42914</v>
      </c>
      <c r="B205" s="25" t="s">
        <v>500</v>
      </c>
      <c r="C205" s="25" t="s">
        <v>102</v>
      </c>
      <c r="D205" s="25" t="s">
        <v>103</v>
      </c>
      <c r="E205" s="25" t="s">
        <v>103</v>
      </c>
      <c r="F205" s="26">
        <v>2.0099999999999998</v>
      </c>
      <c r="G205" s="25" t="s">
        <v>103</v>
      </c>
      <c r="H205" s="34" t="s">
        <v>103</v>
      </c>
      <c r="I205" s="27">
        <v>2.0099999999999998</v>
      </c>
      <c r="K205" t="s">
        <v>301</v>
      </c>
      <c r="L205" t="s">
        <v>24</v>
      </c>
      <c r="M205" t="s">
        <v>12</v>
      </c>
      <c r="N205">
        <v>112414</v>
      </c>
      <c r="P205" s="7">
        <v>42065</v>
      </c>
      <c r="Q205" t="s">
        <v>109</v>
      </c>
      <c r="R205" s="12">
        <v>-1.66</v>
      </c>
    </row>
    <row r="206" spans="1:18" x14ac:dyDescent="0.35">
      <c r="A206" s="24">
        <v>42915</v>
      </c>
      <c r="B206" s="25" t="s">
        <v>499</v>
      </c>
      <c r="C206" s="25" t="s">
        <v>102</v>
      </c>
      <c r="D206" s="25" t="s">
        <v>103</v>
      </c>
      <c r="E206" s="25" t="s">
        <v>103</v>
      </c>
      <c r="F206" s="26">
        <v>1.56</v>
      </c>
      <c r="G206" s="25" t="s">
        <v>103</v>
      </c>
      <c r="H206" s="34" t="s">
        <v>103</v>
      </c>
      <c r="I206" s="27">
        <v>1.56</v>
      </c>
      <c r="K206" t="s">
        <v>301</v>
      </c>
      <c r="L206" t="s">
        <v>33</v>
      </c>
      <c r="M206" t="s">
        <v>12</v>
      </c>
      <c r="N206">
        <v>22115</v>
      </c>
      <c r="P206" s="7">
        <v>42075</v>
      </c>
      <c r="Q206" t="s">
        <v>92</v>
      </c>
      <c r="R206" s="12">
        <v>7.44</v>
      </c>
    </row>
    <row r="207" spans="1:18" x14ac:dyDescent="0.35">
      <c r="A207" s="24">
        <v>42919</v>
      </c>
      <c r="B207" s="25" t="s">
        <v>497</v>
      </c>
      <c r="C207" s="25" t="s">
        <v>102</v>
      </c>
      <c r="D207" s="25" t="s">
        <v>103</v>
      </c>
      <c r="E207" s="25" t="s">
        <v>103</v>
      </c>
      <c r="F207" s="26">
        <v>1</v>
      </c>
      <c r="G207" s="25" t="s">
        <v>103</v>
      </c>
      <c r="H207" s="34" t="s">
        <v>103</v>
      </c>
      <c r="I207" s="27">
        <v>1</v>
      </c>
      <c r="K207" t="s">
        <v>301</v>
      </c>
      <c r="L207" t="s">
        <v>33</v>
      </c>
      <c r="M207" t="s">
        <v>12</v>
      </c>
      <c r="N207">
        <v>22115</v>
      </c>
      <c r="P207" s="7">
        <v>42075</v>
      </c>
      <c r="Q207" t="s">
        <v>109</v>
      </c>
      <c r="R207" s="12">
        <v>-7.44</v>
      </c>
    </row>
    <row r="208" spans="1:18" x14ac:dyDescent="0.35">
      <c r="A208" s="24">
        <v>42919</v>
      </c>
      <c r="B208" s="25" t="s">
        <v>498</v>
      </c>
      <c r="C208" s="25" t="s">
        <v>102</v>
      </c>
      <c r="D208" s="25" t="s">
        <v>103</v>
      </c>
      <c r="E208" s="25" t="s">
        <v>103</v>
      </c>
      <c r="F208" s="26">
        <v>2.52</v>
      </c>
      <c r="G208" s="25" t="s">
        <v>103</v>
      </c>
      <c r="H208" s="34" t="s">
        <v>103</v>
      </c>
      <c r="I208" s="27">
        <v>2.52</v>
      </c>
      <c r="K208" t="s">
        <v>301</v>
      </c>
      <c r="L208" t="s">
        <v>28</v>
      </c>
      <c r="M208" t="s">
        <v>12</v>
      </c>
      <c r="N208">
        <v>112414</v>
      </c>
      <c r="P208" s="7">
        <v>42075</v>
      </c>
      <c r="Q208" t="s">
        <v>92</v>
      </c>
      <c r="R208" s="12">
        <v>2.75</v>
      </c>
    </row>
    <row r="209" spans="1:18" x14ac:dyDescent="0.35">
      <c r="A209" s="24">
        <v>42930</v>
      </c>
      <c r="B209" s="25" t="s">
        <v>496</v>
      </c>
      <c r="C209" s="25" t="s">
        <v>102</v>
      </c>
      <c r="D209" s="25" t="s">
        <v>103</v>
      </c>
      <c r="E209" s="25" t="s">
        <v>103</v>
      </c>
      <c r="F209" s="26">
        <v>2.58</v>
      </c>
      <c r="G209" s="25" t="s">
        <v>103</v>
      </c>
      <c r="H209" s="34" t="s">
        <v>103</v>
      </c>
      <c r="I209" s="27">
        <v>2.58</v>
      </c>
      <c r="K209" t="s">
        <v>301</v>
      </c>
      <c r="L209" t="s">
        <v>28</v>
      </c>
      <c r="M209" t="s">
        <v>12</v>
      </c>
      <c r="N209">
        <v>112414</v>
      </c>
      <c r="P209" s="7">
        <v>42075</v>
      </c>
      <c r="Q209" t="s">
        <v>109</v>
      </c>
      <c r="R209" s="12">
        <v>-2.75</v>
      </c>
    </row>
    <row r="210" spans="1:18" x14ac:dyDescent="0.35">
      <c r="A210" s="24">
        <v>42942</v>
      </c>
      <c r="B210" s="25" t="s">
        <v>494</v>
      </c>
      <c r="C210" s="25" t="s">
        <v>102</v>
      </c>
      <c r="D210" s="25" t="s">
        <v>103</v>
      </c>
      <c r="E210" s="25" t="s">
        <v>103</v>
      </c>
      <c r="F210" s="26">
        <v>3.34</v>
      </c>
      <c r="G210" s="25" t="s">
        <v>103</v>
      </c>
      <c r="H210" s="34" t="s">
        <v>103</v>
      </c>
      <c r="I210" s="27">
        <v>3.34</v>
      </c>
      <c r="K210" t="s">
        <v>301</v>
      </c>
      <c r="L210" t="s">
        <v>33</v>
      </c>
      <c r="M210" t="s">
        <v>12</v>
      </c>
      <c r="N210">
        <v>112414</v>
      </c>
      <c r="P210" s="7">
        <v>42075</v>
      </c>
      <c r="Q210" t="s">
        <v>92</v>
      </c>
      <c r="R210" s="12">
        <v>6.22</v>
      </c>
    </row>
    <row r="211" spans="1:18" x14ac:dyDescent="0.35">
      <c r="A211" s="24">
        <v>42942</v>
      </c>
      <c r="B211" s="25" t="s">
        <v>495</v>
      </c>
      <c r="C211" s="25" t="s">
        <v>102</v>
      </c>
      <c r="D211" s="25" t="s">
        <v>103</v>
      </c>
      <c r="E211" s="25" t="s">
        <v>103</v>
      </c>
      <c r="F211" s="26">
        <v>1.74</v>
      </c>
      <c r="G211" s="25" t="s">
        <v>103</v>
      </c>
      <c r="H211" s="34" t="s">
        <v>103</v>
      </c>
      <c r="I211" s="27">
        <v>1.74</v>
      </c>
      <c r="K211" t="s">
        <v>301</v>
      </c>
      <c r="L211" t="s">
        <v>33</v>
      </c>
      <c r="M211" t="s">
        <v>12</v>
      </c>
      <c r="N211">
        <v>112414</v>
      </c>
      <c r="P211" s="7">
        <v>42075</v>
      </c>
      <c r="Q211" t="s">
        <v>109</v>
      </c>
      <c r="R211" s="12">
        <v>-6.22</v>
      </c>
    </row>
    <row r="212" spans="1:18" x14ac:dyDescent="0.35">
      <c r="A212" s="24">
        <v>42955</v>
      </c>
      <c r="B212" s="25" t="s">
        <v>493</v>
      </c>
      <c r="C212" s="25" t="s">
        <v>107</v>
      </c>
      <c r="D212" s="28">
        <v>-12.53</v>
      </c>
      <c r="E212" s="27">
        <v>33.5</v>
      </c>
      <c r="F212" s="26">
        <v>419.76</v>
      </c>
      <c r="G212" s="25" t="s">
        <v>103</v>
      </c>
      <c r="H212" s="34" t="s">
        <v>103</v>
      </c>
      <c r="I212" s="27">
        <v>419.76</v>
      </c>
      <c r="K212" t="s">
        <v>301</v>
      </c>
      <c r="L212" t="s">
        <v>25</v>
      </c>
      <c r="M212" t="s">
        <v>12</v>
      </c>
      <c r="N212">
        <v>22115</v>
      </c>
      <c r="P212" s="7">
        <v>42079</v>
      </c>
      <c r="Q212" t="s">
        <v>109</v>
      </c>
      <c r="R212" s="12">
        <v>0</v>
      </c>
    </row>
    <row r="213" spans="1:18" x14ac:dyDescent="0.35">
      <c r="A213" s="24">
        <v>42968</v>
      </c>
      <c r="B213" s="25" t="s">
        <v>492</v>
      </c>
      <c r="C213" s="25" t="s">
        <v>106</v>
      </c>
      <c r="D213" s="25" t="s">
        <v>103</v>
      </c>
      <c r="E213" s="25" t="s">
        <v>103</v>
      </c>
      <c r="F213" s="26">
        <v>3.82</v>
      </c>
      <c r="G213" s="25" t="s">
        <v>103</v>
      </c>
      <c r="H213" s="34" t="s">
        <v>103</v>
      </c>
      <c r="I213" s="27">
        <v>3.82</v>
      </c>
      <c r="K213" t="s">
        <v>301</v>
      </c>
      <c r="L213" t="s">
        <v>25</v>
      </c>
      <c r="M213" t="s">
        <v>12</v>
      </c>
      <c r="N213">
        <v>22115</v>
      </c>
      <c r="P213" s="7">
        <v>42079</v>
      </c>
      <c r="Q213" t="s">
        <v>92</v>
      </c>
      <c r="R213" s="12">
        <v>0</v>
      </c>
    </row>
    <row r="214" spans="1:18" x14ac:dyDescent="0.35">
      <c r="A214" s="24">
        <v>42972</v>
      </c>
      <c r="B214" s="25" t="s">
        <v>491</v>
      </c>
      <c r="C214" s="25" t="s">
        <v>102</v>
      </c>
      <c r="D214" s="25" t="s">
        <v>103</v>
      </c>
      <c r="E214" s="25" t="s">
        <v>103</v>
      </c>
      <c r="F214" s="26">
        <v>5.53</v>
      </c>
      <c r="G214" s="25" t="s">
        <v>103</v>
      </c>
      <c r="H214" s="34" t="s">
        <v>103</v>
      </c>
      <c r="I214" s="27">
        <v>5.53</v>
      </c>
      <c r="K214" t="s">
        <v>301</v>
      </c>
      <c r="L214" t="s">
        <v>25</v>
      </c>
      <c r="M214" t="s">
        <v>12</v>
      </c>
      <c r="N214">
        <v>112414</v>
      </c>
      <c r="P214" s="7">
        <v>42079</v>
      </c>
      <c r="Q214" t="s">
        <v>92</v>
      </c>
      <c r="R214" s="12">
        <v>1.48</v>
      </c>
    </row>
    <row r="215" spans="1:18" x14ac:dyDescent="0.35">
      <c r="A215" s="24">
        <v>42983</v>
      </c>
      <c r="B215" s="25" t="s">
        <v>490</v>
      </c>
      <c r="C215" s="25" t="s">
        <v>102</v>
      </c>
      <c r="D215" s="25" t="s">
        <v>103</v>
      </c>
      <c r="E215" s="25" t="s">
        <v>103</v>
      </c>
      <c r="F215" s="26">
        <v>1.57</v>
      </c>
      <c r="G215" s="25" t="s">
        <v>103</v>
      </c>
      <c r="H215" s="34" t="s">
        <v>103</v>
      </c>
      <c r="I215" s="27">
        <v>1.57</v>
      </c>
      <c r="K215" t="s">
        <v>301</v>
      </c>
      <c r="L215" t="s">
        <v>25</v>
      </c>
      <c r="M215" t="s">
        <v>12</v>
      </c>
      <c r="N215">
        <v>112414</v>
      </c>
      <c r="P215" s="7">
        <v>42079</v>
      </c>
      <c r="Q215" t="s">
        <v>109</v>
      </c>
      <c r="R215" s="12">
        <v>-1.48</v>
      </c>
    </row>
    <row r="216" spans="1:18" x14ac:dyDescent="0.35">
      <c r="A216" s="24">
        <v>42996</v>
      </c>
      <c r="B216" s="25" t="s">
        <v>489</v>
      </c>
      <c r="C216" s="25" t="s">
        <v>102</v>
      </c>
      <c r="D216" s="25" t="s">
        <v>103</v>
      </c>
      <c r="E216" s="25" t="s">
        <v>103</v>
      </c>
      <c r="F216" s="26">
        <v>1.84</v>
      </c>
      <c r="G216" s="25" t="s">
        <v>103</v>
      </c>
      <c r="H216" s="34" t="s">
        <v>103</v>
      </c>
      <c r="I216" s="27">
        <v>1.84</v>
      </c>
      <c r="K216" t="s">
        <v>294</v>
      </c>
      <c r="L216" t="s">
        <v>29</v>
      </c>
      <c r="M216" t="s">
        <v>12</v>
      </c>
      <c r="N216">
        <v>22115</v>
      </c>
      <c r="P216" s="7">
        <v>42087</v>
      </c>
      <c r="Q216" t="s">
        <v>293</v>
      </c>
      <c r="R216" s="12">
        <v>0.02</v>
      </c>
    </row>
    <row r="217" spans="1:18" x14ac:dyDescent="0.35">
      <c r="A217" s="24">
        <v>42998</v>
      </c>
      <c r="B217" s="25" t="s">
        <v>488</v>
      </c>
      <c r="C217" s="25" t="s">
        <v>102</v>
      </c>
      <c r="D217" s="25" t="s">
        <v>103</v>
      </c>
      <c r="E217" s="25" t="s">
        <v>103</v>
      </c>
      <c r="F217" s="26">
        <v>2.0099999999999998</v>
      </c>
      <c r="G217" s="25" t="s">
        <v>103</v>
      </c>
      <c r="H217" s="34" t="s">
        <v>103</v>
      </c>
      <c r="I217" s="27">
        <v>2.0099999999999998</v>
      </c>
      <c r="K217" t="s">
        <v>294</v>
      </c>
      <c r="L217" t="s">
        <v>29</v>
      </c>
      <c r="M217" t="s">
        <v>12</v>
      </c>
      <c r="N217">
        <v>22115</v>
      </c>
      <c r="P217" s="7">
        <v>42087</v>
      </c>
      <c r="Q217" t="s">
        <v>92</v>
      </c>
      <c r="R217" s="12">
        <v>-0.02</v>
      </c>
    </row>
    <row r="218" spans="1:18" x14ac:dyDescent="0.35">
      <c r="A218" s="24">
        <v>42999</v>
      </c>
      <c r="B218" s="25" t="s">
        <v>487</v>
      </c>
      <c r="C218" s="25" t="s">
        <v>102</v>
      </c>
      <c r="D218" s="25" t="s">
        <v>103</v>
      </c>
      <c r="E218" s="25" t="s">
        <v>103</v>
      </c>
      <c r="F218" s="26">
        <v>3.19</v>
      </c>
      <c r="G218" s="25" t="s">
        <v>103</v>
      </c>
      <c r="H218" s="34" t="s">
        <v>103</v>
      </c>
      <c r="I218" s="27">
        <v>3.19</v>
      </c>
      <c r="K218" t="s">
        <v>294</v>
      </c>
      <c r="L218" t="s">
        <v>29</v>
      </c>
      <c r="M218" t="s">
        <v>12</v>
      </c>
      <c r="N218">
        <v>112414</v>
      </c>
      <c r="P218" s="7">
        <v>42087</v>
      </c>
      <c r="Q218" t="s">
        <v>293</v>
      </c>
      <c r="R218" s="12">
        <v>0.02</v>
      </c>
    </row>
    <row r="219" spans="1:18" x14ac:dyDescent="0.35">
      <c r="A219" s="24">
        <v>43006</v>
      </c>
      <c r="B219" s="25" t="s">
        <v>486</v>
      </c>
      <c r="C219" s="25" t="s">
        <v>102</v>
      </c>
      <c r="D219" s="25" t="s">
        <v>103</v>
      </c>
      <c r="E219" s="25" t="s">
        <v>103</v>
      </c>
      <c r="F219" s="26">
        <v>1.56</v>
      </c>
      <c r="G219" s="25" t="s">
        <v>103</v>
      </c>
      <c r="H219" s="34" t="s">
        <v>103</v>
      </c>
      <c r="I219" s="27">
        <v>1.56</v>
      </c>
      <c r="K219" t="s">
        <v>294</v>
      </c>
      <c r="L219" t="s">
        <v>29</v>
      </c>
      <c r="M219" t="s">
        <v>12</v>
      </c>
      <c r="N219">
        <v>112414</v>
      </c>
      <c r="P219" s="7">
        <v>42087</v>
      </c>
      <c r="Q219" t="s">
        <v>92</v>
      </c>
      <c r="R219" s="12">
        <v>-0.02</v>
      </c>
    </row>
    <row r="220" spans="1:18" x14ac:dyDescent="0.35">
      <c r="A220" s="24">
        <v>43007</v>
      </c>
      <c r="B220" s="25" t="s">
        <v>485</v>
      </c>
      <c r="C220" s="25" t="s">
        <v>107</v>
      </c>
      <c r="D220" s="28">
        <v>0</v>
      </c>
      <c r="E220" s="25" t="s">
        <v>103</v>
      </c>
      <c r="F220" s="26">
        <v>38.47</v>
      </c>
      <c r="G220" s="25" t="s">
        <v>103</v>
      </c>
      <c r="H220" s="34" t="s">
        <v>103</v>
      </c>
      <c r="I220" s="27">
        <v>38.47</v>
      </c>
      <c r="K220" t="s">
        <v>295</v>
      </c>
      <c r="L220" t="s">
        <v>32</v>
      </c>
      <c r="M220" t="s">
        <v>12</v>
      </c>
      <c r="N220">
        <v>22115</v>
      </c>
      <c r="P220" s="7">
        <v>42087</v>
      </c>
      <c r="Q220" t="s">
        <v>306</v>
      </c>
      <c r="R220" s="12">
        <v>7.05</v>
      </c>
    </row>
    <row r="221" spans="1:18" x14ac:dyDescent="0.35">
      <c r="A221" s="24">
        <v>43010</v>
      </c>
      <c r="B221" s="25" t="s">
        <v>483</v>
      </c>
      <c r="C221" s="25" t="s">
        <v>102</v>
      </c>
      <c r="D221" s="25" t="s">
        <v>103</v>
      </c>
      <c r="E221" s="25" t="s">
        <v>103</v>
      </c>
      <c r="F221" s="26">
        <v>1</v>
      </c>
      <c r="G221" s="25" t="s">
        <v>103</v>
      </c>
      <c r="H221" s="34" t="s">
        <v>103</v>
      </c>
      <c r="I221" s="27">
        <v>1</v>
      </c>
      <c r="K221" t="s">
        <v>295</v>
      </c>
      <c r="L221" t="s">
        <v>32</v>
      </c>
      <c r="M221" t="s">
        <v>12</v>
      </c>
      <c r="N221">
        <v>22115</v>
      </c>
      <c r="P221" s="7">
        <v>42087</v>
      </c>
      <c r="Q221" t="s">
        <v>92</v>
      </c>
      <c r="R221" s="12">
        <v>-7.05</v>
      </c>
    </row>
    <row r="222" spans="1:18" x14ac:dyDescent="0.35">
      <c r="A222" s="24">
        <v>43010</v>
      </c>
      <c r="B222" s="25" t="s">
        <v>484</v>
      </c>
      <c r="C222" s="25" t="s">
        <v>102</v>
      </c>
      <c r="D222" s="25" t="s">
        <v>103</v>
      </c>
      <c r="E222" s="25" t="s">
        <v>103</v>
      </c>
      <c r="F222" s="26">
        <v>2.52</v>
      </c>
      <c r="G222" s="25" t="s">
        <v>103</v>
      </c>
      <c r="H222" s="34" t="s">
        <v>103</v>
      </c>
      <c r="I222" s="27">
        <v>2.52</v>
      </c>
      <c r="K222" t="s">
        <v>295</v>
      </c>
      <c r="L222" t="s">
        <v>32</v>
      </c>
      <c r="M222" t="s">
        <v>12</v>
      </c>
      <c r="N222">
        <v>112414</v>
      </c>
      <c r="P222" s="7">
        <v>42087</v>
      </c>
      <c r="Q222" t="s">
        <v>307</v>
      </c>
      <c r="R222" s="12">
        <v>6.39</v>
      </c>
    </row>
    <row r="223" spans="1:18" x14ac:dyDescent="0.35">
      <c r="A223" s="24">
        <v>43021</v>
      </c>
      <c r="B223" s="25" t="s">
        <v>442</v>
      </c>
      <c r="C223" s="25" t="s">
        <v>105</v>
      </c>
      <c r="D223" s="25" t="s">
        <v>103</v>
      </c>
      <c r="E223" s="25" t="s">
        <v>103</v>
      </c>
      <c r="F223" s="26">
        <v>-496.02</v>
      </c>
      <c r="G223" s="25" t="s">
        <v>103</v>
      </c>
      <c r="H223" s="34" t="s">
        <v>103</v>
      </c>
      <c r="I223" s="27">
        <v>-496.02</v>
      </c>
      <c r="K223" t="s">
        <v>295</v>
      </c>
      <c r="L223" t="s">
        <v>32</v>
      </c>
      <c r="M223" t="s">
        <v>12</v>
      </c>
      <c r="N223">
        <v>112414</v>
      </c>
      <c r="P223" s="7">
        <v>42087</v>
      </c>
      <c r="Q223" t="s">
        <v>92</v>
      </c>
      <c r="R223" s="12">
        <v>-6.39</v>
      </c>
    </row>
    <row r="224" spans="1:18" x14ac:dyDescent="0.35">
      <c r="A224" s="24">
        <v>43021</v>
      </c>
      <c r="B224" s="25" t="s">
        <v>482</v>
      </c>
      <c r="C224" s="25" t="s">
        <v>102</v>
      </c>
      <c r="D224" s="25" t="s">
        <v>103</v>
      </c>
      <c r="E224" s="25" t="s">
        <v>103</v>
      </c>
      <c r="F224" s="26">
        <v>2.58</v>
      </c>
      <c r="G224" s="25" t="s">
        <v>103</v>
      </c>
      <c r="H224" s="34" t="s">
        <v>103</v>
      </c>
      <c r="I224" s="27">
        <v>2.58</v>
      </c>
      <c r="K224" t="s">
        <v>301</v>
      </c>
      <c r="L224" t="s">
        <v>26</v>
      </c>
      <c r="M224" t="s">
        <v>12</v>
      </c>
      <c r="N224">
        <v>22115</v>
      </c>
      <c r="P224" s="7">
        <v>42087</v>
      </c>
      <c r="Q224" t="s">
        <v>92</v>
      </c>
      <c r="R224" s="12">
        <v>3.3000000000000003</v>
      </c>
    </row>
    <row r="225" spans="1:18" x14ac:dyDescent="0.35">
      <c r="A225" s="24">
        <v>43024</v>
      </c>
      <c r="B225" s="25" t="s">
        <v>451</v>
      </c>
      <c r="C225" s="25" t="s">
        <v>105</v>
      </c>
      <c r="D225" s="25" t="s">
        <v>103</v>
      </c>
      <c r="E225" s="25" t="s">
        <v>103</v>
      </c>
      <c r="F225" s="26">
        <v>2.58</v>
      </c>
      <c r="G225" s="25" t="s">
        <v>103</v>
      </c>
      <c r="H225" s="34" t="s">
        <v>103</v>
      </c>
      <c r="I225" s="27">
        <v>2.58</v>
      </c>
      <c r="K225" t="s">
        <v>301</v>
      </c>
      <c r="L225" t="s">
        <v>26</v>
      </c>
      <c r="M225" t="s">
        <v>12</v>
      </c>
      <c r="N225">
        <v>22115</v>
      </c>
      <c r="P225" s="7">
        <v>42087</v>
      </c>
      <c r="Q225" t="s">
        <v>109</v>
      </c>
      <c r="R225" s="12">
        <v>-3.3000000000000003</v>
      </c>
    </row>
    <row r="226" spans="1:18" x14ac:dyDescent="0.35">
      <c r="A226" s="24">
        <v>43033</v>
      </c>
      <c r="B226" s="25" t="s">
        <v>480</v>
      </c>
      <c r="C226" s="25" t="s">
        <v>102</v>
      </c>
      <c r="D226" s="25" t="s">
        <v>103</v>
      </c>
      <c r="E226" s="25" t="s">
        <v>103</v>
      </c>
      <c r="F226" s="26">
        <v>3.34</v>
      </c>
      <c r="G226" s="25" t="s">
        <v>103</v>
      </c>
      <c r="H226" s="34" t="s">
        <v>103</v>
      </c>
      <c r="I226" s="27">
        <v>3.34</v>
      </c>
      <c r="K226" t="s">
        <v>301</v>
      </c>
      <c r="L226" t="s">
        <v>29</v>
      </c>
      <c r="M226" t="s">
        <v>12</v>
      </c>
      <c r="N226">
        <v>22115</v>
      </c>
      <c r="P226" s="7">
        <v>42087</v>
      </c>
      <c r="Q226" t="s">
        <v>92</v>
      </c>
      <c r="R226" s="12">
        <v>19.779999999999998</v>
      </c>
    </row>
    <row r="227" spans="1:18" x14ac:dyDescent="0.35">
      <c r="A227" s="24">
        <v>43033</v>
      </c>
      <c r="B227" s="25" t="s">
        <v>481</v>
      </c>
      <c r="C227" s="25" t="s">
        <v>102</v>
      </c>
      <c r="D227" s="25" t="s">
        <v>103</v>
      </c>
      <c r="E227" s="25" t="s">
        <v>103</v>
      </c>
      <c r="F227" s="26">
        <v>2.0299999999999998</v>
      </c>
      <c r="G227" s="25" t="s">
        <v>103</v>
      </c>
      <c r="H227" s="34" t="s">
        <v>103</v>
      </c>
      <c r="I227" s="27">
        <v>2.0299999999999998</v>
      </c>
      <c r="K227" t="s">
        <v>301</v>
      </c>
      <c r="L227" t="s">
        <v>29</v>
      </c>
      <c r="M227" t="s">
        <v>12</v>
      </c>
      <c r="N227">
        <v>22115</v>
      </c>
      <c r="P227" s="7">
        <v>42087</v>
      </c>
      <c r="Q227" t="s">
        <v>109</v>
      </c>
      <c r="R227" s="12">
        <v>-19.779999999999998</v>
      </c>
    </row>
    <row r="228" spans="1:18" x14ac:dyDescent="0.35">
      <c r="A228" s="24">
        <v>43034</v>
      </c>
      <c r="B228" s="25" t="s">
        <v>442</v>
      </c>
      <c r="C228" s="25" t="s">
        <v>105</v>
      </c>
      <c r="D228" s="25" t="s">
        <v>103</v>
      </c>
      <c r="E228" s="25" t="s">
        <v>103</v>
      </c>
      <c r="F228" s="26">
        <v>-5.16</v>
      </c>
      <c r="G228" s="25" t="s">
        <v>103</v>
      </c>
      <c r="H228" s="34" t="s">
        <v>103</v>
      </c>
      <c r="I228" s="27">
        <v>-5.16</v>
      </c>
      <c r="K228" t="s">
        <v>301</v>
      </c>
      <c r="L228" t="s">
        <v>53</v>
      </c>
      <c r="M228" t="s">
        <v>12</v>
      </c>
      <c r="N228">
        <v>22115</v>
      </c>
      <c r="P228" s="7">
        <v>42087</v>
      </c>
      <c r="Q228" t="s">
        <v>92</v>
      </c>
      <c r="R228" s="12">
        <v>1.7</v>
      </c>
    </row>
    <row r="229" spans="1:18" x14ac:dyDescent="0.35">
      <c r="A229" s="24">
        <v>43039</v>
      </c>
      <c r="B229" s="25" t="s">
        <v>479</v>
      </c>
      <c r="C229" s="25" t="s">
        <v>102</v>
      </c>
      <c r="D229" s="25" t="s">
        <v>103</v>
      </c>
      <c r="E229" s="25" t="s">
        <v>103</v>
      </c>
      <c r="F229" s="26">
        <v>9.48</v>
      </c>
      <c r="G229" s="25" t="s">
        <v>103</v>
      </c>
      <c r="H229" s="34" t="s">
        <v>103</v>
      </c>
      <c r="I229" s="27">
        <v>9.48</v>
      </c>
      <c r="K229" t="s">
        <v>301</v>
      </c>
      <c r="L229" t="s">
        <v>53</v>
      </c>
      <c r="M229" t="s">
        <v>12</v>
      </c>
      <c r="N229">
        <v>22115</v>
      </c>
      <c r="P229" s="7">
        <v>42087</v>
      </c>
      <c r="Q229" t="s">
        <v>109</v>
      </c>
      <c r="R229" s="12">
        <v>-1.7</v>
      </c>
    </row>
    <row r="230" spans="1:18" x14ac:dyDescent="0.35">
      <c r="A230" s="24">
        <v>43046</v>
      </c>
      <c r="B230" s="25" t="s">
        <v>451</v>
      </c>
      <c r="C230" s="25" t="s">
        <v>105</v>
      </c>
      <c r="D230" s="25" t="s">
        <v>103</v>
      </c>
      <c r="E230" s="25" t="s">
        <v>103</v>
      </c>
      <c r="F230" s="26">
        <v>2000</v>
      </c>
      <c r="G230" s="25" t="s">
        <v>103</v>
      </c>
      <c r="H230" s="34" t="s">
        <v>103</v>
      </c>
      <c r="I230" s="27">
        <v>2000</v>
      </c>
      <c r="K230" t="s">
        <v>301</v>
      </c>
      <c r="L230" t="s">
        <v>26</v>
      </c>
      <c r="M230" t="s">
        <v>12</v>
      </c>
      <c r="N230">
        <v>112414</v>
      </c>
      <c r="P230" s="7">
        <v>42087</v>
      </c>
      <c r="Q230" t="s">
        <v>92</v>
      </c>
      <c r="R230" s="12">
        <v>3.1</v>
      </c>
    </row>
    <row r="231" spans="1:18" x14ac:dyDescent="0.35">
      <c r="A231" s="24">
        <v>43055</v>
      </c>
      <c r="B231" s="25" t="s">
        <v>477</v>
      </c>
      <c r="C231" s="25" t="s">
        <v>478</v>
      </c>
      <c r="D231" s="25" t="s">
        <v>103</v>
      </c>
      <c r="E231" s="25" t="s">
        <v>103</v>
      </c>
      <c r="F231" s="26">
        <v>7.66</v>
      </c>
      <c r="G231" s="25" t="s">
        <v>103</v>
      </c>
      <c r="H231" s="34" t="s">
        <v>103</v>
      </c>
      <c r="I231" s="27">
        <v>7.66</v>
      </c>
      <c r="K231" t="s">
        <v>301</v>
      </c>
      <c r="L231" t="s">
        <v>26</v>
      </c>
      <c r="M231" t="s">
        <v>12</v>
      </c>
      <c r="N231">
        <v>112414</v>
      </c>
      <c r="P231" s="7">
        <v>42087</v>
      </c>
      <c r="Q231" t="s">
        <v>109</v>
      </c>
      <c r="R231" s="12">
        <v>-3.1</v>
      </c>
    </row>
    <row r="232" spans="1:18" x14ac:dyDescent="0.35">
      <c r="A232" s="24">
        <v>43059</v>
      </c>
      <c r="B232" s="25" t="s">
        <v>476</v>
      </c>
      <c r="C232" s="25" t="s">
        <v>106</v>
      </c>
      <c r="D232" s="25" t="s">
        <v>103</v>
      </c>
      <c r="E232" s="25" t="s">
        <v>103</v>
      </c>
      <c r="F232" s="26">
        <v>15.29</v>
      </c>
      <c r="G232" s="25" t="s">
        <v>103</v>
      </c>
      <c r="H232" s="34" t="s">
        <v>103</v>
      </c>
      <c r="I232" s="27">
        <v>15.29</v>
      </c>
      <c r="K232" t="s">
        <v>301</v>
      </c>
      <c r="L232" t="s">
        <v>29</v>
      </c>
      <c r="M232" t="s">
        <v>12</v>
      </c>
      <c r="N232">
        <v>112414</v>
      </c>
      <c r="P232" s="7">
        <v>42087</v>
      </c>
      <c r="Q232" t="s">
        <v>92</v>
      </c>
      <c r="R232" s="12">
        <v>18.84</v>
      </c>
    </row>
    <row r="233" spans="1:18" x14ac:dyDescent="0.35">
      <c r="A233" s="24">
        <v>43063</v>
      </c>
      <c r="B233" s="25" t="s">
        <v>475</v>
      </c>
      <c r="C233" s="25" t="s">
        <v>102</v>
      </c>
      <c r="D233" s="25" t="s">
        <v>103</v>
      </c>
      <c r="E233" s="25" t="s">
        <v>103</v>
      </c>
      <c r="F233" s="26">
        <v>5.53</v>
      </c>
      <c r="G233" s="25" t="s">
        <v>103</v>
      </c>
      <c r="H233" s="34" t="s">
        <v>103</v>
      </c>
      <c r="I233" s="27">
        <v>5.53</v>
      </c>
      <c r="K233" t="s">
        <v>301</v>
      </c>
      <c r="L233" t="s">
        <v>29</v>
      </c>
      <c r="M233" t="s">
        <v>12</v>
      </c>
      <c r="N233">
        <v>112414</v>
      </c>
      <c r="P233" s="7">
        <v>42087</v>
      </c>
      <c r="Q233" t="s">
        <v>109</v>
      </c>
      <c r="R233" s="12">
        <v>-18.84</v>
      </c>
    </row>
    <row r="234" spans="1:18" x14ac:dyDescent="0.35">
      <c r="A234" s="24">
        <v>43070</v>
      </c>
      <c r="B234" s="25" t="s">
        <v>468</v>
      </c>
      <c r="C234" s="25" t="s">
        <v>107</v>
      </c>
      <c r="D234" s="28">
        <v>-7</v>
      </c>
      <c r="E234" s="25" t="s">
        <v>103</v>
      </c>
      <c r="F234" s="22"/>
      <c r="G234" s="25" t="s">
        <v>103</v>
      </c>
      <c r="H234" s="34" t="s">
        <v>103</v>
      </c>
      <c r="I234" s="25" t="s">
        <v>103</v>
      </c>
      <c r="K234" t="s">
        <v>301</v>
      </c>
      <c r="L234" t="s">
        <v>53</v>
      </c>
      <c r="M234" t="s">
        <v>12</v>
      </c>
      <c r="N234">
        <v>112414</v>
      </c>
      <c r="P234" s="7">
        <v>42087</v>
      </c>
      <c r="Q234" t="s">
        <v>109</v>
      </c>
      <c r="R234" s="12">
        <v>0</v>
      </c>
    </row>
    <row r="235" spans="1:18" x14ac:dyDescent="0.35">
      <c r="A235" s="24">
        <v>43070</v>
      </c>
      <c r="B235" s="25" t="s">
        <v>469</v>
      </c>
      <c r="C235" s="25" t="s">
        <v>107</v>
      </c>
      <c r="D235" s="28">
        <v>-8</v>
      </c>
      <c r="E235" s="25" t="s">
        <v>103</v>
      </c>
      <c r="F235" s="22"/>
      <c r="G235" s="25" t="s">
        <v>103</v>
      </c>
      <c r="H235" s="34" t="s">
        <v>103</v>
      </c>
      <c r="I235" s="25" t="s">
        <v>103</v>
      </c>
      <c r="K235" t="s">
        <v>301</v>
      </c>
      <c r="L235" t="s">
        <v>53</v>
      </c>
      <c r="M235" t="s">
        <v>12</v>
      </c>
      <c r="N235">
        <v>112414</v>
      </c>
      <c r="P235" s="7">
        <v>42087</v>
      </c>
      <c r="Q235" t="s">
        <v>92</v>
      </c>
      <c r="R235" s="12">
        <v>0</v>
      </c>
    </row>
    <row r="236" spans="1:18" x14ac:dyDescent="0.35">
      <c r="A236" s="24">
        <v>43070</v>
      </c>
      <c r="B236" s="25" t="s">
        <v>470</v>
      </c>
      <c r="C236" s="25" t="s">
        <v>107</v>
      </c>
      <c r="D236" s="28">
        <v>-23</v>
      </c>
      <c r="E236" s="25" t="s">
        <v>103</v>
      </c>
      <c r="F236" s="22"/>
      <c r="G236" s="25" t="s">
        <v>103</v>
      </c>
      <c r="H236" s="34" t="s">
        <v>103</v>
      </c>
      <c r="I236" s="25" t="s">
        <v>103</v>
      </c>
      <c r="K236" t="s">
        <v>301</v>
      </c>
      <c r="L236" t="s">
        <v>32</v>
      </c>
      <c r="M236" t="s">
        <v>12</v>
      </c>
      <c r="N236">
        <v>22115</v>
      </c>
      <c r="P236" s="7">
        <v>42090</v>
      </c>
      <c r="Q236" t="s">
        <v>92</v>
      </c>
      <c r="R236" s="12">
        <v>29.58</v>
      </c>
    </row>
    <row r="237" spans="1:18" x14ac:dyDescent="0.35">
      <c r="A237" s="24">
        <v>43070</v>
      </c>
      <c r="B237" s="25" t="s">
        <v>471</v>
      </c>
      <c r="C237" s="25" t="s">
        <v>107</v>
      </c>
      <c r="D237" s="28">
        <v>-8</v>
      </c>
      <c r="E237" s="25" t="s">
        <v>103</v>
      </c>
      <c r="F237" s="22"/>
      <c r="G237" s="25" t="s">
        <v>103</v>
      </c>
      <c r="H237" s="34" t="s">
        <v>103</v>
      </c>
      <c r="I237" s="25" t="s">
        <v>103</v>
      </c>
      <c r="K237" t="s">
        <v>301</v>
      </c>
      <c r="L237" t="s">
        <v>32</v>
      </c>
      <c r="M237" t="s">
        <v>12</v>
      </c>
      <c r="N237">
        <v>22115</v>
      </c>
      <c r="P237" s="7">
        <v>42090</v>
      </c>
      <c r="Q237" t="s">
        <v>109</v>
      </c>
      <c r="R237" s="12">
        <v>-29.58</v>
      </c>
    </row>
    <row r="238" spans="1:18" x14ac:dyDescent="0.35">
      <c r="A238" s="24">
        <v>43070</v>
      </c>
      <c r="B238" s="25" t="s">
        <v>472</v>
      </c>
      <c r="C238" s="25" t="s">
        <v>107</v>
      </c>
      <c r="D238" s="28">
        <v>-15</v>
      </c>
      <c r="E238" s="25" t="s">
        <v>103</v>
      </c>
      <c r="F238" s="22"/>
      <c r="G238" s="25" t="s">
        <v>103</v>
      </c>
      <c r="H238" s="34" t="s">
        <v>103</v>
      </c>
      <c r="I238" s="25" t="s">
        <v>103</v>
      </c>
      <c r="K238" t="s">
        <v>301</v>
      </c>
      <c r="L238" t="s">
        <v>32</v>
      </c>
      <c r="M238" t="s">
        <v>12</v>
      </c>
      <c r="N238">
        <v>112414</v>
      </c>
      <c r="P238" s="7">
        <v>42090</v>
      </c>
      <c r="Q238" t="s">
        <v>92</v>
      </c>
      <c r="R238" s="12">
        <v>26.78</v>
      </c>
    </row>
    <row r="239" spans="1:18" x14ac:dyDescent="0.35">
      <c r="A239" s="24">
        <v>43070</v>
      </c>
      <c r="B239" s="25" t="s">
        <v>473</v>
      </c>
      <c r="C239" s="25" t="s">
        <v>107</v>
      </c>
      <c r="D239" s="28">
        <v>-6</v>
      </c>
      <c r="E239" s="25" t="s">
        <v>103</v>
      </c>
      <c r="F239" s="22"/>
      <c r="G239" s="25" t="s">
        <v>103</v>
      </c>
      <c r="H239" s="34" t="s">
        <v>103</v>
      </c>
      <c r="I239" s="25" t="s">
        <v>103</v>
      </c>
      <c r="K239" t="s">
        <v>301</v>
      </c>
      <c r="L239" t="s">
        <v>32</v>
      </c>
      <c r="M239" t="s">
        <v>12</v>
      </c>
      <c r="N239">
        <v>112414</v>
      </c>
      <c r="P239" s="7">
        <v>42090</v>
      </c>
      <c r="Q239" t="s">
        <v>109</v>
      </c>
      <c r="R239" s="12">
        <v>-26.78</v>
      </c>
    </row>
    <row r="240" spans="1:18" x14ac:dyDescent="0.35">
      <c r="A240" s="24">
        <v>43070</v>
      </c>
      <c r="B240" s="25" t="s">
        <v>474</v>
      </c>
      <c r="C240" s="25" t="s">
        <v>107</v>
      </c>
      <c r="D240" s="28">
        <v>-7</v>
      </c>
      <c r="E240" s="25" t="s">
        <v>103</v>
      </c>
      <c r="F240" s="22"/>
      <c r="G240" s="25" t="s">
        <v>103</v>
      </c>
      <c r="H240" s="34" t="s">
        <v>103</v>
      </c>
      <c r="I240" s="25" t="s">
        <v>103</v>
      </c>
      <c r="K240" t="s">
        <v>301</v>
      </c>
      <c r="L240" t="s">
        <v>21</v>
      </c>
      <c r="M240" t="s">
        <v>12</v>
      </c>
      <c r="N240">
        <v>22115</v>
      </c>
      <c r="P240" s="7">
        <v>42093</v>
      </c>
      <c r="Q240" t="s">
        <v>109</v>
      </c>
      <c r="R240" s="12">
        <v>0</v>
      </c>
    </row>
    <row r="241" spans="1:18" x14ac:dyDescent="0.35">
      <c r="A241" s="24">
        <v>43073</v>
      </c>
      <c r="B241" s="25" t="s">
        <v>467</v>
      </c>
      <c r="C241" s="25" t="s">
        <v>102</v>
      </c>
      <c r="D241" s="25" t="s">
        <v>103</v>
      </c>
      <c r="E241" s="25" t="s">
        <v>103</v>
      </c>
      <c r="F241" s="26">
        <v>1.57</v>
      </c>
      <c r="G241" s="25" t="s">
        <v>103</v>
      </c>
      <c r="H241" s="34" t="s">
        <v>103</v>
      </c>
      <c r="I241" s="27">
        <v>1.57</v>
      </c>
      <c r="K241" t="s">
        <v>301</v>
      </c>
      <c r="L241" t="s">
        <v>21</v>
      </c>
      <c r="M241" t="s">
        <v>12</v>
      </c>
      <c r="N241">
        <v>22115</v>
      </c>
      <c r="P241" s="7">
        <v>42093</v>
      </c>
      <c r="Q241" t="s">
        <v>92</v>
      </c>
      <c r="R241" s="12">
        <v>0</v>
      </c>
    </row>
    <row r="242" spans="1:18" x14ac:dyDescent="0.35">
      <c r="A242" s="24">
        <v>43074</v>
      </c>
      <c r="B242" s="25" t="s">
        <v>466</v>
      </c>
      <c r="C242" s="25" t="s">
        <v>102</v>
      </c>
      <c r="D242" s="25" t="s">
        <v>103</v>
      </c>
      <c r="E242" s="25" t="s">
        <v>103</v>
      </c>
      <c r="F242" s="26">
        <v>1.06</v>
      </c>
      <c r="G242" s="25" t="s">
        <v>103</v>
      </c>
      <c r="H242" s="34" t="s">
        <v>103</v>
      </c>
      <c r="I242" s="27">
        <v>1.06</v>
      </c>
      <c r="K242" t="s">
        <v>301</v>
      </c>
      <c r="L242" t="s">
        <v>38</v>
      </c>
      <c r="M242" t="s">
        <v>12</v>
      </c>
      <c r="N242">
        <v>22115</v>
      </c>
      <c r="P242" s="7">
        <v>42093</v>
      </c>
      <c r="Q242" t="s">
        <v>92</v>
      </c>
      <c r="R242" s="12">
        <v>2.2599999999999998</v>
      </c>
    </row>
    <row r="243" spans="1:18" x14ac:dyDescent="0.35">
      <c r="A243" s="24">
        <v>43081</v>
      </c>
      <c r="B243" s="25" t="s">
        <v>465</v>
      </c>
      <c r="C243" s="25" t="s">
        <v>102</v>
      </c>
      <c r="D243" s="25" t="s">
        <v>103</v>
      </c>
      <c r="E243" s="25" t="s">
        <v>103</v>
      </c>
      <c r="F243" s="26">
        <v>3.19</v>
      </c>
      <c r="G243" s="25" t="s">
        <v>103</v>
      </c>
      <c r="H243" s="34" t="s">
        <v>103</v>
      </c>
      <c r="I243" s="27">
        <v>3.19</v>
      </c>
      <c r="K243" t="s">
        <v>301</v>
      </c>
      <c r="L243" t="s">
        <v>38</v>
      </c>
      <c r="M243" t="s">
        <v>12</v>
      </c>
      <c r="N243">
        <v>22115</v>
      </c>
      <c r="P243" s="7">
        <v>42093</v>
      </c>
      <c r="Q243" t="s">
        <v>109</v>
      </c>
      <c r="R243" s="12">
        <v>-2.2599999999999998</v>
      </c>
    </row>
    <row r="244" spans="1:18" x14ac:dyDescent="0.35">
      <c r="A244" s="24">
        <v>43087</v>
      </c>
      <c r="B244" s="25" t="s">
        <v>464</v>
      </c>
      <c r="C244" s="25" t="s">
        <v>102</v>
      </c>
      <c r="D244" s="25" t="s">
        <v>103</v>
      </c>
      <c r="E244" s="25" t="s">
        <v>103</v>
      </c>
      <c r="F244" s="26">
        <v>0.09</v>
      </c>
      <c r="G244" s="25" t="s">
        <v>103</v>
      </c>
      <c r="H244" s="34" t="s">
        <v>103</v>
      </c>
      <c r="I244" s="27">
        <v>0.09</v>
      </c>
      <c r="K244" t="s">
        <v>301</v>
      </c>
      <c r="L244" t="s">
        <v>21</v>
      </c>
      <c r="M244" t="s">
        <v>12</v>
      </c>
      <c r="N244">
        <v>112414</v>
      </c>
      <c r="P244" s="7">
        <v>42093</v>
      </c>
      <c r="Q244" t="s">
        <v>92</v>
      </c>
      <c r="R244" s="12">
        <v>2.94</v>
      </c>
    </row>
    <row r="245" spans="1:18" x14ac:dyDescent="0.35">
      <c r="A245" s="24">
        <v>43097</v>
      </c>
      <c r="B245" s="25" t="s">
        <v>462</v>
      </c>
      <c r="C245" s="25" t="s">
        <v>102</v>
      </c>
      <c r="D245" s="25" t="s">
        <v>103</v>
      </c>
      <c r="E245" s="25" t="s">
        <v>103</v>
      </c>
      <c r="F245" s="26">
        <v>1.56</v>
      </c>
      <c r="G245" s="25" t="s">
        <v>103</v>
      </c>
      <c r="H245" s="34" t="s">
        <v>103</v>
      </c>
      <c r="I245" s="27">
        <v>1.56</v>
      </c>
      <c r="K245" t="s">
        <v>301</v>
      </c>
      <c r="L245" t="s">
        <v>21</v>
      </c>
      <c r="M245" t="s">
        <v>12</v>
      </c>
      <c r="N245">
        <v>112414</v>
      </c>
      <c r="P245" s="7">
        <v>42093</v>
      </c>
      <c r="Q245" t="s">
        <v>109</v>
      </c>
      <c r="R245" s="12">
        <v>-2.94</v>
      </c>
    </row>
    <row r="246" spans="1:18" x14ac:dyDescent="0.35">
      <c r="A246" s="24">
        <v>43097</v>
      </c>
      <c r="B246" s="25" t="s">
        <v>463</v>
      </c>
      <c r="C246" s="25" t="s">
        <v>102</v>
      </c>
      <c r="D246" s="25" t="s">
        <v>103</v>
      </c>
      <c r="E246" s="25" t="s">
        <v>103</v>
      </c>
      <c r="F246" s="26">
        <v>2.0099999999999998</v>
      </c>
      <c r="G246" s="25" t="s">
        <v>103</v>
      </c>
      <c r="H246" s="34" t="s">
        <v>103</v>
      </c>
      <c r="I246" s="27">
        <v>2.0099999999999998</v>
      </c>
      <c r="K246" t="s">
        <v>301</v>
      </c>
      <c r="L246" t="s">
        <v>38</v>
      </c>
      <c r="M246" t="s">
        <v>12</v>
      </c>
      <c r="N246">
        <v>112414</v>
      </c>
      <c r="P246" s="7">
        <v>42093</v>
      </c>
      <c r="Q246" t="s">
        <v>92</v>
      </c>
      <c r="R246" s="12">
        <v>2.5</v>
      </c>
    </row>
    <row r="247" spans="1:18" x14ac:dyDescent="0.35">
      <c r="A247" s="24">
        <v>43102</v>
      </c>
      <c r="B247" s="25" t="s">
        <v>460</v>
      </c>
      <c r="C247" s="25" t="s">
        <v>102</v>
      </c>
      <c r="D247" s="25" t="s">
        <v>103</v>
      </c>
      <c r="E247" s="25" t="s">
        <v>103</v>
      </c>
      <c r="F247" s="26">
        <v>1</v>
      </c>
      <c r="G247" s="25" t="s">
        <v>103</v>
      </c>
      <c r="H247" s="34" t="s">
        <v>103</v>
      </c>
      <c r="I247" s="27">
        <v>1</v>
      </c>
      <c r="K247" t="s">
        <v>301</v>
      </c>
      <c r="L247" t="s">
        <v>38</v>
      </c>
      <c r="M247" t="s">
        <v>12</v>
      </c>
      <c r="N247">
        <v>112414</v>
      </c>
      <c r="P247" s="7">
        <v>42093</v>
      </c>
      <c r="Q247" t="s">
        <v>109</v>
      </c>
      <c r="R247" s="12">
        <v>-2.5</v>
      </c>
    </row>
    <row r="248" spans="1:18" x14ac:dyDescent="0.35">
      <c r="A248" s="24">
        <v>43102</v>
      </c>
      <c r="B248" s="25" t="s">
        <v>461</v>
      </c>
      <c r="C248" s="25" t="s">
        <v>102</v>
      </c>
      <c r="D248" s="25" t="s">
        <v>103</v>
      </c>
      <c r="E248" s="25" t="s">
        <v>103</v>
      </c>
      <c r="F248" s="26">
        <v>2.52</v>
      </c>
      <c r="G248" s="25" t="s">
        <v>103</v>
      </c>
      <c r="H248" s="34" t="s">
        <v>103</v>
      </c>
      <c r="I248" s="27">
        <v>2.52</v>
      </c>
      <c r="K248" t="s">
        <v>301</v>
      </c>
      <c r="L248" t="s">
        <v>43</v>
      </c>
      <c r="M248" t="s">
        <v>12</v>
      </c>
      <c r="N248">
        <v>22115</v>
      </c>
      <c r="P248" s="7">
        <v>42095</v>
      </c>
      <c r="Q248" t="s">
        <v>109</v>
      </c>
      <c r="R248" s="12">
        <v>0</v>
      </c>
    </row>
    <row r="249" spans="1:18" x14ac:dyDescent="0.35">
      <c r="A249" s="24">
        <v>43104</v>
      </c>
      <c r="B249" s="25" t="s">
        <v>459</v>
      </c>
      <c r="C249" s="25" t="s">
        <v>102</v>
      </c>
      <c r="D249" s="25" t="s">
        <v>103</v>
      </c>
      <c r="E249" s="25" t="s">
        <v>103</v>
      </c>
      <c r="F249" s="26">
        <v>1.5</v>
      </c>
      <c r="G249" s="25" t="s">
        <v>103</v>
      </c>
      <c r="H249" s="34" t="s">
        <v>103</v>
      </c>
      <c r="I249" s="27">
        <v>1.5</v>
      </c>
      <c r="K249" t="s">
        <v>301</v>
      </c>
      <c r="L249" t="s">
        <v>43</v>
      </c>
      <c r="M249" t="s">
        <v>12</v>
      </c>
      <c r="N249">
        <v>22115</v>
      </c>
      <c r="P249" s="7">
        <v>42095</v>
      </c>
      <c r="Q249" t="s">
        <v>92</v>
      </c>
      <c r="R249" s="12">
        <v>0</v>
      </c>
    </row>
    <row r="250" spans="1:18" x14ac:dyDescent="0.35">
      <c r="A250" s="24">
        <v>43118</v>
      </c>
      <c r="B250" s="25" t="s">
        <v>458</v>
      </c>
      <c r="C250" s="25" t="s">
        <v>102</v>
      </c>
      <c r="D250" s="25" t="s">
        <v>103</v>
      </c>
      <c r="E250" s="25" t="s">
        <v>103</v>
      </c>
      <c r="F250" s="26">
        <v>0.12</v>
      </c>
      <c r="G250" s="25" t="s">
        <v>103</v>
      </c>
      <c r="H250" s="34" t="s">
        <v>103</v>
      </c>
      <c r="I250" s="27">
        <v>0.12</v>
      </c>
      <c r="K250" t="s">
        <v>301</v>
      </c>
      <c r="L250" t="s">
        <v>43</v>
      </c>
      <c r="M250" t="s">
        <v>12</v>
      </c>
      <c r="N250">
        <v>112414</v>
      </c>
      <c r="P250" s="7">
        <v>42095</v>
      </c>
      <c r="Q250" t="s">
        <v>92</v>
      </c>
      <c r="R250" s="12">
        <v>1.45</v>
      </c>
    </row>
    <row r="251" spans="1:18" x14ac:dyDescent="0.35">
      <c r="A251" s="24">
        <v>43124</v>
      </c>
      <c r="B251" s="25" t="s">
        <v>456</v>
      </c>
      <c r="C251" s="25" t="s">
        <v>102</v>
      </c>
      <c r="D251" s="25" t="s">
        <v>103</v>
      </c>
      <c r="E251" s="25" t="s">
        <v>103</v>
      </c>
      <c r="F251" s="26">
        <v>2.0299999999999998</v>
      </c>
      <c r="G251" s="25" t="s">
        <v>103</v>
      </c>
      <c r="H251" s="34" t="s">
        <v>103</v>
      </c>
      <c r="I251" s="27">
        <v>2.0299999999999998</v>
      </c>
      <c r="K251" t="s">
        <v>301</v>
      </c>
      <c r="L251" t="s">
        <v>43</v>
      </c>
      <c r="M251" t="s">
        <v>12</v>
      </c>
      <c r="N251">
        <v>112414</v>
      </c>
      <c r="P251" s="7">
        <v>42095</v>
      </c>
      <c r="Q251" t="s">
        <v>109</v>
      </c>
      <c r="R251" s="12">
        <v>-1.45</v>
      </c>
    </row>
    <row r="252" spans="1:18" x14ac:dyDescent="0.35">
      <c r="A252" s="24">
        <v>43124</v>
      </c>
      <c r="B252" s="25" t="s">
        <v>457</v>
      </c>
      <c r="C252" s="25" t="s">
        <v>102</v>
      </c>
      <c r="D252" s="25" t="s">
        <v>103</v>
      </c>
      <c r="E252" s="25" t="s">
        <v>103</v>
      </c>
      <c r="F252" s="26">
        <v>3.34</v>
      </c>
      <c r="G252" s="25" t="s">
        <v>103</v>
      </c>
      <c r="H252" s="34" t="s">
        <v>103</v>
      </c>
      <c r="I252" s="27">
        <v>3.34</v>
      </c>
      <c r="K252" t="s">
        <v>301</v>
      </c>
      <c r="L252" t="s">
        <v>48</v>
      </c>
      <c r="M252" t="s">
        <v>12</v>
      </c>
      <c r="N252">
        <v>22115</v>
      </c>
      <c r="P252" s="7">
        <v>42096</v>
      </c>
      <c r="Q252" t="s">
        <v>92</v>
      </c>
      <c r="R252" s="12">
        <v>1.21</v>
      </c>
    </row>
    <row r="253" spans="1:18" x14ac:dyDescent="0.35">
      <c r="A253" s="24">
        <v>43147</v>
      </c>
      <c r="B253" s="25" t="s">
        <v>455</v>
      </c>
      <c r="C253" s="25" t="s">
        <v>14</v>
      </c>
      <c r="D253" s="25" t="s">
        <v>103</v>
      </c>
      <c r="E253" s="25" t="s">
        <v>103</v>
      </c>
      <c r="F253" s="26">
        <v>-10</v>
      </c>
      <c r="G253" s="25" t="s">
        <v>103</v>
      </c>
      <c r="H253" s="34" t="s">
        <v>103</v>
      </c>
      <c r="I253" s="27">
        <v>-10</v>
      </c>
      <c r="K253" t="s">
        <v>301</v>
      </c>
      <c r="L253" t="s">
        <v>48</v>
      </c>
      <c r="M253" t="s">
        <v>12</v>
      </c>
      <c r="N253">
        <v>22115</v>
      </c>
      <c r="P253" s="7">
        <v>42096</v>
      </c>
      <c r="Q253" t="s">
        <v>109</v>
      </c>
      <c r="R253" s="12">
        <v>-1.21</v>
      </c>
    </row>
    <row r="254" spans="1:18" x14ac:dyDescent="0.35">
      <c r="A254" s="24">
        <v>43151</v>
      </c>
      <c r="B254" s="25" t="s">
        <v>454</v>
      </c>
      <c r="C254" s="25" t="s">
        <v>106</v>
      </c>
      <c r="D254" s="25" t="s">
        <v>103</v>
      </c>
      <c r="E254" s="25" t="s">
        <v>103</v>
      </c>
      <c r="F254" s="26">
        <v>1.05</v>
      </c>
      <c r="G254" s="25" t="s">
        <v>103</v>
      </c>
      <c r="H254" s="34" t="s">
        <v>103</v>
      </c>
      <c r="I254" s="27">
        <v>1.05</v>
      </c>
      <c r="K254" t="s">
        <v>301</v>
      </c>
      <c r="L254" t="s">
        <v>48</v>
      </c>
      <c r="M254" t="s">
        <v>12</v>
      </c>
      <c r="N254">
        <v>112414</v>
      </c>
      <c r="P254" s="7">
        <v>42096</v>
      </c>
      <c r="Q254" t="s">
        <v>109</v>
      </c>
      <c r="R254" s="12">
        <v>0</v>
      </c>
    </row>
    <row r="255" spans="1:18" x14ac:dyDescent="0.35">
      <c r="A255" s="24">
        <v>43154</v>
      </c>
      <c r="B255" s="25" t="s">
        <v>453</v>
      </c>
      <c r="C255" s="25" t="s">
        <v>102</v>
      </c>
      <c r="D255" s="25" t="s">
        <v>103</v>
      </c>
      <c r="E255" s="25" t="s">
        <v>103</v>
      </c>
      <c r="F255" s="26">
        <v>0.14000000000000001</v>
      </c>
      <c r="G255" s="25" t="s">
        <v>103</v>
      </c>
      <c r="H255" s="34" t="s">
        <v>103</v>
      </c>
      <c r="I255" s="27">
        <v>0.14000000000000001</v>
      </c>
      <c r="K255" t="s">
        <v>301</v>
      </c>
      <c r="L255" t="s">
        <v>48</v>
      </c>
      <c r="M255" t="s">
        <v>12</v>
      </c>
      <c r="N255">
        <v>112414</v>
      </c>
      <c r="P255" s="7">
        <v>42096</v>
      </c>
      <c r="Q255" t="s">
        <v>92</v>
      </c>
      <c r="R255" s="12">
        <v>0</v>
      </c>
    </row>
    <row r="256" spans="1:18" x14ac:dyDescent="0.35">
      <c r="A256" s="24">
        <v>43164</v>
      </c>
      <c r="B256" s="25" t="s">
        <v>451</v>
      </c>
      <c r="C256" s="25" t="s">
        <v>105</v>
      </c>
      <c r="D256" s="25" t="s">
        <v>103</v>
      </c>
      <c r="E256" s="25" t="s">
        <v>103</v>
      </c>
      <c r="F256" s="26">
        <v>3000</v>
      </c>
      <c r="G256" s="25" t="s">
        <v>103</v>
      </c>
      <c r="H256" s="34" t="s">
        <v>103</v>
      </c>
      <c r="I256" s="27">
        <v>3000</v>
      </c>
      <c r="K256" t="s">
        <v>101</v>
      </c>
      <c r="M256" t="s">
        <v>12</v>
      </c>
      <c r="P256" s="7">
        <v>42115</v>
      </c>
      <c r="Q256" t="s">
        <v>91</v>
      </c>
      <c r="R256" s="12">
        <v>19837.79</v>
      </c>
    </row>
    <row r="257" spans="1:18" x14ac:dyDescent="0.35">
      <c r="A257" s="24">
        <v>43164</v>
      </c>
      <c r="B257" s="25" t="s">
        <v>452</v>
      </c>
      <c r="C257" s="25" t="s">
        <v>102</v>
      </c>
      <c r="D257" s="25" t="s">
        <v>103</v>
      </c>
      <c r="E257" s="25" t="s">
        <v>103</v>
      </c>
      <c r="F257" s="26">
        <v>1.57</v>
      </c>
      <c r="G257" s="25" t="s">
        <v>103</v>
      </c>
      <c r="H257" s="34" t="s">
        <v>103</v>
      </c>
      <c r="I257" s="27">
        <v>1.57</v>
      </c>
      <c r="K257" t="s">
        <v>101</v>
      </c>
      <c r="M257" t="s">
        <v>12</v>
      </c>
      <c r="P257" s="7">
        <v>42115</v>
      </c>
      <c r="Q257" t="s">
        <v>91</v>
      </c>
      <c r="R257" s="12">
        <v>7986.94</v>
      </c>
    </row>
    <row r="258" spans="1:18" x14ac:dyDescent="0.35">
      <c r="A258" s="24">
        <v>43175.2809375</v>
      </c>
      <c r="B258" s="25" t="s">
        <v>450</v>
      </c>
      <c r="C258" s="25" t="s">
        <v>108</v>
      </c>
      <c r="D258" s="25" t="s">
        <v>103</v>
      </c>
      <c r="E258" s="25" t="s">
        <v>103</v>
      </c>
      <c r="F258" s="26">
        <v>5141.0600000000004</v>
      </c>
      <c r="G258" s="27">
        <v>9.9499999999999993</v>
      </c>
      <c r="H258" s="35">
        <v>0</v>
      </c>
      <c r="I258" s="27">
        <v>5151.3100000000004</v>
      </c>
      <c r="K258" t="s">
        <v>101</v>
      </c>
      <c r="M258" t="s">
        <v>12</v>
      </c>
      <c r="P258" s="7">
        <v>42115</v>
      </c>
      <c r="Q258" t="s">
        <v>92</v>
      </c>
      <c r="R258" s="12">
        <v>-7986.94</v>
      </c>
    </row>
    <row r="259" spans="1:18" x14ac:dyDescent="0.35">
      <c r="A259" s="24">
        <v>43178</v>
      </c>
      <c r="B259" s="25" t="s">
        <v>449</v>
      </c>
      <c r="C259" s="25" t="s">
        <v>102</v>
      </c>
      <c r="D259" s="25" t="s">
        <v>103</v>
      </c>
      <c r="E259" s="25" t="s">
        <v>103</v>
      </c>
      <c r="F259" s="26">
        <v>0.09</v>
      </c>
      <c r="G259" s="25" t="s">
        <v>103</v>
      </c>
      <c r="H259" s="34" t="s">
        <v>103</v>
      </c>
      <c r="I259" s="27">
        <v>0.09</v>
      </c>
      <c r="K259" t="s">
        <v>101</v>
      </c>
      <c r="M259" t="s">
        <v>12</v>
      </c>
      <c r="P259" s="7">
        <v>42115</v>
      </c>
      <c r="Q259" t="s">
        <v>92</v>
      </c>
      <c r="R259" s="12">
        <v>-19837.79</v>
      </c>
    </row>
    <row r="260" spans="1:18" x14ac:dyDescent="0.35">
      <c r="A260" s="24">
        <v>43179</v>
      </c>
      <c r="B260" s="25" t="s">
        <v>448</v>
      </c>
      <c r="C260" s="25" t="s">
        <v>102</v>
      </c>
      <c r="D260" s="25" t="s">
        <v>103</v>
      </c>
      <c r="E260" s="25" t="s">
        <v>103</v>
      </c>
      <c r="F260" s="26">
        <v>3.19</v>
      </c>
      <c r="G260" s="25" t="s">
        <v>103</v>
      </c>
      <c r="H260" s="34" t="s">
        <v>103</v>
      </c>
      <c r="I260" s="27">
        <v>3.19</v>
      </c>
      <c r="K260" t="s">
        <v>301</v>
      </c>
      <c r="L260" t="s">
        <v>22</v>
      </c>
      <c r="M260" t="s">
        <v>12</v>
      </c>
      <c r="N260">
        <v>22115</v>
      </c>
      <c r="P260" s="7">
        <v>42116</v>
      </c>
      <c r="Q260" t="s">
        <v>109</v>
      </c>
      <c r="R260" s="12">
        <v>0</v>
      </c>
    </row>
    <row r="261" spans="1:18" x14ac:dyDescent="0.35">
      <c r="A261" s="24">
        <v>43181</v>
      </c>
      <c r="B261" s="25" t="s">
        <v>442</v>
      </c>
      <c r="C261" s="25" t="s">
        <v>105</v>
      </c>
      <c r="D261" s="25" t="s">
        <v>103</v>
      </c>
      <c r="E261" s="25" t="s">
        <v>103</v>
      </c>
      <c r="F261" s="26">
        <v>-10200.42</v>
      </c>
      <c r="G261" s="25" t="s">
        <v>103</v>
      </c>
      <c r="H261" s="34" t="s">
        <v>103</v>
      </c>
      <c r="I261" s="27">
        <v>-10200.42</v>
      </c>
      <c r="K261" t="s">
        <v>301</v>
      </c>
      <c r="L261" t="s">
        <v>22</v>
      </c>
      <c r="M261" t="s">
        <v>12</v>
      </c>
      <c r="N261">
        <v>22115</v>
      </c>
      <c r="P261" s="7">
        <v>42116</v>
      </c>
      <c r="Q261" t="s">
        <v>92</v>
      </c>
      <c r="R261" s="12">
        <v>0</v>
      </c>
    </row>
    <row r="262" spans="1:18" x14ac:dyDescent="0.35">
      <c r="A262" s="24">
        <v>43187</v>
      </c>
      <c r="B262" s="25" t="s">
        <v>447</v>
      </c>
      <c r="C262" s="25" t="s">
        <v>102</v>
      </c>
      <c r="D262" s="25" t="s">
        <v>103</v>
      </c>
      <c r="E262" s="25" t="s">
        <v>103</v>
      </c>
      <c r="F262" s="26">
        <v>1.06</v>
      </c>
      <c r="G262" s="25" t="s">
        <v>103</v>
      </c>
      <c r="H262" s="34" t="s">
        <v>103</v>
      </c>
      <c r="I262" s="27">
        <v>1.06</v>
      </c>
      <c r="K262" t="s">
        <v>301</v>
      </c>
      <c r="L262" t="s">
        <v>22</v>
      </c>
      <c r="M262" t="s">
        <v>12</v>
      </c>
      <c r="N262">
        <v>112414</v>
      </c>
      <c r="P262" s="7">
        <v>42116</v>
      </c>
      <c r="Q262" t="s">
        <v>92</v>
      </c>
      <c r="R262" s="12">
        <v>2.5299999999999998</v>
      </c>
    </row>
    <row r="263" spans="1:18" x14ac:dyDescent="0.35">
      <c r="A263" s="24">
        <v>43188</v>
      </c>
      <c r="B263" s="25" t="s">
        <v>446</v>
      </c>
      <c r="C263" s="25" t="s">
        <v>102</v>
      </c>
      <c r="D263" s="25" t="s">
        <v>103</v>
      </c>
      <c r="E263" s="25" t="s">
        <v>103</v>
      </c>
      <c r="F263" s="26">
        <v>1.71</v>
      </c>
      <c r="G263" s="25" t="s">
        <v>103</v>
      </c>
      <c r="H263" s="34" t="s">
        <v>103</v>
      </c>
      <c r="I263" s="27">
        <v>1.71</v>
      </c>
      <c r="K263" t="s">
        <v>301</v>
      </c>
      <c r="L263" t="s">
        <v>22</v>
      </c>
      <c r="M263" t="s">
        <v>12</v>
      </c>
      <c r="N263">
        <v>112414</v>
      </c>
      <c r="P263" s="7">
        <v>42116</v>
      </c>
      <c r="Q263" t="s">
        <v>109</v>
      </c>
      <c r="R263" s="12">
        <v>-2.5299999999999998</v>
      </c>
    </row>
    <row r="264" spans="1:18" x14ac:dyDescent="0.35">
      <c r="A264" s="24">
        <v>43192</v>
      </c>
      <c r="B264" s="25" t="s">
        <v>445</v>
      </c>
      <c r="C264" s="25" t="s">
        <v>102</v>
      </c>
      <c r="D264" s="25" t="s">
        <v>103</v>
      </c>
      <c r="E264" s="25" t="s">
        <v>103</v>
      </c>
      <c r="F264" s="26">
        <v>2.52</v>
      </c>
      <c r="G264" s="25" t="s">
        <v>103</v>
      </c>
      <c r="H264" s="34" t="s">
        <v>103</v>
      </c>
      <c r="I264" s="27">
        <v>2.52</v>
      </c>
      <c r="K264" t="s">
        <v>101</v>
      </c>
      <c r="M264" t="s">
        <v>12</v>
      </c>
      <c r="P264" s="7">
        <v>42122</v>
      </c>
      <c r="Q264" t="s">
        <v>91</v>
      </c>
      <c r="R264" s="12">
        <v>45589.97</v>
      </c>
    </row>
    <row r="265" spans="1:18" x14ac:dyDescent="0.35">
      <c r="A265" s="24">
        <v>43193</v>
      </c>
      <c r="B265" s="25" t="s">
        <v>444</v>
      </c>
      <c r="C265" s="25" t="s">
        <v>102</v>
      </c>
      <c r="D265" s="25" t="s">
        <v>103</v>
      </c>
      <c r="E265" s="25" t="s">
        <v>103</v>
      </c>
      <c r="F265" s="26">
        <v>1</v>
      </c>
      <c r="G265" s="25" t="s">
        <v>103</v>
      </c>
      <c r="H265" s="34" t="s">
        <v>103</v>
      </c>
      <c r="I265" s="27">
        <v>1</v>
      </c>
      <c r="K265" t="s">
        <v>101</v>
      </c>
      <c r="M265" t="s">
        <v>12</v>
      </c>
      <c r="P265" s="7">
        <v>42122</v>
      </c>
      <c r="Q265" t="s">
        <v>92</v>
      </c>
      <c r="R265" s="12">
        <v>-45589.97</v>
      </c>
    </row>
    <row r="266" spans="1:18" x14ac:dyDescent="0.35">
      <c r="A266" s="24">
        <v>43203</v>
      </c>
      <c r="B266" s="25" t="s">
        <v>442</v>
      </c>
      <c r="C266" s="25" t="s">
        <v>105</v>
      </c>
      <c r="D266" s="25" t="s">
        <v>103</v>
      </c>
      <c r="E266" s="25" t="s">
        <v>103</v>
      </c>
      <c r="F266" s="26">
        <v>-6.29</v>
      </c>
      <c r="G266" s="25" t="s">
        <v>103</v>
      </c>
      <c r="H266" s="34" t="s">
        <v>103</v>
      </c>
      <c r="I266" s="27">
        <v>-6.29</v>
      </c>
      <c r="K266" t="s">
        <v>301</v>
      </c>
      <c r="L266" t="s">
        <v>27</v>
      </c>
      <c r="M266" t="s">
        <v>12</v>
      </c>
      <c r="N266">
        <v>22115</v>
      </c>
      <c r="P266" s="7">
        <v>42123</v>
      </c>
      <c r="Q266" t="s">
        <v>92</v>
      </c>
      <c r="R266" s="12">
        <v>1.26</v>
      </c>
    </row>
    <row r="267" spans="1:18" x14ac:dyDescent="0.35">
      <c r="A267" s="24">
        <v>43203</v>
      </c>
      <c r="B267" s="25" t="s">
        <v>443</v>
      </c>
      <c r="C267" s="25" t="s">
        <v>102</v>
      </c>
      <c r="D267" s="25" t="s">
        <v>103</v>
      </c>
      <c r="E267" s="25" t="s">
        <v>103</v>
      </c>
      <c r="F267" s="26">
        <v>0.12</v>
      </c>
      <c r="G267" s="25" t="s">
        <v>103</v>
      </c>
      <c r="H267" s="34" t="s">
        <v>103</v>
      </c>
      <c r="I267" s="27">
        <v>0.12</v>
      </c>
      <c r="K267" t="s">
        <v>301</v>
      </c>
      <c r="L267" t="s">
        <v>27</v>
      </c>
      <c r="M267" t="s">
        <v>12</v>
      </c>
      <c r="N267">
        <v>22115</v>
      </c>
      <c r="P267" s="7">
        <v>42123</v>
      </c>
      <c r="Q267" t="s">
        <v>109</v>
      </c>
      <c r="R267" s="12">
        <v>-1.26</v>
      </c>
    </row>
    <row r="268" spans="1:18" x14ac:dyDescent="0.35">
      <c r="A268" s="24">
        <v>43245</v>
      </c>
      <c r="B268" s="25" t="s">
        <v>442</v>
      </c>
      <c r="C268" s="25" t="s">
        <v>105</v>
      </c>
      <c r="D268" s="25" t="s">
        <v>103</v>
      </c>
      <c r="E268" s="25" t="s">
        <v>103</v>
      </c>
      <c r="F268" s="26">
        <v>-0.12</v>
      </c>
      <c r="G268" s="25" t="s">
        <v>103</v>
      </c>
      <c r="H268" s="34" t="s">
        <v>103</v>
      </c>
      <c r="I268" s="27">
        <v>-0.12</v>
      </c>
      <c r="K268" t="s">
        <v>301</v>
      </c>
      <c r="L268" t="s">
        <v>27</v>
      </c>
      <c r="M268" t="s">
        <v>12</v>
      </c>
      <c r="N268">
        <v>112414</v>
      </c>
      <c r="P268" s="7">
        <v>42123</v>
      </c>
      <c r="Q268" t="s">
        <v>92</v>
      </c>
      <c r="R268" s="12">
        <v>1.3</v>
      </c>
    </row>
    <row r="269" spans="1:18" x14ac:dyDescent="0.35">
      <c r="K269" t="s">
        <v>301</v>
      </c>
      <c r="L269" t="s">
        <v>27</v>
      </c>
      <c r="M269" t="s">
        <v>12</v>
      </c>
      <c r="N269">
        <v>112414</v>
      </c>
      <c r="P269" s="7">
        <v>42123</v>
      </c>
      <c r="Q269" t="s">
        <v>109</v>
      </c>
      <c r="R269" s="12">
        <v>-1.3</v>
      </c>
    </row>
    <row r="270" spans="1:18" x14ac:dyDescent="0.35">
      <c r="K270" t="s">
        <v>301</v>
      </c>
      <c r="L270" t="s">
        <v>44</v>
      </c>
      <c r="M270" t="s">
        <v>12</v>
      </c>
      <c r="N270">
        <v>22115</v>
      </c>
      <c r="P270" s="7">
        <v>42144</v>
      </c>
      <c r="Q270" t="s">
        <v>92</v>
      </c>
      <c r="R270" s="12">
        <v>3.35</v>
      </c>
    </row>
    <row r="271" spans="1:18" x14ac:dyDescent="0.35">
      <c r="K271" t="s">
        <v>301</v>
      </c>
      <c r="L271" t="s">
        <v>44</v>
      </c>
      <c r="M271" t="s">
        <v>12</v>
      </c>
      <c r="N271">
        <v>22115</v>
      </c>
      <c r="P271" s="7">
        <v>42144</v>
      </c>
      <c r="Q271" t="s">
        <v>109</v>
      </c>
      <c r="R271" s="12">
        <v>-3.35</v>
      </c>
    </row>
    <row r="272" spans="1:18" x14ac:dyDescent="0.35">
      <c r="K272" t="s">
        <v>301</v>
      </c>
      <c r="L272" t="s">
        <v>44</v>
      </c>
      <c r="M272" t="s">
        <v>12</v>
      </c>
      <c r="N272">
        <v>112414</v>
      </c>
      <c r="P272" s="7">
        <v>42144</v>
      </c>
      <c r="Q272" t="s">
        <v>92</v>
      </c>
      <c r="R272" s="12">
        <v>3.15</v>
      </c>
    </row>
    <row r="273" spans="11:18" x14ac:dyDescent="0.35">
      <c r="K273" t="s">
        <v>301</v>
      </c>
      <c r="L273" t="s">
        <v>44</v>
      </c>
      <c r="M273" t="s">
        <v>12</v>
      </c>
      <c r="N273">
        <v>112414</v>
      </c>
      <c r="P273" s="7">
        <v>42144</v>
      </c>
      <c r="Q273" t="s">
        <v>109</v>
      </c>
      <c r="R273" s="12">
        <v>-3.15</v>
      </c>
    </row>
    <row r="274" spans="11:18" x14ac:dyDescent="0.35">
      <c r="K274" t="s">
        <v>301</v>
      </c>
      <c r="L274" t="s">
        <v>34</v>
      </c>
      <c r="M274" t="s">
        <v>12</v>
      </c>
      <c r="N274">
        <v>22115</v>
      </c>
      <c r="P274" s="7">
        <v>42146</v>
      </c>
      <c r="Q274" t="s">
        <v>92</v>
      </c>
      <c r="R274" s="12">
        <v>3.99</v>
      </c>
    </row>
    <row r="275" spans="11:18" x14ac:dyDescent="0.35">
      <c r="K275" t="s">
        <v>301</v>
      </c>
      <c r="L275" t="s">
        <v>34</v>
      </c>
      <c r="M275" t="s">
        <v>12</v>
      </c>
      <c r="N275">
        <v>22115</v>
      </c>
      <c r="P275" s="7">
        <v>42146</v>
      </c>
      <c r="Q275" t="s">
        <v>109</v>
      </c>
      <c r="R275" s="12">
        <v>-3.99</v>
      </c>
    </row>
    <row r="276" spans="11:18" x14ac:dyDescent="0.35">
      <c r="K276" t="s">
        <v>301</v>
      </c>
      <c r="L276" t="s">
        <v>34</v>
      </c>
      <c r="M276" t="s">
        <v>12</v>
      </c>
      <c r="N276">
        <v>112414</v>
      </c>
      <c r="P276" s="7">
        <v>42146</v>
      </c>
      <c r="Q276" t="s">
        <v>92</v>
      </c>
      <c r="R276" s="12">
        <v>4.32</v>
      </c>
    </row>
    <row r="277" spans="11:18" x14ac:dyDescent="0.35">
      <c r="K277" t="s">
        <v>301</v>
      </c>
      <c r="L277" t="s">
        <v>34</v>
      </c>
      <c r="M277" t="s">
        <v>12</v>
      </c>
      <c r="N277">
        <v>112414</v>
      </c>
      <c r="P277" s="7">
        <v>42146</v>
      </c>
      <c r="Q277" t="s">
        <v>109</v>
      </c>
      <c r="R277" s="12">
        <v>-4.32</v>
      </c>
    </row>
    <row r="278" spans="11:18" x14ac:dyDescent="0.35">
      <c r="K278" t="s">
        <v>100</v>
      </c>
      <c r="M278" t="s">
        <v>12</v>
      </c>
      <c r="P278" s="7">
        <v>42150</v>
      </c>
      <c r="Q278" t="s">
        <v>92</v>
      </c>
      <c r="R278" s="12">
        <v>10000</v>
      </c>
    </row>
    <row r="279" spans="11:18" x14ac:dyDescent="0.35">
      <c r="K279" t="s">
        <v>100</v>
      </c>
      <c r="M279" t="s">
        <v>12</v>
      </c>
      <c r="P279" s="7">
        <v>42150</v>
      </c>
      <c r="Q279" t="s">
        <v>91</v>
      </c>
      <c r="R279" s="12">
        <v>-10000</v>
      </c>
    </row>
    <row r="280" spans="11:18" x14ac:dyDescent="0.35">
      <c r="K280" t="s">
        <v>304</v>
      </c>
      <c r="L280" t="s">
        <v>17</v>
      </c>
      <c r="M280" t="s">
        <v>12</v>
      </c>
      <c r="N280">
        <v>52815</v>
      </c>
      <c r="O280">
        <v>9.48</v>
      </c>
      <c r="P280" s="7">
        <v>42152</v>
      </c>
      <c r="Q280" t="s">
        <v>175</v>
      </c>
      <c r="R280" s="12">
        <v>337.87</v>
      </c>
    </row>
    <row r="281" spans="11:18" x14ac:dyDescent="0.35">
      <c r="K281" t="s">
        <v>304</v>
      </c>
      <c r="L281" t="s">
        <v>17</v>
      </c>
      <c r="M281" t="s">
        <v>12</v>
      </c>
      <c r="N281">
        <v>52815</v>
      </c>
      <c r="P281" s="7">
        <v>42152</v>
      </c>
      <c r="Q281" t="s">
        <v>263</v>
      </c>
      <c r="R281" s="12">
        <v>0.34</v>
      </c>
    </row>
    <row r="282" spans="11:18" x14ac:dyDescent="0.35">
      <c r="K282" t="s">
        <v>304</v>
      </c>
      <c r="L282" t="s">
        <v>17</v>
      </c>
      <c r="M282" t="s">
        <v>12</v>
      </c>
      <c r="N282">
        <v>52815</v>
      </c>
      <c r="P282" s="7">
        <v>42152</v>
      </c>
      <c r="Q282" t="s">
        <v>92</v>
      </c>
      <c r="R282" s="12">
        <v>-338.21</v>
      </c>
    </row>
    <row r="283" spans="11:18" x14ac:dyDescent="0.35">
      <c r="K283" t="s">
        <v>304</v>
      </c>
      <c r="L283" t="s">
        <v>55</v>
      </c>
      <c r="M283" t="s">
        <v>12</v>
      </c>
      <c r="N283">
        <v>52815</v>
      </c>
      <c r="O283">
        <v>15.79</v>
      </c>
      <c r="P283" s="7">
        <v>42152</v>
      </c>
      <c r="Q283" t="s">
        <v>176</v>
      </c>
      <c r="R283" s="12">
        <v>336.8</v>
      </c>
    </row>
    <row r="284" spans="11:18" x14ac:dyDescent="0.35">
      <c r="K284" t="s">
        <v>304</v>
      </c>
      <c r="L284" t="s">
        <v>55</v>
      </c>
      <c r="M284" t="s">
        <v>12</v>
      </c>
      <c r="N284">
        <v>52815</v>
      </c>
      <c r="P284" s="7">
        <v>42152</v>
      </c>
      <c r="Q284" t="s">
        <v>264</v>
      </c>
      <c r="R284" s="12">
        <v>0.35</v>
      </c>
    </row>
    <row r="285" spans="11:18" x14ac:dyDescent="0.35">
      <c r="K285" t="s">
        <v>304</v>
      </c>
      <c r="L285" t="s">
        <v>55</v>
      </c>
      <c r="M285" t="s">
        <v>12</v>
      </c>
      <c r="N285">
        <v>52815</v>
      </c>
      <c r="P285" s="7">
        <v>42152</v>
      </c>
      <c r="Q285" t="s">
        <v>92</v>
      </c>
      <c r="R285" s="12">
        <v>-337.15000000000003</v>
      </c>
    </row>
    <row r="286" spans="11:18" x14ac:dyDescent="0.35">
      <c r="K286" t="s">
        <v>304</v>
      </c>
      <c r="L286" t="s">
        <v>56</v>
      </c>
      <c r="M286" t="s">
        <v>12</v>
      </c>
      <c r="N286">
        <v>52815</v>
      </c>
      <c r="O286">
        <v>6.29</v>
      </c>
      <c r="P286" s="7">
        <v>42152</v>
      </c>
      <c r="Q286" t="s">
        <v>177</v>
      </c>
      <c r="R286" s="12">
        <v>338.65</v>
      </c>
    </row>
    <row r="287" spans="11:18" x14ac:dyDescent="0.35">
      <c r="K287" t="s">
        <v>304</v>
      </c>
      <c r="L287" t="s">
        <v>56</v>
      </c>
      <c r="M287" t="s">
        <v>12</v>
      </c>
      <c r="N287">
        <v>52815</v>
      </c>
      <c r="P287" s="7">
        <v>42152</v>
      </c>
      <c r="Q287" t="s">
        <v>265</v>
      </c>
      <c r="R287" s="12">
        <v>0.34</v>
      </c>
    </row>
    <row r="288" spans="11:18" x14ac:dyDescent="0.35">
      <c r="K288" t="s">
        <v>304</v>
      </c>
      <c r="L288" t="s">
        <v>56</v>
      </c>
      <c r="M288" t="s">
        <v>12</v>
      </c>
      <c r="N288">
        <v>52815</v>
      </c>
      <c r="P288" s="7">
        <v>42152</v>
      </c>
      <c r="Q288" t="s">
        <v>92</v>
      </c>
      <c r="R288" s="12">
        <v>-338.98999999999995</v>
      </c>
    </row>
    <row r="289" spans="11:18" x14ac:dyDescent="0.35">
      <c r="K289" t="s">
        <v>304</v>
      </c>
      <c r="L289" t="s">
        <v>22</v>
      </c>
      <c r="M289" t="s">
        <v>12</v>
      </c>
      <c r="N289">
        <v>52815</v>
      </c>
      <c r="O289">
        <v>11.5</v>
      </c>
      <c r="P289" s="7">
        <v>42152</v>
      </c>
      <c r="Q289" t="s">
        <v>178</v>
      </c>
      <c r="R289" s="12">
        <v>337.07</v>
      </c>
    </row>
    <row r="290" spans="11:18" x14ac:dyDescent="0.35">
      <c r="K290" t="s">
        <v>304</v>
      </c>
      <c r="L290" t="s">
        <v>22</v>
      </c>
      <c r="M290" t="s">
        <v>12</v>
      </c>
      <c r="N290">
        <v>52815</v>
      </c>
      <c r="P290" s="7">
        <v>42152</v>
      </c>
      <c r="Q290" t="s">
        <v>266</v>
      </c>
      <c r="R290" s="12">
        <v>0.34</v>
      </c>
    </row>
    <row r="291" spans="11:18" x14ac:dyDescent="0.35">
      <c r="K291" t="s">
        <v>304</v>
      </c>
      <c r="L291" t="s">
        <v>22</v>
      </c>
      <c r="M291" t="s">
        <v>12</v>
      </c>
      <c r="N291">
        <v>52815</v>
      </c>
      <c r="P291" s="7">
        <v>42152</v>
      </c>
      <c r="Q291" t="s">
        <v>92</v>
      </c>
      <c r="R291" s="12">
        <v>-337.40999999999997</v>
      </c>
    </row>
    <row r="292" spans="11:18" x14ac:dyDescent="0.35">
      <c r="K292" t="s">
        <v>304</v>
      </c>
      <c r="L292" t="s">
        <v>23</v>
      </c>
      <c r="M292" t="s">
        <v>12</v>
      </c>
      <c r="N292">
        <v>52815</v>
      </c>
      <c r="O292">
        <v>16.36</v>
      </c>
      <c r="P292" s="7">
        <v>42152</v>
      </c>
      <c r="Q292" t="s">
        <v>179</v>
      </c>
      <c r="R292" s="12">
        <v>339.14</v>
      </c>
    </row>
    <row r="293" spans="11:18" x14ac:dyDescent="0.35">
      <c r="K293" t="s">
        <v>304</v>
      </c>
      <c r="L293" t="s">
        <v>23</v>
      </c>
      <c r="M293" t="s">
        <v>12</v>
      </c>
      <c r="N293">
        <v>52815</v>
      </c>
      <c r="P293" s="7">
        <v>42152</v>
      </c>
      <c r="Q293" t="s">
        <v>267</v>
      </c>
      <c r="R293" s="12">
        <v>0.35</v>
      </c>
    </row>
    <row r="294" spans="11:18" x14ac:dyDescent="0.35">
      <c r="K294" t="s">
        <v>304</v>
      </c>
      <c r="L294" t="s">
        <v>23</v>
      </c>
      <c r="M294" t="s">
        <v>12</v>
      </c>
      <c r="N294">
        <v>52815</v>
      </c>
      <c r="P294" s="7">
        <v>42152</v>
      </c>
      <c r="Q294" t="s">
        <v>92</v>
      </c>
      <c r="R294" s="12">
        <v>-339.49</v>
      </c>
    </row>
    <row r="295" spans="11:18" x14ac:dyDescent="0.35">
      <c r="K295" t="s">
        <v>304</v>
      </c>
      <c r="L295" t="s">
        <v>24</v>
      </c>
      <c r="M295" t="s">
        <v>12</v>
      </c>
      <c r="N295">
        <v>52815</v>
      </c>
      <c r="O295">
        <v>5.23</v>
      </c>
      <c r="P295" s="7">
        <v>42152</v>
      </c>
      <c r="Q295" t="s">
        <v>180</v>
      </c>
      <c r="R295" s="12">
        <v>337.96</v>
      </c>
    </row>
    <row r="296" spans="11:18" x14ac:dyDescent="0.35">
      <c r="K296" t="s">
        <v>304</v>
      </c>
      <c r="L296" t="s">
        <v>24</v>
      </c>
      <c r="M296" t="s">
        <v>12</v>
      </c>
      <c r="N296">
        <v>52815</v>
      </c>
      <c r="P296" s="7">
        <v>42152</v>
      </c>
      <c r="Q296" t="s">
        <v>268</v>
      </c>
      <c r="R296" s="12">
        <v>0.35</v>
      </c>
    </row>
    <row r="297" spans="11:18" x14ac:dyDescent="0.35">
      <c r="K297" t="s">
        <v>304</v>
      </c>
      <c r="L297" t="s">
        <v>24</v>
      </c>
      <c r="M297" t="s">
        <v>12</v>
      </c>
      <c r="N297">
        <v>52815</v>
      </c>
      <c r="P297" s="7">
        <v>42152</v>
      </c>
      <c r="Q297" t="s">
        <v>92</v>
      </c>
      <c r="R297" s="12">
        <v>-338.31</v>
      </c>
    </row>
    <row r="298" spans="11:18" x14ac:dyDescent="0.35">
      <c r="K298" t="s">
        <v>304</v>
      </c>
      <c r="L298" t="s">
        <v>46</v>
      </c>
      <c r="M298" t="s">
        <v>12</v>
      </c>
      <c r="N298">
        <v>52815</v>
      </c>
      <c r="O298">
        <v>8.4</v>
      </c>
      <c r="P298" s="7">
        <v>42152</v>
      </c>
      <c r="Q298" t="s">
        <v>181</v>
      </c>
      <c r="R298" s="12">
        <v>339.7</v>
      </c>
    </row>
    <row r="299" spans="11:18" x14ac:dyDescent="0.35">
      <c r="K299" t="s">
        <v>304</v>
      </c>
      <c r="L299" t="s">
        <v>46</v>
      </c>
      <c r="M299" t="s">
        <v>12</v>
      </c>
      <c r="N299">
        <v>52815</v>
      </c>
      <c r="P299" s="7">
        <v>42152</v>
      </c>
      <c r="Q299" t="s">
        <v>269</v>
      </c>
      <c r="R299" s="12">
        <v>0.35</v>
      </c>
    </row>
    <row r="300" spans="11:18" x14ac:dyDescent="0.35">
      <c r="K300" t="s">
        <v>304</v>
      </c>
      <c r="L300" t="s">
        <v>46</v>
      </c>
      <c r="M300" t="s">
        <v>12</v>
      </c>
      <c r="N300">
        <v>52815</v>
      </c>
      <c r="P300" s="7">
        <v>42152</v>
      </c>
      <c r="Q300" t="s">
        <v>92</v>
      </c>
      <c r="R300" s="12">
        <v>-340.05</v>
      </c>
    </row>
    <row r="301" spans="11:18" x14ac:dyDescent="0.35">
      <c r="K301" t="s">
        <v>304</v>
      </c>
      <c r="L301" t="s">
        <v>47</v>
      </c>
      <c r="M301" t="s">
        <v>12</v>
      </c>
      <c r="N301">
        <v>52815</v>
      </c>
      <c r="O301">
        <v>256.45999999999998</v>
      </c>
      <c r="P301" s="7">
        <v>42152</v>
      </c>
      <c r="Q301" t="s">
        <v>182</v>
      </c>
      <c r="R301" s="12">
        <v>339.81</v>
      </c>
    </row>
    <row r="302" spans="11:18" x14ac:dyDescent="0.35">
      <c r="K302" t="s">
        <v>304</v>
      </c>
      <c r="L302" t="s">
        <v>47</v>
      </c>
      <c r="M302" t="s">
        <v>12</v>
      </c>
      <c r="N302">
        <v>52815</v>
      </c>
      <c r="P302" s="7">
        <v>42152</v>
      </c>
      <c r="Q302" t="s">
        <v>270</v>
      </c>
      <c r="R302" s="12">
        <v>0.34</v>
      </c>
    </row>
    <row r="303" spans="11:18" x14ac:dyDescent="0.35">
      <c r="K303" t="s">
        <v>304</v>
      </c>
      <c r="L303" t="s">
        <v>47</v>
      </c>
      <c r="M303" t="s">
        <v>12</v>
      </c>
      <c r="N303">
        <v>52815</v>
      </c>
      <c r="P303" s="7">
        <v>42152</v>
      </c>
      <c r="Q303" t="s">
        <v>92</v>
      </c>
      <c r="R303" s="12">
        <v>-340.15</v>
      </c>
    </row>
    <row r="304" spans="11:18" x14ac:dyDescent="0.35">
      <c r="K304" t="s">
        <v>304</v>
      </c>
      <c r="L304" t="s">
        <v>57</v>
      </c>
      <c r="M304" t="s">
        <v>12</v>
      </c>
      <c r="N304">
        <v>52815</v>
      </c>
      <c r="O304">
        <v>3</v>
      </c>
      <c r="P304" s="7">
        <v>42152</v>
      </c>
      <c r="Q304" t="s">
        <v>183</v>
      </c>
      <c r="R304" s="12">
        <v>339.45</v>
      </c>
    </row>
    <row r="305" spans="11:18" x14ac:dyDescent="0.35">
      <c r="K305" t="s">
        <v>304</v>
      </c>
      <c r="L305" t="s">
        <v>57</v>
      </c>
      <c r="M305" t="s">
        <v>12</v>
      </c>
      <c r="N305">
        <v>52815</v>
      </c>
      <c r="P305" s="7">
        <v>42152</v>
      </c>
      <c r="Q305" t="s">
        <v>271</v>
      </c>
      <c r="R305" s="12">
        <v>0.34</v>
      </c>
    </row>
    <row r="306" spans="11:18" x14ac:dyDescent="0.35">
      <c r="K306" t="s">
        <v>304</v>
      </c>
      <c r="L306" t="s">
        <v>57</v>
      </c>
      <c r="M306" t="s">
        <v>12</v>
      </c>
      <c r="N306">
        <v>52815</v>
      </c>
      <c r="P306" s="7">
        <v>42152</v>
      </c>
      <c r="Q306" t="s">
        <v>92</v>
      </c>
      <c r="R306" s="12">
        <v>-339.78999999999996</v>
      </c>
    </row>
    <row r="307" spans="11:18" x14ac:dyDescent="0.35">
      <c r="K307" t="s">
        <v>304</v>
      </c>
      <c r="L307" t="s">
        <v>26</v>
      </c>
      <c r="M307" t="s">
        <v>12</v>
      </c>
      <c r="N307">
        <v>52815</v>
      </c>
      <c r="O307">
        <v>8.39</v>
      </c>
      <c r="P307" s="7">
        <v>42152</v>
      </c>
      <c r="Q307" t="s">
        <v>184</v>
      </c>
      <c r="R307" s="12">
        <v>337.61</v>
      </c>
    </row>
    <row r="308" spans="11:18" x14ac:dyDescent="0.35">
      <c r="K308" t="s">
        <v>304</v>
      </c>
      <c r="L308" t="s">
        <v>26</v>
      </c>
      <c r="M308" t="s">
        <v>12</v>
      </c>
      <c r="N308">
        <v>52815</v>
      </c>
      <c r="P308" s="7">
        <v>42152</v>
      </c>
      <c r="Q308" t="s">
        <v>272</v>
      </c>
      <c r="R308" s="12">
        <v>0.34</v>
      </c>
    </row>
    <row r="309" spans="11:18" x14ac:dyDescent="0.35">
      <c r="K309" t="s">
        <v>304</v>
      </c>
      <c r="L309" t="s">
        <v>26</v>
      </c>
      <c r="M309" t="s">
        <v>12</v>
      </c>
      <c r="N309">
        <v>52815</v>
      </c>
      <c r="P309" s="7">
        <v>42152</v>
      </c>
      <c r="Q309" t="s">
        <v>92</v>
      </c>
      <c r="R309" s="12">
        <v>-337.95</v>
      </c>
    </row>
    <row r="310" spans="11:18" x14ac:dyDescent="0.35">
      <c r="K310" t="s">
        <v>304</v>
      </c>
      <c r="L310" t="s">
        <v>58</v>
      </c>
      <c r="M310" t="s">
        <v>12</v>
      </c>
      <c r="N310">
        <v>52815</v>
      </c>
      <c r="O310">
        <v>10.5</v>
      </c>
      <c r="P310" s="7">
        <v>42152</v>
      </c>
      <c r="Q310" t="s">
        <v>185</v>
      </c>
      <c r="R310" s="12">
        <v>337.26</v>
      </c>
    </row>
    <row r="311" spans="11:18" x14ac:dyDescent="0.35">
      <c r="K311" t="s">
        <v>304</v>
      </c>
      <c r="L311" t="s">
        <v>58</v>
      </c>
      <c r="M311" t="s">
        <v>12</v>
      </c>
      <c r="N311">
        <v>52815</v>
      </c>
      <c r="P311" s="7">
        <v>42152</v>
      </c>
      <c r="Q311" t="s">
        <v>273</v>
      </c>
      <c r="R311" s="12">
        <v>0.34</v>
      </c>
    </row>
    <row r="312" spans="11:18" x14ac:dyDescent="0.35">
      <c r="K312" t="s">
        <v>304</v>
      </c>
      <c r="L312" t="s">
        <v>58</v>
      </c>
      <c r="M312" t="s">
        <v>12</v>
      </c>
      <c r="N312">
        <v>52815</v>
      </c>
      <c r="P312" s="7">
        <v>42152</v>
      </c>
      <c r="Q312" t="s">
        <v>92</v>
      </c>
      <c r="R312" s="12">
        <v>-337.59999999999997</v>
      </c>
    </row>
    <row r="313" spans="11:18" x14ac:dyDescent="0.35">
      <c r="K313" t="s">
        <v>304</v>
      </c>
      <c r="L313" t="s">
        <v>27</v>
      </c>
      <c r="M313" t="s">
        <v>12</v>
      </c>
      <c r="N313">
        <v>52815</v>
      </c>
      <c r="O313">
        <v>5.79</v>
      </c>
      <c r="P313" s="7">
        <v>42152</v>
      </c>
      <c r="Q313" t="s">
        <v>186</v>
      </c>
      <c r="R313" s="12">
        <v>337.33</v>
      </c>
    </row>
    <row r="314" spans="11:18" x14ac:dyDescent="0.35">
      <c r="K314" t="s">
        <v>304</v>
      </c>
      <c r="L314" t="s">
        <v>27</v>
      </c>
      <c r="M314" t="s">
        <v>12</v>
      </c>
      <c r="N314">
        <v>52815</v>
      </c>
      <c r="P314" s="7">
        <v>42152</v>
      </c>
      <c r="Q314" t="s">
        <v>274</v>
      </c>
      <c r="R314" s="12">
        <v>0.35</v>
      </c>
    </row>
    <row r="315" spans="11:18" x14ac:dyDescent="0.35">
      <c r="K315" t="s">
        <v>304</v>
      </c>
      <c r="L315" t="s">
        <v>27</v>
      </c>
      <c r="M315" t="s">
        <v>12</v>
      </c>
      <c r="N315">
        <v>52815</v>
      </c>
      <c r="P315" s="7">
        <v>42152</v>
      </c>
      <c r="Q315" t="s">
        <v>92</v>
      </c>
      <c r="R315" s="12">
        <v>-337.68</v>
      </c>
    </row>
    <row r="316" spans="11:18" x14ac:dyDescent="0.35">
      <c r="K316" t="s">
        <v>304</v>
      </c>
      <c r="L316" t="s">
        <v>28</v>
      </c>
      <c r="M316" t="s">
        <v>12</v>
      </c>
      <c r="N316">
        <v>52815</v>
      </c>
      <c r="O316">
        <v>19.22</v>
      </c>
      <c r="P316" s="7">
        <v>42152</v>
      </c>
      <c r="Q316" t="s">
        <v>187</v>
      </c>
      <c r="R316" s="12">
        <v>338.85</v>
      </c>
    </row>
    <row r="317" spans="11:18" x14ac:dyDescent="0.35">
      <c r="K317" t="s">
        <v>304</v>
      </c>
      <c r="L317" t="s">
        <v>28</v>
      </c>
      <c r="M317" t="s">
        <v>12</v>
      </c>
      <c r="N317">
        <v>52815</v>
      </c>
      <c r="P317" s="7">
        <v>42152</v>
      </c>
      <c r="Q317" t="s">
        <v>275</v>
      </c>
      <c r="R317" s="12">
        <v>0.35</v>
      </c>
    </row>
    <row r="318" spans="11:18" x14ac:dyDescent="0.35">
      <c r="K318" t="s">
        <v>304</v>
      </c>
      <c r="L318" t="s">
        <v>28</v>
      </c>
      <c r="M318" t="s">
        <v>12</v>
      </c>
      <c r="N318">
        <v>52815</v>
      </c>
      <c r="P318" s="7">
        <v>42152</v>
      </c>
      <c r="Q318" t="s">
        <v>92</v>
      </c>
      <c r="R318" s="12">
        <v>-339.20000000000005</v>
      </c>
    </row>
    <row r="319" spans="11:18" x14ac:dyDescent="0.35">
      <c r="K319" t="s">
        <v>304</v>
      </c>
      <c r="L319" t="s">
        <v>59</v>
      </c>
      <c r="M319" t="s">
        <v>12</v>
      </c>
      <c r="N319">
        <v>52815</v>
      </c>
      <c r="O319">
        <v>7.3</v>
      </c>
      <c r="P319" s="7">
        <v>42152</v>
      </c>
      <c r="Q319" t="s">
        <v>188</v>
      </c>
      <c r="R319" s="12">
        <v>338.65</v>
      </c>
    </row>
    <row r="320" spans="11:18" x14ac:dyDescent="0.35">
      <c r="K320" t="s">
        <v>304</v>
      </c>
      <c r="L320" t="s">
        <v>59</v>
      </c>
      <c r="M320" t="s">
        <v>12</v>
      </c>
      <c r="N320">
        <v>52815</v>
      </c>
      <c r="P320" s="7">
        <v>42152</v>
      </c>
      <c r="Q320" t="s">
        <v>276</v>
      </c>
      <c r="R320" s="12">
        <v>0.35</v>
      </c>
    </row>
    <row r="321" spans="11:18" x14ac:dyDescent="0.35">
      <c r="K321" t="s">
        <v>304</v>
      </c>
      <c r="L321" t="s">
        <v>59</v>
      </c>
      <c r="M321" t="s">
        <v>12</v>
      </c>
      <c r="N321">
        <v>52815</v>
      </c>
      <c r="P321" s="7">
        <v>42152</v>
      </c>
      <c r="Q321" t="s">
        <v>92</v>
      </c>
      <c r="R321" s="12">
        <v>-339</v>
      </c>
    </row>
    <row r="322" spans="11:18" x14ac:dyDescent="0.35">
      <c r="K322" t="s">
        <v>304</v>
      </c>
      <c r="L322" t="s">
        <v>60</v>
      </c>
      <c r="M322" t="s">
        <v>12</v>
      </c>
      <c r="N322">
        <v>52815</v>
      </c>
      <c r="O322">
        <v>6.09</v>
      </c>
      <c r="P322" s="7">
        <v>42152</v>
      </c>
      <c r="Q322" t="s">
        <v>189</v>
      </c>
      <c r="R322" s="12">
        <v>338.42</v>
      </c>
    </row>
    <row r="323" spans="11:18" x14ac:dyDescent="0.35">
      <c r="K323" t="s">
        <v>304</v>
      </c>
      <c r="L323" t="s">
        <v>60</v>
      </c>
      <c r="M323" t="s">
        <v>12</v>
      </c>
      <c r="N323">
        <v>52815</v>
      </c>
      <c r="P323" s="7">
        <v>42152</v>
      </c>
      <c r="Q323" t="s">
        <v>277</v>
      </c>
      <c r="R323" s="12">
        <v>0.34</v>
      </c>
    </row>
    <row r="324" spans="11:18" x14ac:dyDescent="0.35">
      <c r="K324" t="s">
        <v>304</v>
      </c>
      <c r="L324" t="s">
        <v>60</v>
      </c>
      <c r="M324" t="s">
        <v>12</v>
      </c>
      <c r="N324">
        <v>52815</v>
      </c>
      <c r="P324" s="7">
        <v>42152</v>
      </c>
      <c r="Q324" t="s">
        <v>92</v>
      </c>
      <c r="R324" s="12">
        <v>-338.76</v>
      </c>
    </row>
    <row r="325" spans="11:18" x14ac:dyDescent="0.35">
      <c r="K325" t="s">
        <v>304</v>
      </c>
      <c r="L325" t="s">
        <v>30</v>
      </c>
      <c r="M325" t="s">
        <v>12</v>
      </c>
      <c r="N325">
        <v>52815</v>
      </c>
      <c r="O325">
        <v>503.92</v>
      </c>
      <c r="P325" s="7">
        <v>42152</v>
      </c>
      <c r="Q325" t="s">
        <v>190</v>
      </c>
      <c r="R325" s="12">
        <v>332.08</v>
      </c>
    </row>
    <row r="326" spans="11:18" x14ac:dyDescent="0.35">
      <c r="K326" t="s">
        <v>304</v>
      </c>
      <c r="L326" t="s">
        <v>30</v>
      </c>
      <c r="M326" t="s">
        <v>12</v>
      </c>
      <c r="N326">
        <v>52815</v>
      </c>
      <c r="P326" s="7">
        <v>42152</v>
      </c>
      <c r="Q326" t="s">
        <v>278</v>
      </c>
      <c r="R326" s="12">
        <v>0.34</v>
      </c>
    </row>
    <row r="327" spans="11:18" x14ac:dyDescent="0.35">
      <c r="K327" t="s">
        <v>304</v>
      </c>
      <c r="L327" t="s">
        <v>30</v>
      </c>
      <c r="M327" t="s">
        <v>12</v>
      </c>
      <c r="N327">
        <v>52815</v>
      </c>
      <c r="P327" s="7">
        <v>42152</v>
      </c>
      <c r="Q327" t="s">
        <v>92</v>
      </c>
      <c r="R327" s="12">
        <v>-332.41999999999996</v>
      </c>
    </row>
    <row r="328" spans="11:18" x14ac:dyDescent="0.35">
      <c r="K328" t="s">
        <v>304</v>
      </c>
      <c r="L328" t="s">
        <v>31</v>
      </c>
      <c r="M328" t="s">
        <v>12</v>
      </c>
      <c r="N328">
        <v>52815</v>
      </c>
      <c r="O328">
        <v>33.07</v>
      </c>
      <c r="P328" s="7">
        <v>42152</v>
      </c>
      <c r="Q328" t="s">
        <v>191</v>
      </c>
      <c r="R328" s="12">
        <v>338.31</v>
      </c>
    </row>
    <row r="329" spans="11:18" x14ac:dyDescent="0.35">
      <c r="K329" t="s">
        <v>304</v>
      </c>
      <c r="L329" t="s">
        <v>31</v>
      </c>
      <c r="M329" t="s">
        <v>12</v>
      </c>
      <c r="N329">
        <v>52815</v>
      </c>
      <c r="P329" s="7">
        <v>42152</v>
      </c>
      <c r="Q329" t="s">
        <v>279</v>
      </c>
      <c r="R329" s="12">
        <v>0.35</v>
      </c>
    </row>
    <row r="330" spans="11:18" x14ac:dyDescent="0.35">
      <c r="K330" t="s">
        <v>304</v>
      </c>
      <c r="L330" t="s">
        <v>31</v>
      </c>
      <c r="M330" t="s">
        <v>12</v>
      </c>
      <c r="N330">
        <v>52815</v>
      </c>
      <c r="P330" s="7">
        <v>42152</v>
      </c>
      <c r="Q330" t="s">
        <v>92</v>
      </c>
      <c r="R330" s="12">
        <v>-338.66</v>
      </c>
    </row>
    <row r="331" spans="11:18" x14ac:dyDescent="0.35">
      <c r="K331" t="s">
        <v>304</v>
      </c>
      <c r="L331" t="s">
        <v>49</v>
      </c>
      <c r="M331" t="s">
        <v>12</v>
      </c>
      <c r="N331">
        <v>52815</v>
      </c>
      <c r="O331">
        <v>23.89</v>
      </c>
      <c r="P331" s="7">
        <v>42152</v>
      </c>
      <c r="Q331" t="s">
        <v>192</v>
      </c>
      <c r="R331" s="12">
        <v>337.8</v>
      </c>
    </row>
    <row r="332" spans="11:18" x14ac:dyDescent="0.35">
      <c r="K332" t="s">
        <v>304</v>
      </c>
      <c r="L332" t="s">
        <v>49</v>
      </c>
      <c r="M332" t="s">
        <v>12</v>
      </c>
      <c r="N332">
        <v>52815</v>
      </c>
      <c r="P332" s="7">
        <v>42152</v>
      </c>
      <c r="Q332" t="s">
        <v>280</v>
      </c>
      <c r="R332" s="12">
        <v>0.35</v>
      </c>
    </row>
    <row r="333" spans="11:18" x14ac:dyDescent="0.35">
      <c r="K333" t="s">
        <v>304</v>
      </c>
      <c r="L333" t="s">
        <v>49</v>
      </c>
      <c r="M333" t="s">
        <v>12</v>
      </c>
      <c r="N333">
        <v>52815</v>
      </c>
      <c r="P333" s="7">
        <v>42152</v>
      </c>
      <c r="Q333" t="s">
        <v>92</v>
      </c>
      <c r="R333" s="12">
        <v>-338.15000000000003</v>
      </c>
    </row>
    <row r="334" spans="11:18" x14ac:dyDescent="0.35">
      <c r="K334" t="s">
        <v>304</v>
      </c>
      <c r="L334" t="s">
        <v>50</v>
      </c>
      <c r="M334" t="s">
        <v>12</v>
      </c>
      <c r="N334">
        <v>52815</v>
      </c>
      <c r="O334">
        <v>16.079999999999998</v>
      </c>
      <c r="P334" s="7">
        <v>42152</v>
      </c>
      <c r="Q334" t="s">
        <v>193</v>
      </c>
      <c r="R334" s="12">
        <v>337.68</v>
      </c>
    </row>
    <row r="335" spans="11:18" x14ac:dyDescent="0.35">
      <c r="K335" t="s">
        <v>304</v>
      </c>
      <c r="L335" t="s">
        <v>50</v>
      </c>
      <c r="M335" t="s">
        <v>12</v>
      </c>
      <c r="N335">
        <v>52815</v>
      </c>
      <c r="P335" s="7">
        <v>42152</v>
      </c>
      <c r="Q335" t="s">
        <v>281</v>
      </c>
      <c r="R335" s="12">
        <v>0.34</v>
      </c>
    </row>
    <row r="336" spans="11:18" x14ac:dyDescent="0.35">
      <c r="K336" t="s">
        <v>304</v>
      </c>
      <c r="L336" t="s">
        <v>50</v>
      </c>
      <c r="M336" t="s">
        <v>12</v>
      </c>
      <c r="N336">
        <v>52815</v>
      </c>
      <c r="P336" s="7">
        <v>42152</v>
      </c>
      <c r="Q336" t="s">
        <v>92</v>
      </c>
      <c r="R336" s="12">
        <v>-338.02</v>
      </c>
    </row>
    <row r="337" spans="11:18" x14ac:dyDescent="0.35">
      <c r="K337" t="s">
        <v>304</v>
      </c>
      <c r="L337" t="s">
        <v>61</v>
      </c>
      <c r="M337" t="s">
        <v>12</v>
      </c>
      <c r="N337">
        <v>52815</v>
      </c>
      <c r="O337">
        <v>8.3000000000000007</v>
      </c>
      <c r="P337" s="7">
        <v>42152</v>
      </c>
      <c r="Q337" t="s">
        <v>194</v>
      </c>
      <c r="R337" s="12">
        <v>337.64</v>
      </c>
    </row>
    <row r="338" spans="11:18" x14ac:dyDescent="0.35">
      <c r="K338" t="s">
        <v>304</v>
      </c>
      <c r="L338" t="s">
        <v>61</v>
      </c>
      <c r="M338" t="s">
        <v>12</v>
      </c>
      <c r="N338">
        <v>52815</v>
      </c>
      <c r="P338" s="7">
        <v>42152</v>
      </c>
      <c r="Q338" t="s">
        <v>282</v>
      </c>
      <c r="R338" s="12">
        <v>0.34</v>
      </c>
    </row>
    <row r="339" spans="11:18" x14ac:dyDescent="0.35">
      <c r="K339" t="s">
        <v>304</v>
      </c>
      <c r="L339" t="s">
        <v>61</v>
      </c>
      <c r="M339" t="s">
        <v>12</v>
      </c>
      <c r="N339">
        <v>52815</v>
      </c>
      <c r="P339" s="7">
        <v>42152</v>
      </c>
      <c r="Q339" t="s">
        <v>92</v>
      </c>
      <c r="R339" s="12">
        <v>-337.97999999999996</v>
      </c>
    </row>
    <row r="340" spans="11:18" x14ac:dyDescent="0.35">
      <c r="K340" t="s">
        <v>304</v>
      </c>
      <c r="L340" t="s">
        <v>62</v>
      </c>
      <c r="M340" t="s">
        <v>12</v>
      </c>
      <c r="N340">
        <v>52815</v>
      </c>
      <c r="O340">
        <v>7.83</v>
      </c>
      <c r="P340" s="7">
        <v>42152</v>
      </c>
      <c r="Q340" t="s">
        <v>195</v>
      </c>
      <c r="R340" s="12">
        <v>336.06</v>
      </c>
    </row>
    <row r="341" spans="11:18" x14ac:dyDescent="0.35">
      <c r="K341" t="s">
        <v>304</v>
      </c>
      <c r="L341" t="s">
        <v>62</v>
      </c>
      <c r="M341" t="s">
        <v>12</v>
      </c>
      <c r="N341">
        <v>52815</v>
      </c>
      <c r="P341" s="7">
        <v>42152</v>
      </c>
      <c r="Q341" t="s">
        <v>283</v>
      </c>
      <c r="R341" s="12">
        <v>0.34</v>
      </c>
    </row>
    <row r="342" spans="11:18" x14ac:dyDescent="0.35">
      <c r="K342" t="s">
        <v>304</v>
      </c>
      <c r="L342" t="s">
        <v>62</v>
      </c>
      <c r="M342" t="s">
        <v>12</v>
      </c>
      <c r="N342">
        <v>52815</v>
      </c>
      <c r="P342" s="7">
        <v>42152</v>
      </c>
      <c r="Q342" t="s">
        <v>92</v>
      </c>
      <c r="R342" s="12">
        <v>-336.4</v>
      </c>
    </row>
    <row r="343" spans="11:18" x14ac:dyDescent="0.35">
      <c r="K343" t="s">
        <v>304</v>
      </c>
      <c r="L343" t="s">
        <v>51</v>
      </c>
      <c r="M343" t="s">
        <v>12</v>
      </c>
      <c r="N343">
        <v>52815</v>
      </c>
      <c r="O343">
        <v>12.53</v>
      </c>
      <c r="P343" s="7">
        <v>42152</v>
      </c>
      <c r="Q343" t="s">
        <v>196</v>
      </c>
      <c r="R343" s="12">
        <v>339.31</v>
      </c>
    </row>
    <row r="344" spans="11:18" x14ac:dyDescent="0.35">
      <c r="K344" t="s">
        <v>304</v>
      </c>
      <c r="L344" t="s">
        <v>51</v>
      </c>
      <c r="M344" t="s">
        <v>12</v>
      </c>
      <c r="N344">
        <v>52815</v>
      </c>
      <c r="P344" s="7">
        <v>42152</v>
      </c>
      <c r="Q344" t="s">
        <v>284</v>
      </c>
      <c r="R344" s="12">
        <v>0.34</v>
      </c>
    </row>
    <row r="345" spans="11:18" x14ac:dyDescent="0.35">
      <c r="K345" t="s">
        <v>304</v>
      </c>
      <c r="L345" t="s">
        <v>51</v>
      </c>
      <c r="M345" t="s">
        <v>12</v>
      </c>
      <c r="N345">
        <v>52815</v>
      </c>
      <c r="P345" s="7">
        <v>42152</v>
      </c>
      <c r="Q345" t="s">
        <v>92</v>
      </c>
      <c r="R345" s="12">
        <v>-339.65</v>
      </c>
    </row>
    <row r="346" spans="11:18" x14ac:dyDescent="0.35">
      <c r="K346" t="s">
        <v>304</v>
      </c>
      <c r="L346" t="s">
        <v>63</v>
      </c>
      <c r="M346" t="s">
        <v>12</v>
      </c>
      <c r="N346">
        <v>52815</v>
      </c>
      <c r="O346">
        <v>116.83</v>
      </c>
      <c r="P346" s="7">
        <v>42152</v>
      </c>
      <c r="Q346" t="s">
        <v>197</v>
      </c>
      <c r="R346" s="12">
        <v>335.83</v>
      </c>
    </row>
    <row r="347" spans="11:18" x14ac:dyDescent="0.35">
      <c r="K347" t="s">
        <v>304</v>
      </c>
      <c r="L347" t="s">
        <v>63</v>
      </c>
      <c r="M347" t="s">
        <v>12</v>
      </c>
      <c r="N347">
        <v>52815</v>
      </c>
      <c r="P347" s="7">
        <v>42152</v>
      </c>
      <c r="Q347" t="s">
        <v>285</v>
      </c>
      <c r="R347" s="12">
        <v>0.34</v>
      </c>
    </row>
    <row r="348" spans="11:18" x14ac:dyDescent="0.35">
      <c r="K348" t="s">
        <v>304</v>
      </c>
      <c r="L348" t="s">
        <v>63</v>
      </c>
      <c r="M348" t="s">
        <v>12</v>
      </c>
      <c r="N348">
        <v>52815</v>
      </c>
      <c r="P348" s="7">
        <v>42152</v>
      </c>
      <c r="Q348" t="s">
        <v>92</v>
      </c>
      <c r="R348" s="12">
        <v>-336.16999999999996</v>
      </c>
    </row>
    <row r="349" spans="11:18" x14ac:dyDescent="0.35">
      <c r="K349" t="s">
        <v>304</v>
      </c>
      <c r="L349" t="s">
        <v>33</v>
      </c>
      <c r="M349" t="s">
        <v>12</v>
      </c>
      <c r="N349">
        <v>52815</v>
      </c>
      <c r="O349">
        <v>49.47</v>
      </c>
      <c r="P349" s="7">
        <v>42152</v>
      </c>
      <c r="Q349" t="s">
        <v>198</v>
      </c>
      <c r="R349" s="12">
        <v>337.39</v>
      </c>
    </row>
    <row r="350" spans="11:18" x14ac:dyDescent="0.35">
      <c r="K350" t="s">
        <v>304</v>
      </c>
      <c r="L350" t="s">
        <v>33</v>
      </c>
      <c r="M350" t="s">
        <v>12</v>
      </c>
      <c r="N350">
        <v>52815</v>
      </c>
      <c r="P350" s="7">
        <v>42152</v>
      </c>
      <c r="Q350" t="s">
        <v>286</v>
      </c>
      <c r="R350" s="12">
        <v>0.34</v>
      </c>
    </row>
    <row r="351" spans="11:18" x14ac:dyDescent="0.35">
      <c r="K351" t="s">
        <v>304</v>
      </c>
      <c r="L351" t="s">
        <v>33</v>
      </c>
      <c r="M351" t="s">
        <v>12</v>
      </c>
      <c r="N351">
        <v>52815</v>
      </c>
      <c r="P351" s="7">
        <v>42152</v>
      </c>
      <c r="Q351" t="s">
        <v>92</v>
      </c>
      <c r="R351" s="12">
        <v>-337.72999999999996</v>
      </c>
    </row>
    <row r="352" spans="11:18" x14ac:dyDescent="0.35">
      <c r="K352" t="s">
        <v>304</v>
      </c>
      <c r="L352" t="s">
        <v>52</v>
      </c>
      <c r="M352" t="s">
        <v>12</v>
      </c>
      <c r="N352">
        <v>52815</v>
      </c>
      <c r="O352">
        <v>86.57</v>
      </c>
      <c r="P352" s="7">
        <v>42152</v>
      </c>
      <c r="Q352" t="s">
        <v>199</v>
      </c>
      <c r="R352" s="12">
        <v>337.62</v>
      </c>
    </row>
    <row r="353" spans="11:18" x14ac:dyDescent="0.35">
      <c r="K353" t="s">
        <v>304</v>
      </c>
      <c r="L353" t="s">
        <v>52</v>
      </c>
      <c r="M353" t="s">
        <v>12</v>
      </c>
      <c r="N353">
        <v>52815</v>
      </c>
      <c r="P353" s="7">
        <v>42152</v>
      </c>
      <c r="Q353" t="s">
        <v>287</v>
      </c>
      <c r="R353" s="12">
        <v>0.34</v>
      </c>
    </row>
    <row r="354" spans="11:18" x14ac:dyDescent="0.35">
      <c r="K354" t="s">
        <v>304</v>
      </c>
      <c r="L354" t="s">
        <v>52</v>
      </c>
      <c r="M354" t="s">
        <v>12</v>
      </c>
      <c r="N354">
        <v>52815</v>
      </c>
      <c r="P354" s="7">
        <v>42152</v>
      </c>
      <c r="Q354" t="s">
        <v>92</v>
      </c>
      <c r="R354" s="12">
        <v>-337.96</v>
      </c>
    </row>
    <row r="355" spans="11:18" x14ac:dyDescent="0.35">
      <c r="K355" t="s">
        <v>304</v>
      </c>
      <c r="L355" t="s">
        <v>37</v>
      </c>
      <c r="M355" t="s">
        <v>12</v>
      </c>
      <c r="N355">
        <v>52815</v>
      </c>
      <c r="O355">
        <v>21.11</v>
      </c>
      <c r="P355" s="7">
        <v>42152</v>
      </c>
      <c r="Q355" t="s">
        <v>200</v>
      </c>
      <c r="R355" s="12">
        <v>336.92</v>
      </c>
    </row>
    <row r="356" spans="11:18" x14ac:dyDescent="0.35">
      <c r="K356" t="s">
        <v>304</v>
      </c>
      <c r="L356" t="s">
        <v>37</v>
      </c>
      <c r="M356" t="s">
        <v>12</v>
      </c>
      <c r="N356">
        <v>52815</v>
      </c>
      <c r="P356" s="7">
        <v>42152</v>
      </c>
      <c r="Q356" t="s">
        <v>288</v>
      </c>
      <c r="R356" s="12">
        <v>0.34</v>
      </c>
    </row>
    <row r="357" spans="11:18" x14ac:dyDescent="0.35">
      <c r="K357" t="s">
        <v>304</v>
      </c>
      <c r="L357" t="s">
        <v>37</v>
      </c>
      <c r="M357" t="s">
        <v>12</v>
      </c>
      <c r="N357">
        <v>52815</v>
      </c>
      <c r="P357" s="7">
        <v>42152</v>
      </c>
      <c r="Q357" t="s">
        <v>92</v>
      </c>
      <c r="R357" s="12">
        <v>-337.26</v>
      </c>
    </row>
    <row r="358" spans="11:18" x14ac:dyDescent="0.35">
      <c r="K358" t="s">
        <v>304</v>
      </c>
      <c r="L358" t="s">
        <v>64</v>
      </c>
      <c r="M358" t="s">
        <v>12</v>
      </c>
      <c r="N358">
        <v>52815</v>
      </c>
      <c r="O358">
        <v>7.37</v>
      </c>
      <c r="P358" s="7">
        <v>42152</v>
      </c>
      <c r="Q358" t="s">
        <v>201</v>
      </c>
      <c r="R358" s="12">
        <v>339.02</v>
      </c>
    </row>
    <row r="359" spans="11:18" x14ac:dyDescent="0.35">
      <c r="K359" t="s">
        <v>304</v>
      </c>
      <c r="L359" t="s">
        <v>64</v>
      </c>
      <c r="M359" t="s">
        <v>12</v>
      </c>
      <c r="N359">
        <v>52815</v>
      </c>
      <c r="P359" s="7">
        <v>42152</v>
      </c>
      <c r="Q359" t="s">
        <v>289</v>
      </c>
      <c r="R359" s="12">
        <v>0.34</v>
      </c>
    </row>
    <row r="360" spans="11:18" x14ac:dyDescent="0.35">
      <c r="K360" t="s">
        <v>304</v>
      </c>
      <c r="L360" t="s">
        <v>64</v>
      </c>
      <c r="M360" t="s">
        <v>12</v>
      </c>
      <c r="N360">
        <v>52815</v>
      </c>
      <c r="P360" s="7">
        <v>42152</v>
      </c>
      <c r="Q360" t="s">
        <v>92</v>
      </c>
      <c r="R360" s="12">
        <v>-339.35999999999996</v>
      </c>
    </row>
    <row r="361" spans="11:18" x14ac:dyDescent="0.35">
      <c r="K361" t="s">
        <v>304</v>
      </c>
      <c r="L361" t="s">
        <v>42</v>
      </c>
      <c r="M361" t="s">
        <v>12</v>
      </c>
      <c r="N361">
        <v>52815</v>
      </c>
      <c r="O361">
        <v>13.16</v>
      </c>
      <c r="P361" s="7">
        <v>42152</v>
      </c>
      <c r="Q361" t="s">
        <v>202</v>
      </c>
      <c r="R361" s="12">
        <v>340.45</v>
      </c>
    </row>
    <row r="362" spans="11:18" x14ac:dyDescent="0.35">
      <c r="K362" t="s">
        <v>304</v>
      </c>
      <c r="L362" t="s">
        <v>42</v>
      </c>
      <c r="M362" t="s">
        <v>12</v>
      </c>
      <c r="N362">
        <v>52815</v>
      </c>
      <c r="P362" s="7">
        <v>42152</v>
      </c>
      <c r="Q362" t="s">
        <v>290</v>
      </c>
      <c r="R362" s="12">
        <v>0.34</v>
      </c>
    </row>
    <row r="363" spans="11:18" x14ac:dyDescent="0.35">
      <c r="K363" t="s">
        <v>304</v>
      </c>
      <c r="L363" t="s">
        <v>42</v>
      </c>
      <c r="M363" t="s">
        <v>12</v>
      </c>
      <c r="N363">
        <v>52815</v>
      </c>
      <c r="P363" s="7">
        <v>42152</v>
      </c>
      <c r="Q363" t="s">
        <v>92</v>
      </c>
      <c r="R363" s="12">
        <v>-340.78999999999996</v>
      </c>
    </row>
    <row r="364" spans="11:18" x14ac:dyDescent="0.35">
      <c r="K364" t="s">
        <v>304</v>
      </c>
      <c r="L364" t="s">
        <v>43</v>
      </c>
      <c r="M364" t="s">
        <v>12</v>
      </c>
      <c r="N364">
        <v>52815</v>
      </c>
      <c r="O364">
        <v>4.99</v>
      </c>
      <c r="P364" s="7">
        <v>42152</v>
      </c>
      <c r="Q364" t="s">
        <v>203</v>
      </c>
      <c r="R364" s="12">
        <v>337.47</v>
      </c>
    </row>
    <row r="365" spans="11:18" x14ac:dyDescent="0.35">
      <c r="K365" t="s">
        <v>304</v>
      </c>
      <c r="L365" t="s">
        <v>43</v>
      </c>
      <c r="M365" t="s">
        <v>12</v>
      </c>
      <c r="N365">
        <v>52815</v>
      </c>
      <c r="P365" s="7">
        <v>42152</v>
      </c>
      <c r="Q365" t="s">
        <v>291</v>
      </c>
      <c r="R365" s="12">
        <v>0.34</v>
      </c>
    </row>
    <row r="366" spans="11:18" x14ac:dyDescent="0.35">
      <c r="K366" t="s">
        <v>304</v>
      </c>
      <c r="L366" t="s">
        <v>43</v>
      </c>
      <c r="M366" t="s">
        <v>12</v>
      </c>
      <c r="N366">
        <v>52815</v>
      </c>
      <c r="P366" s="7">
        <v>42152</v>
      </c>
      <c r="Q366" t="s">
        <v>92</v>
      </c>
      <c r="R366" s="12">
        <v>-337.81</v>
      </c>
    </row>
    <row r="367" spans="11:18" x14ac:dyDescent="0.35">
      <c r="K367" t="s">
        <v>301</v>
      </c>
      <c r="L367" t="s">
        <v>24</v>
      </c>
      <c r="M367" t="s">
        <v>12</v>
      </c>
      <c r="N367">
        <v>22115</v>
      </c>
      <c r="P367" s="7">
        <v>42156</v>
      </c>
      <c r="Q367" t="s">
        <v>109</v>
      </c>
      <c r="R367" s="12">
        <v>0</v>
      </c>
    </row>
    <row r="368" spans="11:18" x14ac:dyDescent="0.35">
      <c r="K368" t="s">
        <v>301</v>
      </c>
      <c r="L368" t="s">
        <v>24</v>
      </c>
      <c r="M368" t="s">
        <v>12</v>
      </c>
      <c r="N368">
        <v>22115</v>
      </c>
      <c r="P368" s="7">
        <v>42156</v>
      </c>
      <c r="Q368" t="s">
        <v>92</v>
      </c>
      <c r="R368" s="12">
        <v>0</v>
      </c>
    </row>
    <row r="369" spans="11:18" x14ac:dyDescent="0.35">
      <c r="K369" t="s">
        <v>301</v>
      </c>
      <c r="L369" t="s">
        <v>24</v>
      </c>
      <c r="M369" t="s">
        <v>12</v>
      </c>
      <c r="N369">
        <v>52815</v>
      </c>
      <c r="P369" s="7">
        <v>42156</v>
      </c>
      <c r="Q369" t="s">
        <v>92</v>
      </c>
      <c r="R369" s="12">
        <v>0.80999999999999994</v>
      </c>
    </row>
    <row r="370" spans="11:18" x14ac:dyDescent="0.35">
      <c r="K370" t="s">
        <v>301</v>
      </c>
      <c r="L370" t="s">
        <v>24</v>
      </c>
      <c r="M370" t="s">
        <v>12</v>
      </c>
      <c r="N370">
        <v>52815</v>
      </c>
      <c r="P370" s="7">
        <v>42156</v>
      </c>
      <c r="Q370" t="s">
        <v>109</v>
      </c>
      <c r="R370" s="12">
        <v>-0.80999999999999994</v>
      </c>
    </row>
    <row r="371" spans="11:18" x14ac:dyDescent="0.35">
      <c r="K371" t="s">
        <v>301</v>
      </c>
      <c r="L371" t="s">
        <v>24</v>
      </c>
      <c r="M371" t="s">
        <v>12</v>
      </c>
      <c r="N371">
        <v>112414</v>
      </c>
      <c r="P371" s="7">
        <v>42156</v>
      </c>
      <c r="Q371" t="s">
        <v>92</v>
      </c>
      <c r="R371" s="12">
        <v>0.85</v>
      </c>
    </row>
    <row r="372" spans="11:18" x14ac:dyDescent="0.35">
      <c r="K372" t="s">
        <v>301</v>
      </c>
      <c r="L372" t="s">
        <v>24</v>
      </c>
      <c r="M372" t="s">
        <v>12</v>
      </c>
      <c r="N372">
        <v>112414</v>
      </c>
      <c r="P372" s="7">
        <v>42156</v>
      </c>
      <c r="Q372" t="s">
        <v>109</v>
      </c>
      <c r="R372" s="12">
        <v>-0.85</v>
      </c>
    </row>
    <row r="373" spans="11:18" x14ac:dyDescent="0.35">
      <c r="K373" t="s">
        <v>301</v>
      </c>
      <c r="L373" t="s">
        <v>28</v>
      </c>
      <c r="M373" t="s">
        <v>12</v>
      </c>
      <c r="N373">
        <v>22115</v>
      </c>
      <c r="P373" s="7">
        <v>42163</v>
      </c>
      <c r="Q373" t="s">
        <v>92</v>
      </c>
      <c r="R373" s="12">
        <v>2.94</v>
      </c>
    </row>
    <row r="374" spans="11:18" x14ac:dyDescent="0.35">
      <c r="K374" t="s">
        <v>301</v>
      </c>
      <c r="L374" t="s">
        <v>28</v>
      </c>
      <c r="M374" t="s">
        <v>12</v>
      </c>
      <c r="N374">
        <v>22115</v>
      </c>
      <c r="P374" s="7">
        <v>42163</v>
      </c>
      <c r="Q374" t="s">
        <v>109</v>
      </c>
      <c r="R374" s="12">
        <v>-2.94</v>
      </c>
    </row>
    <row r="375" spans="11:18" x14ac:dyDescent="0.35">
      <c r="K375" t="s">
        <v>301</v>
      </c>
      <c r="L375" t="s">
        <v>28</v>
      </c>
      <c r="M375" t="s">
        <v>12</v>
      </c>
      <c r="N375">
        <v>52815</v>
      </c>
      <c r="P375" s="7">
        <v>42163</v>
      </c>
      <c r="Q375" t="s">
        <v>109</v>
      </c>
      <c r="R375" s="12">
        <v>0</v>
      </c>
    </row>
    <row r="376" spans="11:18" x14ac:dyDescent="0.35">
      <c r="K376" t="s">
        <v>301</v>
      </c>
      <c r="L376" t="s">
        <v>28</v>
      </c>
      <c r="M376" t="s">
        <v>12</v>
      </c>
      <c r="N376">
        <v>52815</v>
      </c>
      <c r="P376" s="7">
        <v>42163</v>
      </c>
      <c r="Q376" t="s">
        <v>92</v>
      </c>
      <c r="R376" s="12">
        <v>0</v>
      </c>
    </row>
    <row r="377" spans="11:18" x14ac:dyDescent="0.35">
      <c r="K377" t="s">
        <v>301</v>
      </c>
      <c r="L377" t="s">
        <v>28</v>
      </c>
      <c r="M377" t="s">
        <v>12</v>
      </c>
      <c r="N377">
        <v>112414</v>
      </c>
      <c r="P377" s="7">
        <v>42163</v>
      </c>
      <c r="Q377" t="s">
        <v>92</v>
      </c>
      <c r="R377" s="12">
        <v>2.75</v>
      </c>
    </row>
    <row r="378" spans="11:18" x14ac:dyDescent="0.35">
      <c r="K378" t="s">
        <v>301</v>
      </c>
      <c r="L378" t="s">
        <v>28</v>
      </c>
      <c r="M378" t="s">
        <v>12</v>
      </c>
      <c r="N378">
        <v>112414</v>
      </c>
      <c r="P378" s="7">
        <v>42163</v>
      </c>
      <c r="Q378" t="s">
        <v>109</v>
      </c>
      <c r="R378" s="12">
        <v>-2.75</v>
      </c>
    </row>
    <row r="379" spans="11:18" x14ac:dyDescent="0.35">
      <c r="K379" t="s">
        <v>301</v>
      </c>
      <c r="L379" t="s">
        <v>33</v>
      </c>
      <c r="M379" t="s">
        <v>12</v>
      </c>
      <c r="N379">
        <v>22115</v>
      </c>
      <c r="P379" s="7">
        <v>42167</v>
      </c>
      <c r="Q379" t="s">
        <v>92</v>
      </c>
      <c r="R379" s="12">
        <v>7.44</v>
      </c>
    </row>
    <row r="380" spans="11:18" x14ac:dyDescent="0.35">
      <c r="K380" t="s">
        <v>301</v>
      </c>
      <c r="L380" t="s">
        <v>33</v>
      </c>
      <c r="M380" t="s">
        <v>12</v>
      </c>
      <c r="N380">
        <v>22115</v>
      </c>
      <c r="P380" s="7">
        <v>42167</v>
      </c>
      <c r="Q380" t="s">
        <v>109</v>
      </c>
      <c r="R380" s="12">
        <v>-7.44</v>
      </c>
    </row>
    <row r="381" spans="11:18" x14ac:dyDescent="0.35">
      <c r="K381" t="s">
        <v>301</v>
      </c>
      <c r="L381" t="s">
        <v>33</v>
      </c>
      <c r="M381" t="s">
        <v>12</v>
      </c>
      <c r="N381">
        <v>52815</v>
      </c>
      <c r="P381" s="7">
        <v>42167</v>
      </c>
      <c r="Q381" t="s">
        <v>92</v>
      </c>
      <c r="R381" s="12">
        <v>7.419999999999999</v>
      </c>
    </row>
    <row r="382" spans="11:18" x14ac:dyDescent="0.35">
      <c r="K382" t="s">
        <v>301</v>
      </c>
      <c r="L382" t="s">
        <v>33</v>
      </c>
      <c r="M382" t="s">
        <v>12</v>
      </c>
      <c r="N382">
        <v>52815</v>
      </c>
      <c r="P382" s="7">
        <v>42167</v>
      </c>
      <c r="Q382" t="s">
        <v>109</v>
      </c>
      <c r="R382" s="12">
        <v>-7.419999999999999</v>
      </c>
    </row>
    <row r="383" spans="11:18" x14ac:dyDescent="0.35">
      <c r="K383" t="s">
        <v>301</v>
      </c>
      <c r="L383" t="s">
        <v>33</v>
      </c>
      <c r="M383" t="s">
        <v>12</v>
      </c>
      <c r="N383">
        <v>112414</v>
      </c>
      <c r="P383" s="7">
        <v>42167</v>
      </c>
      <c r="Q383" t="s">
        <v>92</v>
      </c>
      <c r="R383" s="12">
        <v>6.22</v>
      </c>
    </row>
    <row r="384" spans="11:18" x14ac:dyDescent="0.35">
      <c r="K384" t="s">
        <v>301</v>
      </c>
      <c r="L384" t="s">
        <v>33</v>
      </c>
      <c r="M384" t="s">
        <v>12</v>
      </c>
      <c r="N384">
        <v>112414</v>
      </c>
      <c r="P384" s="7">
        <v>42167</v>
      </c>
      <c r="Q384" t="s">
        <v>109</v>
      </c>
      <c r="R384" s="12">
        <v>-6.22</v>
      </c>
    </row>
    <row r="385" spans="11:18" x14ac:dyDescent="0.35">
      <c r="K385" t="s">
        <v>301</v>
      </c>
      <c r="L385" t="s">
        <v>25</v>
      </c>
      <c r="M385" t="s">
        <v>12</v>
      </c>
      <c r="N385">
        <v>22115</v>
      </c>
      <c r="P385" s="7">
        <v>42170</v>
      </c>
      <c r="Q385" t="s">
        <v>109</v>
      </c>
      <c r="R385" s="12">
        <v>0</v>
      </c>
    </row>
    <row r="386" spans="11:18" x14ac:dyDescent="0.35">
      <c r="K386" t="s">
        <v>301</v>
      </c>
      <c r="L386" t="s">
        <v>25</v>
      </c>
      <c r="M386" t="s">
        <v>12</v>
      </c>
      <c r="N386">
        <v>22115</v>
      </c>
      <c r="P386" s="7">
        <v>42170</v>
      </c>
      <c r="Q386" t="s">
        <v>92</v>
      </c>
      <c r="R386" s="12">
        <v>0</v>
      </c>
    </row>
    <row r="387" spans="11:18" x14ac:dyDescent="0.35">
      <c r="K387" t="s">
        <v>301</v>
      </c>
      <c r="L387" t="s">
        <v>25</v>
      </c>
      <c r="M387" t="s">
        <v>12</v>
      </c>
      <c r="N387">
        <v>52815</v>
      </c>
      <c r="P387" s="7">
        <v>42170</v>
      </c>
      <c r="Q387" t="s">
        <v>109</v>
      </c>
      <c r="R387" s="12">
        <v>0</v>
      </c>
    </row>
    <row r="388" spans="11:18" x14ac:dyDescent="0.35">
      <c r="K388" t="s">
        <v>301</v>
      </c>
      <c r="L388" t="s">
        <v>25</v>
      </c>
      <c r="M388" t="s">
        <v>12</v>
      </c>
      <c r="N388">
        <v>52815</v>
      </c>
      <c r="P388" s="7">
        <v>42170</v>
      </c>
      <c r="Q388" t="s">
        <v>92</v>
      </c>
      <c r="R388" s="12">
        <v>0</v>
      </c>
    </row>
    <row r="389" spans="11:18" x14ac:dyDescent="0.35">
      <c r="K389" t="s">
        <v>301</v>
      </c>
      <c r="L389" t="s">
        <v>25</v>
      </c>
      <c r="M389" t="s">
        <v>12</v>
      </c>
      <c r="N389">
        <v>112414</v>
      </c>
      <c r="P389" s="7">
        <v>42170</v>
      </c>
      <c r="Q389" t="s">
        <v>92</v>
      </c>
      <c r="R389" s="12">
        <v>1.48</v>
      </c>
    </row>
    <row r="390" spans="11:18" x14ac:dyDescent="0.35">
      <c r="K390" t="s">
        <v>301</v>
      </c>
      <c r="L390" t="s">
        <v>25</v>
      </c>
      <c r="M390" t="s">
        <v>12</v>
      </c>
      <c r="N390">
        <v>112414</v>
      </c>
      <c r="P390" s="7">
        <v>42170</v>
      </c>
      <c r="Q390" t="s">
        <v>109</v>
      </c>
      <c r="R390" s="12">
        <v>-1.48</v>
      </c>
    </row>
    <row r="391" spans="11:18" x14ac:dyDescent="0.35">
      <c r="K391" t="s">
        <v>301</v>
      </c>
      <c r="L391" t="s">
        <v>53</v>
      </c>
      <c r="M391" t="s">
        <v>12</v>
      </c>
      <c r="N391">
        <v>22115</v>
      </c>
      <c r="P391" s="7">
        <v>42172</v>
      </c>
      <c r="Q391" t="s">
        <v>92</v>
      </c>
      <c r="R391" s="12">
        <v>1.7</v>
      </c>
    </row>
    <row r="392" spans="11:18" x14ac:dyDescent="0.35">
      <c r="K392" t="s">
        <v>301</v>
      </c>
      <c r="L392" t="s">
        <v>53</v>
      </c>
      <c r="M392" t="s">
        <v>12</v>
      </c>
      <c r="N392">
        <v>22115</v>
      </c>
      <c r="P392" s="7">
        <v>42172</v>
      </c>
      <c r="Q392" t="s">
        <v>109</v>
      </c>
      <c r="R392" s="12">
        <v>-1.7</v>
      </c>
    </row>
    <row r="393" spans="11:18" x14ac:dyDescent="0.35">
      <c r="K393" t="s">
        <v>301</v>
      </c>
      <c r="L393" t="s">
        <v>53</v>
      </c>
      <c r="M393" t="s">
        <v>12</v>
      </c>
      <c r="N393">
        <v>52815</v>
      </c>
      <c r="P393" s="7">
        <v>42172</v>
      </c>
      <c r="Q393" t="s">
        <v>109</v>
      </c>
      <c r="R393" s="12">
        <v>0</v>
      </c>
    </row>
    <row r="394" spans="11:18" x14ac:dyDescent="0.35">
      <c r="K394" t="s">
        <v>301</v>
      </c>
      <c r="L394" t="s">
        <v>53</v>
      </c>
      <c r="M394" t="s">
        <v>12</v>
      </c>
      <c r="N394">
        <v>52815</v>
      </c>
      <c r="P394" s="7">
        <v>42172</v>
      </c>
      <c r="Q394" t="s">
        <v>92</v>
      </c>
      <c r="R394" s="12">
        <v>0</v>
      </c>
    </row>
    <row r="395" spans="11:18" x14ac:dyDescent="0.35">
      <c r="K395" t="s">
        <v>301</v>
      </c>
      <c r="L395" t="s">
        <v>53</v>
      </c>
      <c r="M395" t="s">
        <v>12</v>
      </c>
      <c r="N395">
        <v>112414</v>
      </c>
      <c r="P395" s="7">
        <v>42172</v>
      </c>
      <c r="Q395" t="s">
        <v>109</v>
      </c>
      <c r="R395" s="12">
        <v>0</v>
      </c>
    </row>
    <row r="396" spans="11:18" x14ac:dyDescent="0.35">
      <c r="K396" t="s">
        <v>301</v>
      </c>
      <c r="L396" t="s">
        <v>53</v>
      </c>
      <c r="M396" t="s">
        <v>12</v>
      </c>
      <c r="N396">
        <v>112414</v>
      </c>
      <c r="P396" s="7">
        <v>42172</v>
      </c>
      <c r="Q396" t="s">
        <v>92</v>
      </c>
      <c r="R396" s="12">
        <v>0</v>
      </c>
    </row>
    <row r="397" spans="11:18" x14ac:dyDescent="0.35">
      <c r="K397" t="s">
        <v>301</v>
      </c>
      <c r="L397" t="s">
        <v>26</v>
      </c>
      <c r="M397" t="s">
        <v>12</v>
      </c>
      <c r="N397">
        <v>22115</v>
      </c>
      <c r="P397" s="7">
        <v>42178</v>
      </c>
      <c r="Q397" t="s">
        <v>92</v>
      </c>
      <c r="R397" s="12">
        <v>3.3</v>
      </c>
    </row>
    <row r="398" spans="11:18" x14ac:dyDescent="0.35">
      <c r="K398" t="s">
        <v>301</v>
      </c>
      <c r="L398" t="s">
        <v>26</v>
      </c>
      <c r="M398" t="s">
        <v>12</v>
      </c>
      <c r="N398">
        <v>22115</v>
      </c>
      <c r="P398" s="7">
        <v>42178</v>
      </c>
      <c r="Q398" t="s">
        <v>109</v>
      </c>
      <c r="R398" s="12">
        <v>-3.3</v>
      </c>
    </row>
    <row r="399" spans="11:18" x14ac:dyDescent="0.35">
      <c r="K399" t="s">
        <v>301</v>
      </c>
      <c r="L399" t="s">
        <v>26</v>
      </c>
      <c r="M399" t="s">
        <v>12</v>
      </c>
      <c r="N399">
        <v>52815</v>
      </c>
      <c r="P399" s="7">
        <v>42178</v>
      </c>
      <c r="Q399" t="s">
        <v>92</v>
      </c>
      <c r="R399" s="12">
        <v>3.0100000000000007</v>
      </c>
    </row>
    <row r="400" spans="11:18" x14ac:dyDescent="0.35">
      <c r="K400" t="s">
        <v>301</v>
      </c>
      <c r="L400" t="s">
        <v>26</v>
      </c>
      <c r="M400" t="s">
        <v>12</v>
      </c>
      <c r="N400">
        <v>52815</v>
      </c>
      <c r="P400" s="7">
        <v>42178</v>
      </c>
      <c r="Q400" t="s">
        <v>109</v>
      </c>
      <c r="R400" s="12">
        <v>-3.0100000000000007</v>
      </c>
    </row>
    <row r="401" spans="11:18" x14ac:dyDescent="0.35">
      <c r="K401" t="s">
        <v>301</v>
      </c>
      <c r="L401" t="s">
        <v>26</v>
      </c>
      <c r="M401" t="s">
        <v>12</v>
      </c>
      <c r="N401">
        <v>112414</v>
      </c>
      <c r="P401" s="7">
        <v>42178</v>
      </c>
      <c r="Q401" t="s">
        <v>92</v>
      </c>
      <c r="R401" s="12">
        <v>3.11</v>
      </c>
    </row>
    <row r="402" spans="11:18" x14ac:dyDescent="0.35">
      <c r="K402" t="s">
        <v>301</v>
      </c>
      <c r="L402" t="s">
        <v>26</v>
      </c>
      <c r="M402" t="s">
        <v>12</v>
      </c>
      <c r="N402">
        <v>112414</v>
      </c>
      <c r="P402" s="7">
        <v>42178</v>
      </c>
      <c r="Q402" t="s">
        <v>109</v>
      </c>
      <c r="R402" s="12">
        <v>-3.11</v>
      </c>
    </row>
    <row r="403" spans="11:18" x14ac:dyDescent="0.35">
      <c r="K403" t="s">
        <v>301</v>
      </c>
      <c r="L403" t="s">
        <v>38</v>
      </c>
      <c r="M403" t="s">
        <v>12</v>
      </c>
      <c r="N403">
        <v>22115</v>
      </c>
      <c r="P403" s="7">
        <v>42180</v>
      </c>
      <c r="Q403" t="s">
        <v>92</v>
      </c>
      <c r="R403" s="12">
        <v>2.2599999999999998</v>
      </c>
    </row>
    <row r="404" spans="11:18" x14ac:dyDescent="0.35">
      <c r="K404" t="s">
        <v>301</v>
      </c>
      <c r="L404" t="s">
        <v>38</v>
      </c>
      <c r="M404" t="s">
        <v>12</v>
      </c>
      <c r="N404">
        <v>22115</v>
      </c>
      <c r="P404" s="7">
        <v>42180</v>
      </c>
      <c r="Q404" t="s">
        <v>109</v>
      </c>
      <c r="R404" s="12">
        <v>-2.2599999999999998</v>
      </c>
    </row>
    <row r="405" spans="11:18" x14ac:dyDescent="0.35">
      <c r="K405" t="s">
        <v>301</v>
      </c>
      <c r="L405" t="s">
        <v>38</v>
      </c>
      <c r="M405" t="s">
        <v>12</v>
      </c>
      <c r="N405">
        <v>52815</v>
      </c>
      <c r="P405" s="7">
        <v>42180</v>
      </c>
      <c r="Q405" t="s">
        <v>109</v>
      </c>
      <c r="R405" s="12">
        <v>0</v>
      </c>
    </row>
    <row r="406" spans="11:18" x14ac:dyDescent="0.35">
      <c r="K406" t="s">
        <v>301</v>
      </c>
      <c r="L406" t="s">
        <v>38</v>
      </c>
      <c r="M406" t="s">
        <v>12</v>
      </c>
      <c r="N406">
        <v>52815</v>
      </c>
      <c r="P406" s="7">
        <v>42180</v>
      </c>
      <c r="Q406" t="s">
        <v>92</v>
      </c>
      <c r="R406" s="12">
        <v>0</v>
      </c>
    </row>
    <row r="407" spans="11:18" x14ac:dyDescent="0.35">
      <c r="K407" t="s">
        <v>301</v>
      </c>
      <c r="L407" t="s">
        <v>38</v>
      </c>
      <c r="M407" t="s">
        <v>12</v>
      </c>
      <c r="N407">
        <v>112414</v>
      </c>
      <c r="P407" s="7">
        <v>42180</v>
      </c>
      <c r="Q407" t="s">
        <v>92</v>
      </c>
      <c r="R407" s="12">
        <v>2.5</v>
      </c>
    </row>
    <row r="408" spans="11:18" x14ac:dyDescent="0.35">
      <c r="K408" t="s">
        <v>301</v>
      </c>
      <c r="L408" t="s">
        <v>38</v>
      </c>
      <c r="M408" t="s">
        <v>12</v>
      </c>
      <c r="N408">
        <v>112414</v>
      </c>
      <c r="P408" s="7">
        <v>42180</v>
      </c>
      <c r="Q408" t="s">
        <v>109</v>
      </c>
      <c r="R408" s="12">
        <v>-2.5</v>
      </c>
    </row>
    <row r="409" spans="11:18" x14ac:dyDescent="0.35">
      <c r="K409" t="s">
        <v>301</v>
      </c>
      <c r="L409" t="s">
        <v>21</v>
      </c>
      <c r="M409" t="s">
        <v>12</v>
      </c>
      <c r="N409">
        <v>22115</v>
      </c>
      <c r="P409" s="7">
        <v>42184</v>
      </c>
      <c r="Q409" t="s">
        <v>109</v>
      </c>
      <c r="R409" s="12">
        <v>0</v>
      </c>
    </row>
    <row r="410" spans="11:18" x14ac:dyDescent="0.35">
      <c r="K410" t="s">
        <v>301</v>
      </c>
      <c r="L410" t="s">
        <v>21</v>
      </c>
      <c r="M410" t="s">
        <v>12</v>
      </c>
      <c r="N410">
        <v>22115</v>
      </c>
      <c r="P410" s="7">
        <v>42184</v>
      </c>
      <c r="Q410" t="s">
        <v>92</v>
      </c>
      <c r="R410" s="12">
        <v>0</v>
      </c>
    </row>
    <row r="411" spans="11:18" x14ac:dyDescent="0.35">
      <c r="K411" t="s">
        <v>301</v>
      </c>
      <c r="L411" t="s">
        <v>57</v>
      </c>
      <c r="M411" t="s">
        <v>12</v>
      </c>
      <c r="N411">
        <v>22115</v>
      </c>
      <c r="P411" s="7">
        <v>42184</v>
      </c>
      <c r="Q411" t="s">
        <v>109</v>
      </c>
      <c r="R411" s="12">
        <v>0</v>
      </c>
    </row>
    <row r="412" spans="11:18" x14ac:dyDescent="0.35">
      <c r="K412" t="s">
        <v>301</v>
      </c>
      <c r="L412" t="s">
        <v>57</v>
      </c>
      <c r="M412" t="s">
        <v>12</v>
      </c>
      <c r="N412">
        <v>22115</v>
      </c>
      <c r="P412" s="7">
        <v>42184</v>
      </c>
      <c r="Q412" t="s">
        <v>92</v>
      </c>
      <c r="R412" s="12">
        <v>0</v>
      </c>
    </row>
    <row r="413" spans="11:18" x14ac:dyDescent="0.35">
      <c r="K413" t="s">
        <v>301</v>
      </c>
      <c r="L413" t="s">
        <v>21</v>
      </c>
      <c r="M413" t="s">
        <v>12</v>
      </c>
      <c r="N413">
        <v>52815</v>
      </c>
      <c r="P413" s="7">
        <v>42184</v>
      </c>
      <c r="Q413" t="s">
        <v>109</v>
      </c>
      <c r="R413" s="12">
        <v>0</v>
      </c>
    </row>
    <row r="414" spans="11:18" x14ac:dyDescent="0.35">
      <c r="K414" t="s">
        <v>301</v>
      </c>
      <c r="L414" t="s">
        <v>21</v>
      </c>
      <c r="M414" t="s">
        <v>12</v>
      </c>
      <c r="N414">
        <v>52815</v>
      </c>
      <c r="P414" s="7">
        <v>42184</v>
      </c>
      <c r="Q414" t="s">
        <v>92</v>
      </c>
      <c r="R414" s="12">
        <v>0</v>
      </c>
    </row>
    <row r="415" spans="11:18" x14ac:dyDescent="0.35">
      <c r="K415" t="s">
        <v>301</v>
      </c>
      <c r="L415" t="s">
        <v>57</v>
      </c>
      <c r="M415" t="s">
        <v>12</v>
      </c>
      <c r="N415">
        <v>52815</v>
      </c>
      <c r="P415" s="7">
        <v>42184</v>
      </c>
      <c r="Q415" t="s">
        <v>92</v>
      </c>
      <c r="R415" s="12">
        <v>1.29</v>
      </c>
    </row>
    <row r="416" spans="11:18" x14ac:dyDescent="0.35">
      <c r="K416" t="s">
        <v>301</v>
      </c>
      <c r="L416" t="s">
        <v>57</v>
      </c>
      <c r="M416" t="s">
        <v>12</v>
      </c>
      <c r="N416">
        <v>52815</v>
      </c>
      <c r="P416" s="7">
        <v>42184</v>
      </c>
      <c r="Q416" t="s">
        <v>109</v>
      </c>
      <c r="R416" s="12">
        <v>-1.29</v>
      </c>
    </row>
    <row r="417" spans="11:18" x14ac:dyDescent="0.35">
      <c r="K417" t="s">
        <v>301</v>
      </c>
      <c r="L417" t="s">
        <v>21</v>
      </c>
      <c r="M417" t="s">
        <v>12</v>
      </c>
      <c r="N417">
        <v>112414</v>
      </c>
      <c r="P417" s="7">
        <v>42184</v>
      </c>
      <c r="Q417" t="s">
        <v>92</v>
      </c>
      <c r="R417" s="12">
        <v>2.94</v>
      </c>
    </row>
    <row r="418" spans="11:18" x14ac:dyDescent="0.35">
      <c r="K418" t="s">
        <v>301</v>
      </c>
      <c r="L418" t="s">
        <v>21</v>
      </c>
      <c r="M418" t="s">
        <v>12</v>
      </c>
      <c r="N418">
        <v>112414</v>
      </c>
      <c r="P418" s="7">
        <v>42184</v>
      </c>
      <c r="Q418" t="s">
        <v>109</v>
      </c>
      <c r="R418" s="12">
        <v>-2.94</v>
      </c>
    </row>
    <row r="419" spans="11:18" x14ac:dyDescent="0.35">
      <c r="K419" t="s">
        <v>301</v>
      </c>
      <c r="L419" t="s">
        <v>57</v>
      </c>
      <c r="M419" t="s">
        <v>12</v>
      </c>
      <c r="N419">
        <v>112414</v>
      </c>
      <c r="P419" s="7">
        <v>42184</v>
      </c>
      <c r="Q419" t="s">
        <v>109</v>
      </c>
      <c r="R419" s="12">
        <v>0</v>
      </c>
    </row>
    <row r="420" spans="11:18" x14ac:dyDescent="0.35">
      <c r="K420" t="s">
        <v>301</v>
      </c>
      <c r="L420" t="s">
        <v>57</v>
      </c>
      <c r="M420" t="s">
        <v>12</v>
      </c>
      <c r="N420">
        <v>112414</v>
      </c>
      <c r="P420" s="7">
        <v>42184</v>
      </c>
      <c r="Q420" t="s">
        <v>92</v>
      </c>
      <c r="R420" s="12">
        <v>0</v>
      </c>
    </row>
    <row r="421" spans="11:18" x14ac:dyDescent="0.35">
      <c r="K421" t="s">
        <v>301</v>
      </c>
      <c r="L421" t="s">
        <v>58</v>
      </c>
      <c r="M421" t="s">
        <v>12</v>
      </c>
      <c r="N421">
        <v>22115</v>
      </c>
      <c r="P421" s="7">
        <v>42186</v>
      </c>
      <c r="Q421" t="s">
        <v>109</v>
      </c>
      <c r="R421" s="12">
        <v>0</v>
      </c>
    </row>
    <row r="422" spans="11:18" x14ac:dyDescent="0.35">
      <c r="K422" t="s">
        <v>301</v>
      </c>
      <c r="L422" t="s">
        <v>58</v>
      </c>
      <c r="M422" t="s">
        <v>12</v>
      </c>
      <c r="N422">
        <v>22115</v>
      </c>
      <c r="P422" s="7">
        <v>42186</v>
      </c>
      <c r="Q422" t="s">
        <v>92</v>
      </c>
      <c r="R422" s="12">
        <v>0</v>
      </c>
    </row>
    <row r="423" spans="11:18" x14ac:dyDescent="0.35">
      <c r="K423" t="s">
        <v>301</v>
      </c>
      <c r="L423" t="s">
        <v>43</v>
      </c>
      <c r="M423" t="s">
        <v>12</v>
      </c>
      <c r="N423">
        <v>22115</v>
      </c>
      <c r="P423" s="7">
        <v>42186</v>
      </c>
      <c r="Q423" t="s">
        <v>109</v>
      </c>
      <c r="R423" s="12">
        <v>0</v>
      </c>
    </row>
    <row r="424" spans="11:18" x14ac:dyDescent="0.35">
      <c r="K424" t="s">
        <v>301</v>
      </c>
      <c r="L424" t="s">
        <v>43</v>
      </c>
      <c r="M424" t="s">
        <v>12</v>
      </c>
      <c r="N424">
        <v>22115</v>
      </c>
      <c r="P424" s="7">
        <v>42186</v>
      </c>
      <c r="Q424" t="s">
        <v>92</v>
      </c>
      <c r="R424" s="12">
        <v>0</v>
      </c>
    </row>
    <row r="425" spans="11:18" x14ac:dyDescent="0.35">
      <c r="K425" t="s">
        <v>301</v>
      </c>
      <c r="L425" t="s">
        <v>58</v>
      </c>
      <c r="M425" t="s">
        <v>12</v>
      </c>
      <c r="N425">
        <v>52815</v>
      </c>
      <c r="P425" s="7">
        <v>42186</v>
      </c>
      <c r="Q425" t="s">
        <v>92</v>
      </c>
      <c r="R425" s="12">
        <v>2.1</v>
      </c>
    </row>
    <row r="426" spans="11:18" x14ac:dyDescent="0.35">
      <c r="K426" t="s">
        <v>301</v>
      </c>
      <c r="L426" t="s">
        <v>58</v>
      </c>
      <c r="M426" t="s">
        <v>12</v>
      </c>
      <c r="N426">
        <v>52815</v>
      </c>
      <c r="P426" s="7">
        <v>42186</v>
      </c>
      <c r="Q426" t="s">
        <v>109</v>
      </c>
      <c r="R426" s="12">
        <v>-2.1</v>
      </c>
    </row>
    <row r="427" spans="11:18" x14ac:dyDescent="0.35">
      <c r="K427" t="s">
        <v>301</v>
      </c>
      <c r="L427" t="s">
        <v>43</v>
      </c>
      <c r="M427" t="s">
        <v>12</v>
      </c>
      <c r="N427">
        <v>52815</v>
      </c>
      <c r="P427" s="7">
        <v>42186</v>
      </c>
      <c r="Q427" t="s">
        <v>92</v>
      </c>
      <c r="R427" s="12">
        <v>1.99</v>
      </c>
    </row>
    <row r="428" spans="11:18" x14ac:dyDescent="0.35">
      <c r="K428" t="s">
        <v>301</v>
      </c>
      <c r="L428" t="s">
        <v>43</v>
      </c>
      <c r="M428" t="s">
        <v>12</v>
      </c>
      <c r="N428">
        <v>52815</v>
      </c>
      <c r="P428" s="7">
        <v>42186</v>
      </c>
      <c r="Q428" t="s">
        <v>109</v>
      </c>
      <c r="R428" s="12">
        <v>-1.99</v>
      </c>
    </row>
    <row r="429" spans="11:18" x14ac:dyDescent="0.35">
      <c r="K429" t="s">
        <v>301</v>
      </c>
      <c r="L429" t="s">
        <v>58</v>
      </c>
      <c r="M429" t="s">
        <v>12</v>
      </c>
      <c r="N429">
        <v>112414</v>
      </c>
      <c r="P429" s="7">
        <v>42186</v>
      </c>
      <c r="Q429" t="s">
        <v>109</v>
      </c>
      <c r="R429" s="12">
        <v>0</v>
      </c>
    </row>
    <row r="430" spans="11:18" x14ac:dyDescent="0.35">
      <c r="K430" t="s">
        <v>301</v>
      </c>
      <c r="L430" t="s">
        <v>58</v>
      </c>
      <c r="M430" t="s">
        <v>12</v>
      </c>
      <c r="N430">
        <v>112414</v>
      </c>
      <c r="P430" s="7">
        <v>42186</v>
      </c>
      <c r="Q430" t="s">
        <v>92</v>
      </c>
      <c r="R430" s="12">
        <v>0</v>
      </c>
    </row>
    <row r="431" spans="11:18" x14ac:dyDescent="0.35">
      <c r="K431" t="s">
        <v>301</v>
      </c>
      <c r="L431" t="s">
        <v>43</v>
      </c>
      <c r="M431" t="s">
        <v>12</v>
      </c>
      <c r="N431">
        <v>112414</v>
      </c>
      <c r="P431" s="7">
        <v>42186</v>
      </c>
      <c r="Q431" t="s">
        <v>92</v>
      </c>
      <c r="R431" s="12">
        <v>1.76</v>
      </c>
    </row>
    <row r="432" spans="11:18" x14ac:dyDescent="0.35">
      <c r="K432" t="s">
        <v>301</v>
      </c>
      <c r="L432" t="s">
        <v>43</v>
      </c>
      <c r="M432" t="s">
        <v>12</v>
      </c>
      <c r="N432">
        <v>112414</v>
      </c>
      <c r="P432" s="7">
        <v>42186</v>
      </c>
      <c r="Q432" t="s">
        <v>109</v>
      </c>
      <c r="R432" s="12">
        <v>-1.76</v>
      </c>
    </row>
    <row r="433" spans="11:18" x14ac:dyDescent="0.35">
      <c r="K433" t="s">
        <v>301</v>
      </c>
      <c r="L433" t="s">
        <v>48</v>
      </c>
      <c r="M433" t="s">
        <v>12</v>
      </c>
      <c r="N433">
        <v>22115</v>
      </c>
      <c r="P433" s="7">
        <v>42187</v>
      </c>
      <c r="Q433" t="s">
        <v>92</v>
      </c>
      <c r="R433" s="12">
        <v>1.21</v>
      </c>
    </row>
    <row r="434" spans="11:18" x14ac:dyDescent="0.35">
      <c r="K434" t="s">
        <v>301</v>
      </c>
      <c r="L434" t="s">
        <v>48</v>
      </c>
      <c r="M434" t="s">
        <v>12</v>
      </c>
      <c r="N434">
        <v>22115</v>
      </c>
      <c r="P434" s="7">
        <v>42187</v>
      </c>
      <c r="Q434" t="s">
        <v>109</v>
      </c>
      <c r="R434" s="12">
        <v>-1.21</v>
      </c>
    </row>
    <row r="435" spans="11:18" x14ac:dyDescent="0.35">
      <c r="K435" t="s">
        <v>301</v>
      </c>
      <c r="L435" t="s">
        <v>48</v>
      </c>
      <c r="M435" t="s">
        <v>12</v>
      </c>
      <c r="N435">
        <v>52815</v>
      </c>
      <c r="P435" s="7">
        <v>42187</v>
      </c>
      <c r="Q435" t="s">
        <v>109</v>
      </c>
      <c r="R435" s="12">
        <v>0</v>
      </c>
    </row>
    <row r="436" spans="11:18" x14ac:dyDescent="0.35">
      <c r="K436" t="s">
        <v>301</v>
      </c>
      <c r="L436" t="s">
        <v>48</v>
      </c>
      <c r="M436" t="s">
        <v>12</v>
      </c>
      <c r="N436">
        <v>52815</v>
      </c>
      <c r="P436" s="7">
        <v>42187</v>
      </c>
      <c r="Q436" t="s">
        <v>92</v>
      </c>
      <c r="R436" s="12">
        <v>0</v>
      </c>
    </row>
    <row r="437" spans="11:18" x14ac:dyDescent="0.35">
      <c r="K437" t="s">
        <v>301</v>
      </c>
      <c r="L437" t="s">
        <v>48</v>
      </c>
      <c r="M437" t="s">
        <v>12</v>
      </c>
      <c r="N437">
        <v>112414</v>
      </c>
      <c r="P437" s="7">
        <v>42187</v>
      </c>
      <c r="Q437" t="s">
        <v>109</v>
      </c>
      <c r="R437" s="12">
        <v>0</v>
      </c>
    </row>
    <row r="438" spans="11:18" x14ac:dyDescent="0.35">
      <c r="K438" t="s">
        <v>301</v>
      </c>
      <c r="L438" t="s">
        <v>48</v>
      </c>
      <c r="M438" t="s">
        <v>12</v>
      </c>
      <c r="N438">
        <v>112414</v>
      </c>
      <c r="P438" s="7">
        <v>42187</v>
      </c>
      <c r="Q438" t="s">
        <v>92</v>
      </c>
      <c r="R438" s="12">
        <v>0</v>
      </c>
    </row>
    <row r="439" spans="11:18" x14ac:dyDescent="0.35">
      <c r="K439" t="s">
        <v>301</v>
      </c>
      <c r="L439" t="s">
        <v>56</v>
      </c>
      <c r="M439" t="s">
        <v>12</v>
      </c>
      <c r="N439">
        <v>22115</v>
      </c>
      <c r="P439" s="7">
        <v>42200</v>
      </c>
      <c r="Q439" t="s">
        <v>109</v>
      </c>
      <c r="R439" s="12">
        <v>0</v>
      </c>
    </row>
    <row r="440" spans="11:18" x14ac:dyDescent="0.35">
      <c r="K440" t="s">
        <v>301</v>
      </c>
      <c r="L440" t="s">
        <v>56</v>
      </c>
      <c r="M440" t="s">
        <v>12</v>
      </c>
      <c r="N440">
        <v>22115</v>
      </c>
      <c r="P440" s="7">
        <v>42200</v>
      </c>
      <c r="Q440" t="s">
        <v>92</v>
      </c>
      <c r="R440" s="12">
        <v>0</v>
      </c>
    </row>
    <row r="441" spans="11:18" x14ac:dyDescent="0.35">
      <c r="K441" t="s">
        <v>301</v>
      </c>
      <c r="L441" t="s">
        <v>56</v>
      </c>
      <c r="M441" t="s">
        <v>12</v>
      </c>
      <c r="N441">
        <v>52815</v>
      </c>
      <c r="P441" s="7">
        <v>42200</v>
      </c>
      <c r="Q441" t="s">
        <v>92</v>
      </c>
      <c r="R441" s="12">
        <v>2.33</v>
      </c>
    </row>
    <row r="442" spans="11:18" x14ac:dyDescent="0.35">
      <c r="K442" t="s">
        <v>301</v>
      </c>
      <c r="L442" t="s">
        <v>56</v>
      </c>
      <c r="M442" t="s">
        <v>12</v>
      </c>
      <c r="N442">
        <v>52815</v>
      </c>
      <c r="P442" s="7">
        <v>42200</v>
      </c>
      <c r="Q442" t="s">
        <v>109</v>
      </c>
      <c r="R442" s="12">
        <v>-2.33</v>
      </c>
    </row>
    <row r="443" spans="11:18" x14ac:dyDescent="0.35">
      <c r="K443" t="s">
        <v>301</v>
      </c>
      <c r="L443" t="s">
        <v>56</v>
      </c>
      <c r="M443" t="s">
        <v>12</v>
      </c>
      <c r="N443">
        <v>112414</v>
      </c>
      <c r="P443" s="7">
        <v>42200</v>
      </c>
      <c r="Q443" t="s">
        <v>109</v>
      </c>
      <c r="R443" s="12">
        <v>0</v>
      </c>
    </row>
    <row r="444" spans="11:18" x14ac:dyDescent="0.35">
      <c r="K444" t="s">
        <v>301</v>
      </c>
      <c r="L444" t="s">
        <v>56</v>
      </c>
      <c r="M444" t="s">
        <v>12</v>
      </c>
      <c r="N444">
        <v>112414</v>
      </c>
      <c r="P444" s="7">
        <v>42200</v>
      </c>
      <c r="Q444" t="s">
        <v>92</v>
      </c>
      <c r="R444" s="12">
        <v>0</v>
      </c>
    </row>
    <row r="445" spans="11:18" x14ac:dyDescent="0.35">
      <c r="K445" t="s">
        <v>301</v>
      </c>
      <c r="L445" t="s">
        <v>22</v>
      </c>
      <c r="M445" t="s">
        <v>12</v>
      </c>
      <c r="N445">
        <v>22115</v>
      </c>
      <c r="P445" s="7">
        <v>42207</v>
      </c>
      <c r="Q445" t="s">
        <v>109</v>
      </c>
      <c r="R445" s="12">
        <v>0</v>
      </c>
    </row>
    <row r="446" spans="11:18" x14ac:dyDescent="0.35">
      <c r="K446" t="s">
        <v>301</v>
      </c>
      <c r="L446" t="s">
        <v>22</v>
      </c>
      <c r="M446" t="s">
        <v>12</v>
      </c>
      <c r="N446">
        <v>22115</v>
      </c>
      <c r="P446" s="7">
        <v>42207</v>
      </c>
      <c r="Q446" t="s">
        <v>92</v>
      </c>
      <c r="R446" s="12">
        <v>0</v>
      </c>
    </row>
    <row r="447" spans="11:18" x14ac:dyDescent="0.35">
      <c r="K447" t="s">
        <v>301</v>
      </c>
      <c r="L447" t="s">
        <v>27</v>
      </c>
      <c r="M447" t="s">
        <v>12</v>
      </c>
      <c r="N447">
        <v>22115</v>
      </c>
      <c r="P447" s="7">
        <v>42207</v>
      </c>
      <c r="Q447" t="s">
        <v>92</v>
      </c>
      <c r="R447" s="12">
        <v>1.27</v>
      </c>
    </row>
    <row r="448" spans="11:18" x14ac:dyDescent="0.35">
      <c r="K448" t="s">
        <v>301</v>
      </c>
      <c r="L448" t="s">
        <v>27</v>
      </c>
      <c r="M448" t="s">
        <v>12</v>
      </c>
      <c r="N448">
        <v>22115</v>
      </c>
      <c r="P448" s="7">
        <v>42207</v>
      </c>
      <c r="Q448" t="s">
        <v>109</v>
      </c>
      <c r="R448" s="12">
        <v>-1.27</v>
      </c>
    </row>
    <row r="449" spans="11:18" x14ac:dyDescent="0.35">
      <c r="K449" t="s">
        <v>301</v>
      </c>
      <c r="L449" t="s">
        <v>22</v>
      </c>
      <c r="M449" t="s">
        <v>12</v>
      </c>
      <c r="N449">
        <v>52815</v>
      </c>
      <c r="P449" s="7">
        <v>42207</v>
      </c>
      <c r="Q449" t="s">
        <v>92</v>
      </c>
      <c r="R449" s="12">
        <v>2.4100000000000006</v>
      </c>
    </row>
    <row r="450" spans="11:18" x14ac:dyDescent="0.35">
      <c r="K450" t="s">
        <v>301</v>
      </c>
      <c r="L450" t="s">
        <v>22</v>
      </c>
      <c r="M450" t="s">
        <v>12</v>
      </c>
      <c r="N450">
        <v>52815</v>
      </c>
      <c r="P450" s="7">
        <v>42207</v>
      </c>
      <c r="Q450" t="s">
        <v>109</v>
      </c>
      <c r="R450" s="12">
        <v>-2.4100000000000006</v>
      </c>
    </row>
    <row r="451" spans="11:18" x14ac:dyDescent="0.35">
      <c r="K451" t="s">
        <v>301</v>
      </c>
      <c r="L451" t="s">
        <v>27</v>
      </c>
      <c r="M451" t="s">
        <v>12</v>
      </c>
      <c r="N451">
        <v>52815</v>
      </c>
      <c r="P451" s="7">
        <v>42207</v>
      </c>
      <c r="Q451" t="s">
        <v>92</v>
      </c>
      <c r="R451" s="12">
        <v>1.1499999999999999</v>
      </c>
    </row>
    <row r="452" spans="11:18" x14ac:dyDescent="0.35">
      <c r="K452" t="s">
        <v>301</v>
      </c>
      <c r="L452" t="s">
        <v>27</v>
      </c>
      <c r="M452" t="s">
        <v>12</v>
      </c>
      <c r="N452">
        <v>52815</v>
      </c>
      <c r="P452" s="7">
        <v>42207</v>
      </c>
      <c r="Q452" t="s">
        <v>109</v>
      </c>
      <c r="R452" s="12">
        <v>-1.1499999999999999</v>
      </c>
    </row>
    <row r="453" spans="11:18" x14ac:dyDescent="0.35">
      <c r="K453" t="s">
        <v>301</v>
      </c>
      <c r="L453" t="s">
        <v>22</v>
      </c>
      <c r="M453" t="s">
        <v>12</v>
      </c>
      <c r="N453">
        <v>112414</v>
      </c>
      <c r="P453" s="7">
        <v>42207</v>
      </c>
      <c r="Q453" t="s">
        <v>92</v>
      </c>
      <c r="R453" s="12">
        <v>2.5299999999999998</v>
      </c>
    </row>
    <row r="454" spans="11:18" x14ac:dyDescent="0.35">
      <c r="K454" t="s">
        <v>301</v>
      </c>
      <c r="L454" t="s">
        <v>22</v>
      </c>
      <c r="M454" t="s">
        <v>12</v>
      </c>
      <c r="N454">
        <v>112414</v>
      </c>
      <c r="P454" s="7">
        <v>42207</v>
      </c>
      <c r="Q454" t="s">
        <v>109</v>
      </c>
      <c r="R454" s="12">
        <v>-2.5299999999999998</v>
      </c>
    </row>
    <row r="455" spans="11:18" x14ac:dyDescent="0.35">
      <c r="K455" t="s">
        <v>301</v>
      </c>
      <c r="L455" t="s">
        <v>27</v>
      </c>
      <c r="M455" t="s">
        <v>12</v>
      </c>
      <c r="N455">
        <v>112414</v>
      </c>
      <c r="P455" s="7">
        <v>42207</v>
      </c>
      <c r="Q455" t="s">
        <v>92</v>
      </c>
      <c r="R455" s="12">
        <v>1.3</v>
      </c>
    </row>
    <row r="456" spans="11:18" x14ac:dyDescent="0.35">
      <c r="K456" t="s">
        <v>301</v>
      </c>
      <c r="L456" t="s">
        <v>27</v>
      </c>
      <c r="M456" t="s">
        <v>12</v>
      </c>
      <c r="N456">
        <v>112414</v>
      </c>
      <c r="P456" s="7">
        <v>42207</v>
      </c>
      <c r="Q456" t="s">
        <v>109</v>
      </c>
      <c r="R456" s="12">
        <v>-1.3</v>
      </c>
    </row>
    <row r="457" spans="11:18" x14ac:dyDescent="0.35">
      <c r="K457" t="s">
        <v>100</v>
      </c>
      <c r="M457" t="s">
        <v>12</v>
      </c>
      <c r="P457" s="7">
        <v>42226</v>
      </c>
      <c r="Q457" t="s">
        <v>92</v>
      </c>
      <c r="R457" s="12">
        <v>10000</v>
      </c>
    </row>
    <row r="458" spans="11:18" x14ac:dyDescent="0.35">
      <c r="K458" t="s">
        <v>100</v>
      </c>
      <c r="M458" t="s">
        <v>12</v>
      </c>
      <c r="P458" s="7">
        <v>42226</v>
      </c>
      <c r="Q458" t="s">
        <v>91</v>
      </c>
      <c r="R458" s="12">
        <v>-10000</v>
      </c>
    </row>
    <row r="459" spans="11:18" x14ac:dyDescent="0.35">
      <c r="K459" t="s">
        <v>301</v>
      </c>
      <c r="L459" t="s">
        <v>34</v>
      </c>
      <c r="M459" t="s">
        <v>12</v>
      </c>
      <c r="N459">
        <v>22115</v>
      </c>
      <c r="P459" s="7">
        <v>42230</v>
      </c>
      <c r="Q459" t="s">
        <v>92</v>
      </c>
      <c r="R459" s="12">
        <v>3.99</v>
      </c>
    </row>
    <row r="460" spans="11:18" x14ac:dyDescent="0.35">
      <c r="K460" t="s">
        <v>301</v>
      </c>
      <c r="L460" t="s">
        <v>34</v>
      </c>
      <c r="M460" t="s">
        <v>12</v>
      </c>
      <c r="N460">
        <v>22115</v>
      </c>
      <c r="P460" s="7">
        <v>42230</v>
      </c>
      <c r="Q460" t="s">
        <v>109</v>
      </c>
      <c r="R460" s="12">
        <v>-3.99</v>
      </c>
    </row>
    <row r="461" spans="11:18" x14ac:dyDescent="0.35">
      <c r="K461" t="s">
        <v>301</v>
      </c>
      <c r="L461" t="s">
        <v>34</v>
      </c>
      <c r="M461" t="s">
        <v>12</v>
      </c>
      <c r="N461">
        <v>52815</v>
      </c>
      <c r="P461" s="7">
        <v>42230</v>
      </c>
      <c r="Q461" t="s">
        <v>109</v>
      </c>
      <c r="R461" s="12">
        <v>0</v>
      </c>
    </row>
    <row r="462" spans="11:18" x14ac:dyDescent="0.35">
      <c r="K462" t="s">
        <v>301</v>
      </c>
      <c r="L462" t="s">
        <v>34</v>
      </c>
      <c r="M462" t="s">
        <v>12</v>
      </c>
      <c r="N462">
        <v>52815</v>
      </c>
      <c r="P462" s="7">
        <v>42230</v>
      </c>
      <c r="Q462" t="s">
        <v>92</v>
      </c>
      <c r="R462" s="12">
        <v>0</v>
      </c>
    </row>
    <row r="463" spans="11:18" x14ac:dyDescent="0.35">
      <c r="K463" t="s">
        <v>301</v>
      </c>
      <c r="L463" t="s">
        <v>34</v>
      </c>
      <c r="M463" t="s">
        <v>12</v>
      </c>
      <c r="N463">
        <v>112414</v>
      </c>
      <c r="P463" s="7">
        <v>42230</v>
      </c>
      <c r="Q463" t="s">
        <v>92</v>
      </c>
      <c r="R463" s="12">
        <v>4.32</v>
      </c>
    </row>
    <row r="464" spans="11:18" x14ac:dyDescent="0.35">
      <c r="K464" t="s">
        <v>301</v>
      </c>
      <c r="L464" t="s">
        <v>34</v>
      </c>
      <c r="M464" t="s">
        <v>12</v>
      </c>
      <c r="N464">
        <v>112414</v>
      </c>
      <c r="P464" s="7">
        <v>42230</v>
      </c>
      <c r="Q464" t="s">
        <v>109</v>
      </c>
      <c r="R464" s="12">
        <v>-4.32</v>
      </c>
    </row>
    <row r="465" spans="11:18" x14ac:dyDescent="0.35">
      <c r="K465" t="s">
        <v>301</v>
      </c>
      <c r="L465" t="s">
        <v>44</v>
      </c>
      <c r="M465" t="s">
        <v>12</v>
      </c>
      <c r="N465">
        <v>22115</v>
      </c>
      <c r="P465" s="7">
        <v>42233</v>
      </c>
      <c r="Q465" t="s">
        <v>92</v>
      </c>
      <c r="R465" s="12">
        <v>3.35</v>
      </c>
    </row>
    <row r="466" spans="11:18" x14ac:dyDescent="0.35">
      <c r="K466" t="s">
        <v>301</v>
      </c>
      <c r="L466" t="s">
        <v>44</v>
      </c>
      <c r="M466" t="s">
        <v>12</v>
      </c>
      <c r="N466">
        <v>22115</v>
      </c>
      <c r="P466" s="7">
        <v>42233</v>
      </c>
      <c r="Q466" t="s">
        <v>109</v>
      </c>
      <c r="R466" s="12">
        <v>-3.35</v>
      </c>
    </row>
    <row r="467" spans="11:18" x14ac:dyDescent="0.35">
      <c r="K467" t="s">
        <v>301</v>
      </c>
      <c r="L467" t="s">
        <v>44</v>
      </c>
      <c r="M467" t="s">
        <v>12</v>
      </c>
      <c r="N467">
        <v>52815</v>
      </c>
      <c r="P467" s="7">
        <v>42233</v>
      </c>
      <c r="Q467" t="s">
        <v>109</v>
      </c>
      <c r="R467" s="12">
        <v>0</v>
      </c>
    </row>
    <row r="468" spans="11:18" x14ac:dyDescent="0.35">
      <c r="K468" t="s">
        <v>301</v>
      </c>
      <c r="L468" t="s">
        <v>44</v>
      </c>
      <c r="M468" t="s">
        <v>12</v>
      </c>
      <c r="N468">
        <v>52815</v>
      </c>
      <c r="P468" s="7">
        <v>42233</v>
      </c>
      <c r="Q468" t="s">
        <v>92</v>
      </c>
      <c r="R468" s="12">
        <v>0</v>
      </c>
    </row>
    <row r="469" spans="11:18" x14ac:dyDescent="0.35">
      <c r="K469" t="s">
        <v>301</v>
      </c>
      <c r="L469" t="s">
        <v>44</v>
      </c>
      <c r="M469" t="s">
        <v>12</v>
      </c>
      <c r="N469">
        <v>112414</v>
      </c>
      <c r="P469" s="7">
        <v>42233</v>
      </c>
      <c r="Q469" t="s">
        <v>92</v>
      </c>
      <c r="R469" s="12">
        <v>3.15</v>
      </c>
    </row>
    <row r="470" spans="11:18" x14ac:dyDescent="0.35">
      <c r="K470" t="s">
        <v>301</v>
      </c>
      <c r="L470" t="s">
        <v>44</v>
      </c>
      <c r="M470" t="s">
        <v>12</v>
      </c>
      <c r="N470">
        <v>112414</v>
      </c>
      <c r="P470" s="7">
        <v>42233</v>
      </c>
      <c r="Q470" t="s">
        <v>109</v>
      </c>
      <c r="R470" s="12">
        <v>-3.15</v>
      </c>
    </row>
    <row r="471" spans="11:18" x14ac:dyDescent="0.35">
      <c r="K471" t="s">
        <v>300</v>
      </c>
      <c r="L471" t="s">
        <v>47</v>
      </c>
      <c r="M471" t="s">
        <v>12</v>
      </c>
      <c r="N471">
        <v>22115</v>
      </c>
      <c r="P471" s="7">
        <v>42234</v>
      </c>
      <c r="Q471" t="s">
        <v>92</v>
      </c>
      <c r="R471" s="12">
        <v>94.16</v>
      </c>
    </row>
    <row r="472" spans="11:18" x14ac:dyDescent="0.35">
      <c r="K472" t="s">
        <v>300</v>
      </c>
      <c r="L472" t="s">
        <v>47</v>
      </c>
      <c r="M472" t="s">
        <v>12</v>
      </c>
      <c r="N472">
        <v>22115</v>
      </c>
      <c r="P472" s="7">
        <v>42234</v>
      </c>
      <c r="Q472" t="s">
        <v>111</v>
      </c>
      <c r="R472" s="12">
        <v>-94.16</v>
      </c>
    </row>
    <row r="473" spans="11:18" x14ac:dyDescent="0.35">
      <c r="K473" t="s">
        <v>300</v>
      </c>
      <c r="L473" t="s">
        <v>47</v>
      </c>
      <c r="M473" t="s">
        <v>12</v>
      </c>
      <c r="N473">
        <v>52815</v>
      </c>
      <c r="P473" s="7">
        <v>42234</v>
      </c>
      <c r="Q473" t="s">
        <v>92</v>
      </c>
      <c r="R473" s="12">
        <v>79.5</v>
      </c>
    </row>
    <row r="474" spans="11:18" x14ac:dyDescent="0.35">
      <c r="K474" t="s">
        <v>300</v>
      </c>
      <c r="L474" t="s">
        <v>47</v>
      </c>
      <c r="M474" t="s">
        <v>12</v>
      </c>
      <c r="N474">
        <v>52815</v>
      </c>
      <c r="P474" s="7">
        <v>42234</v>
      </c>
      <c r="Q474" t="s">
        <v>111</v>
      </c>
      <c r="R474" s="12">
        <v>-79.5</v>
      </c>
    </row>
    <row r="475" spans="11:18" x14ac:dyDescent="0.35">
      <c r="K475" t="s">
        <v>301</v>
      </c>
      <c r="L475" t="s">
        <v>47</v>
      </c>
      <c r="M475" t="s">
        <v>12</v>
      </c>
      <c r="N475">
        <v>22115</v>
      </c>
      <c r="P475" s="7">
        <v>42234</v>
      </c>
      <c r="Q475" t="s">
        <v>92</v>
      </c>
      <c r="R475" s="12">
        <v>57.71</v>
      </c>
    </row>
    <row r="476" spans="11:18" x14ac:dyDescent="0.35">
      <c r="K476" t="s">
        <v>301</v>
      </c>
      <c r="L476" t="s">
        <v>47</v>
      </c>
      <c r="M476" t="s">
        <v>12</v>
      </c>
      <c r="N476">
        <v>22115</v>
      </c>
      <c r="P476" s="7">
        <v>42234</v>
      </c>
      <c r="Q476" t="s">
        <v>109</v>
      </c>
      <c r="R476" s="12">
        <v>-57.71</v>
      </c>
    </row>
    <row r="477" spans="11:18" x14ac:dyDescent="0.35">
      <c r="K477" t="s">
        <v>301</v>
      </c>
      <c r="L477" t="s">
        <v>47</v>
      </c>
      <c r="M477" t="s">
        <v>12</v>
      </c>
      <c r="N477">
        <v>52815</v>
      </c>
      <c r="P477" s="7">
        <v>42234</v>
      </c>
      <c r="Q477" t="s">
        <v>92</v>
      </c>
      <c r="R477" s="12">
        <v>48.73</v>
      </c>
    </row>
    <row r="478" spans="11:18" x14ac:dyDescent="0.35">
      <c r="K478" t="s">
        <v>301</v>
      </c>
      <c r="L478" t="s">
        <v>47</v>
      </c>
      <c r="M478" t="s">
        <v>12</v>
      </c>
      <c r="N478">
        <v>52815</v>
      </c>
      <c r="P478" s="7">
        <v>42234</v>
      </c>
      <c r="Q478" t="s">
        <v>109</v>
      </c>
      <c r="R478" s="12">
        <v>-48.73</v>
      </c>
    </row>
    <row r="479" spans="11:18" x14ac:dyDescent="0.35">
      <c r="K479" t="s">
        <v>301</v>
      </c>
      <c r="L479" t="s">
        <v>47</v>
      </c>
      <c r="M479" t="s">
        <v>12</v>
      </c>
      <c r="N479">
        <v>112414</v>
      </c>
      <c r="P479" s="7">
        <v>42234</v>
      </c>
      <c r="Q479" t="s">
        <v>109</v>
      </c>
      <c r="R479" s="12">
        <v>0</v>
      </c>
    </row>
    <row r="480" spans="11:18" x14ac:dyDescent="0.35">
      <c r="K480" t="s">
        <v>301</v>
      </c>
      <c r="L480" t="s">
        <v>47</v>
      </c>
      <c r="M480" t="s">
        <v>12</v>
      </c>
      <c r="N480">
        <v>112414</v>
      </c>
      <c r="P480" s="7">
        <v>42234</v>
      </c>
      <c r="Q480" t="s">
        <v>92</v>
      </c>
      <c r="R480" s="12">
        <v>0</v>
      </c>
    </row>
    <row r="481" spans="11:18" x14ac:dyDescent="0.35">
      <c r="K481" t="s">
        <v>298</v>
      </c>
      <c r="L481" t="s">
        <v>49</v>
      </c>
      <c r="M481" t="s">
        <v>12</v>
      </c>
      <c r="N481">
        <v>22115</v>
      </c>
      <c r="P481" s="7">
        <v>42236</v>
      </c>
      <c r="Q481" t="s">
        <v>92</v>
      </c>
      <c r="R481" s="12">
        <v>0.78</v>
      </c>
    </row>
    <row r="482" spans="11:18" x14ac:dyDescent="0.35">
      <c r="K482" t="s">
        <v>298</v>
      </c>
      <c r="L482" t="s">
        <v>49</v>
      </c>
      <c r="M482" t="s">
        <v>12</v>
      </c>
      <c r="N482">
        <v>22115</v>
      </c>
      <c r="P482" s="7">
        <v>42236</v>
      </c>
      <c r="Q482" t="s">
        <v>112</v>
      </c>
      <c r="R482" s="12">
        <v>-0.78</v>
      </c>
    </row>
    <row r="483" spans="11:18" x14ac:dyDescent="0.35">
      <c r="K483" t="s">
        <v>298</v>
      </c>
      <c r="L483" t="s">
        <v>49</v>
      </c>
      <c r="M483" t="s">
        <v>12</v>
      </c>
      <c r="N483">
        <v>52815</v>
      </c>
      <c r="P483" s="7">
        <v>42236</v>
      </c>
      <c r="Q483" t="s">
        <v>92</v>
      </c>
      <c r="R483" s="12">
        <v>0.95</v>
      </c>
    </row>
    <row r="484" spans="11:18" x14ac:dyDescent="0.35">
      <c r="K484" t="s">
        <v>298</v>
      </c>
      <c r="L484" t="s">
        <v>49</v>
      </c>
      <c r="M484" t="s">
        <v>12</v>
      </c>
      <c r="N484">
        <v>52815</v>
      </c>
      <c r="P484" s="7">
        <v>42236</v>
      </c>
      <c r="Q484" t="s">
        <v>112</v>
      </c>
      <c r="R484" s="12">
        <v>-0.95</v>
      </c>
    </row>
    <row r="485" spans="11:18" x14ac:dyDescent="0.35">
      <c r="K485" t="s">
        <v>298</v>
      </c>
      <c r="L485" t="s">
        <v>49</v>
      </c>
      <c r="M485" t="s">
        <v>12</v>
      </c>
      <c r="N485">
        <v>112414</v>
      </c>
      <c r="P485" s="7">
        <v>42236</v>
      </c>
      <c r="Q485" t="s">
        <v>112</v>
      </c>
      <c r="R485" s="12">
        <v>0</v>
      </c>
    </row>
    <row r="486" spans="11:18" x14ac:dyDescent="0.35">
      <c r="K486" t="s">
        <v>298</v>
      </c>
      <c r="L486" t="s">
        <v>49</v>
      </c>
      <c r="M486" t="s">
        <v>12</v>
      </c>
      <c r="N486">
        <v>112414</v>
      </c>
      <c r="P486" s="7">
        <v>42236</v>
      </c>
      <c r="Q486" t="s">
        <v>92</v>
      </c>
      <c r="R486" s="12">
        <v>0</v>
      </c>
    </row>
    <row r="487" spans="11:18" x14ac:dyDescent="0.35">
      <c r="K487" t="s">
        <v>300</v>
      </c>
      <c r="L487" t="s">
        <v>55</v>
      </c>
      <c r="M487" t="s">
        <v>12</v>
      </c>
      <c r="N487">
        <v>52815</v>
      </c>
      <c r="P487" s="7">
        <v>42244</v>
      </c>
      <c r="Q487" t="s">
        <v>92</v>
      </c>
      <c r="R487" s="12">
        <v>1.66</v>
      </c>
    </row>
    <row r="488" spans="11:18" x14ac:dyDescent="0.35">
      <c r="K488" t="s">
        <v>300</v>
      </c>
      <c r="L488" t="s">
        <v>55</v>
      </c>
      <c r="M488" t="s">
        <v>12</v>
      </c>
      <c r="N488">
        <v>52815</v>
      </c>
      <c r="P488" s="7">
        <v>42244</v>
      </c>
      <c r="Q488" t="s">
        <v>111</v>
      </c>
      <c r="R488" s="12">
        <v>-1.66</v>
      </c>
    </row>
    <row r="489" spans="11:18" x14ac:dyDescent="0.35">
      <c r="K489" t="s">
        <v>301</v>
      </c>
      <c r="L489" t="s">
        <v>55</v>
      </c>
      <c r="M489" t="s">
        <v>12</v>
      </c>
      <c r="N489">
        <v>22115</v>
      </c>
      <c r="P489" s="7">
        <v>42244</v>
      </c>
      <c r="Q489" t="s">
        <v>109</v>
      </c>
      <c r="R489" s="12">
        <v>0</v>
      </c>
    </row>
    <row r="490" spans="11:18" x14ac:dyDescent="0.35">
      <c r="K490" t="s">
        <v>301</v>
      </c>
      <c r="L490" t="s">
        <v>55</v>
      </c>
      <c r="M490" t="s">
        <v>12</v>
      </c>
      <c r="N490">
        <v>22115</v>
      </c>
      <c r="P490" s="7">
        <v>42244</v>
      </c>
      <c r="Q490" t="s">
        <v>92</v>
      </c>
      <c r="R490" s="12">
        <v>0</v>
      </c>
    </row>
    <row r="491" spans="11:18" x14ac:dyDescent="0.35">
      <c r="K491" t="s">
        <v>301</v>
      </c>
      <c r="L491" t="s">
        <v>55</v>
      </c>
      <c r="M491" t="s">
        <v>12</v>
      </c>
      <c r="N491">
        <v>52815</v>
      </c>
      <c r="P491" s="7">
        <v>42244</v>
      </c>
      <c r="Q491" t="s">
        <v>92</v>
      </c>
      <c r="R491" s="12">
        <v>3.87</v>
      </c>
    </row>
    <row r="492" spans="11:18" x14ac:dyDescent="0.35">
      <c r="K492" t="s">
        <v>301</v>
      </c>
      <c r="L492" t="s">
        <v>55</v>
      </c>
      <c r="M492" t="s">
        <v>12</v>
      </c>
      <c r="N492">
        <v>52815</v>
      </c>
      <c r="P492" s="7">
        <v>42244</v>
      </c>
      <c r="Q492" t="s">
        <v>109</v>
      </c>
      <c r="R492" s="12">
        <v>-3.87</v>
      </c>
    </row>
    <row r="493" spans="11:18" x14ac:dyDescent="0.35">
      <c r="K493" t="s">
        <v>301</v>
      </c>
      <c r="L493" t="s">
        <v>55</v>
      </c>
      <c r="M493" t="s">
        <v>12</v>
      </c>
      <c r="N493">
        <v>112414</v>
      </c>
      <c r="P493" s="7">
        <v>42244</v>
      </c>
      <c r="Q493" t="s">
        <v>109</v>
      </c>
      <c r="R493" s="12">
        <v>0</v>
      </c>
    </row>
    <row r="494" spans="11:18" x14ac:dyDescent="0.35">
      <c r="K494" t="s">
        <v>301</v>
      </c>
      <c r="L494" t="s">
        <v>55</v>
      </c>
      <c r="M494" t="s">
        <v>12</v>
      </c>
      <c r="N494">
        <v>112414</v>
      </c>
      <c r="P494" s="7">
        <v>42244</v>
      </c>
      <c r="Q494" t="s">
        <v>92</v>
      </c>
      <c r="R494" s="12">
        <v>0</v>
      </c>
    </row>
    <row r="495" spans="11:18" x14ac:dyDescent="0.35">
      <c r="K495" t="s">
        <v>301</v>
      </c>
      <c r="L495" t="s">
        <v>24</v>
      </c>
      <c r="M495" t="s">
        <v>12</v>
      </c>
      <c r="N495">
        <v>22115</v>
      </c>
      <c r="P495" s="7">
        <v>42255</v>
      </c>
      <c r="Q495" t="s">
        <v>109</v>
      </c>
      <c r="R495" s="12">
        <v>0</v>
      </c>
    </row>
    <row r="496" spans="11:18" x14ac:dyDescent="0.35">
      <c r="K496" t="s">
        <v>301</v>
      </c>
      <c r="L496" t="s">
        <v>24</v>
      </c>
      <c r="M496" t="s">
        <v>12</v>
      </c>
      <c r="N496">
        <v>22115</v>
      </c>
      <c r="P496" s="7">
        <v>42255</v>
      </c>
      <c r="Q496" t="s">
        <v>92</v>
      </c>
      <c r="R496" s="12">
        <v>0</v>
      </c>
    </row>
    <row r="497" spans="11:18" x14ac:dyDescent="0.35">
      <c r="K497" t="s">
        <v>301</v>
      </c>
      <c r="L497" t="s">
        <v>28</v>
      </c>
      <c r="M497" t="s">
        <v>12</v>
      </c>
      <c r="N497">
        <v>22115</v>
      </c>
      <c r="P497" s="7">
        <v>42255</v>
      </c>
      <c r="Q497" t="s">
        <v>92</v>
      </c>
      <c r="R497" s="12">
        <v>2.94</v>
      </c>
    </row>
    <row r="498" spans="11:18" x14ac:dyDescent="0.35">
      <c r="K498" t="s">
        <v>301</v>
      </c>
      <c r="L498" t="s">
        <v>28</v>
      </c>
      <c r="M498" t="s">
        <v>12</v>
      </c>
      <c r="N498">
        <v>22115</v>
      </c>
      <c r="P498" s="7">
        <v>42255</v>
      </c>
      <c r="Q498" t="s">
        <v>109</v>
      </c>
      <c r="R498" s="12">
        <v>-2.94</v>
      </c>
    </row>
    <row r="499" spans="11:18" x14ac:dyDescent="0.35">
      <c r="K499" t="s">
        <v>301</v>
      </c>
      <c r="L499" t="s">
        <v>24</v>
      </c>
      <c r="M499" t="s">
        <v>12</v>
      </c>
      <c r="N499">
        <v>52815</v>
      </c>
      <c r="P499" s="7">
        <v>42255</v>
      </c>
      <c r="Q499" t="s">
        <v>92</v>
      </c>
      <c r="R499" s="12">
        <v>1.57</v>
      </c>
    </row>
    <row r="500" spans="11:18" x14ac:dyDescent="0.35">
      <c r="K500" t="s">
        <v>301</v>
      </c>
      <c r="L500" t="s">
        <v>24</v>
      </c>
      <c r="M500" t="s">
        <v>12</v>
      </c>
      <c r="N500">
        <v>52815</v>
      </c>
      <c r="P500" s="7">
        <v>42255</v>
      </c>
      <c r="Q500" t="s">
        <v>109</v>
      </c>
      <c r="R500" s="12">
        <v>-1.57</v>
      </c>
    </row>
    <row r="501" spans="11:18" x14ac:dyDescent="0.35">
      <c r="K501" t="s">
        <v>301</v>
      </c>
      <c r="L501" t="s">
        <v>28</v>
      </c>
      <c r="M501" t="s">
        <v>12</v>
      </c>
      <c r="N501">
        <v>52815</v>
      </c>
      <c r="P501" s="7">
        <v>42255</v>
      </c>
      <c r="Q501" t="s">
        <v>92</v>
      </c>
      <c r="R501" s="12">
        <v>2.8800000000000003</v>
      </c>
    </row>
    <row r="502" spans="11:18" x14ac:dyDescent="0.35">
      <c r="K502" t="s">
        <v>301</v>
      </c>
      <c r="L502" t="s">
        <v>28</v>
      </c>
      <c r="M502" t="s">
        <v>12</v>
      </c>
      <c r="N502">
        <v>52815</v>
      </c>
      <c r="P502" s="7">
        <v>42255</v>
      </c>
      <c r="Q502" t="s">
        <v>109</v>
      </c>
      <c r="R502" s="12">
        <v>-2.8800000000000003</v>
      </c>
    </row>
    <row r="503" spans="11:18" x14ac:dyDescent="0.35">
      <c r="K503" t="s">
        <v>301</v>
      </c>
      <c r="L503" t="s">
        <v>24</v>
      </c>
      <c r="M503" t="s">
        <v>12</v>
      </c>
      <c r="N503">
        <v>112414</v>
      </c>
      <c r="P503" s="7">
        <v>42255</v>
      </c>
      <c r="Q503" t="s">
        <v>92</v>
      </c>
      <c r="R503" s="12">
        <v>1.66</v>
      </c>
    </row>
    <row r="504" spans="11:18" x14ac:dyDescent="0.35">
      <c r="K504" t="s">
        <v>301</v>
      </c>
      <c r="L504" t="s">
        <v>24</v>
      </c>
      <c r="M504" t="s">
        <v>12</v>
      </c>
      <c r="N504">
        <v>112414</v>
      </c>
      <c r="P504" s="7">
        <v>42255</v>
      </c>
      <c r="Q504" t="s">
        <v>109</v>
      </c>
      <c r="R504" s="12">
        <v>-1.66</v>
      </c>
    </row>
    <row r="505" spans="11:18" x14ac:dyDescent="0.35">
      <c r="K505" t="s">
        <v>301</v>
      </c>
      <c r="L505" t="s">
        <v>28</v>
      </c>
      <c r="M505" t="s">
        <v>12</v>
      </c>
      <c r="N505">
        <v>112414</v>
      </c>
      <c r="P505" s="7">
        <v>42255</v>
      </c>
      <c r="Q505" t="s">
        <v>92</v>
      </c>
      <c r="R505" s="12">
        <v>2.75</v>
      </c>
    </row>
    <row r="506" spans="11:18" x14ac:dyDescent="0.35">
      <c r="K506" t="s">
        <v>301</v>
      </c>
      <c r="L506" t="s">
        <v>28</v>
      </c>
      <c r="M506" t="s">
        <v>12</v>
      </c>
      <c r="N506">
        <v>112414</v>
      </c>
      <c r="P506" s="7">
        <v>42255</v>
      </c>
      <c r="Q506" t="s">
        <v>109</v>
      </c>
      <c r="R506" s="12">
        <v>-2.75</v>
      </c>
    </row>
    <row r="507" spans="11:18" x14ac:dyDescent="0.35">
      <c r="K507" t="s">
        <v>301</v>
      </c>
      <c r="L507" t="s">
        <v>38</v>
      </c>
      <c r="M507" t="s">
        <v>12</v>
      </c>
      <c r="N507">
        <v>22115</v>
      </c>
      <c r="P507" s="7">
        <v>42257</v>
      </c>
      <c r="Q507" t="s">
        <v>92</v>
      </c>
      <c r="R507" s="12">
        <v>2.2599999999999998</v>
      </c>
    </row>
    <row r="508" spans="11:18" x14ac:dyDescent="0.35">
      <c r="K508" t="s">
        <v>301</v>
      </c>
      <c r="L508" t="s">
        <v>38</v>
      </c>
      <c r="M508" t="s">
        <v>12</v>
      </c>
      <c r="N508">
        <v>22115</v>
      </c>
      <c r="P508" s="7">
        <v>42257</v>
      </c>
      <c r="Q508" t="s">
        <v>109</v>
      </c>
      <c r="R508" s="12">
        <v>-2.2599999999999998</v>
      </c>
    </row>
    <row r="509" spans="11:18" x14ac:dyDescent="0.35">
      <c r="K509" t="s">
        <v>301</v>
      </c>
      <c r="L509" t="s">
        <v>38</v>
      </c>
      <c r="M509" t="s">
        <v>12</v>
      </c>
      <c r="N509">
        <v>52815</v>
      </c>
      <c r="P509" s="7">
        <v>42257</v>
      </c>
      <c r="Q509" t="s">
        <v>109</v>
      </c>
      <c r="R509" s="12">
        <v>0</v>
      </c>
    </row>
    <row r="510" spans="11:18" x14ac:dyDescent="0.35">
      <c r="K510" t="s">
        <v>301</v>
      </c>
      <c r="L510" t="s">
        <v>38</v>
      </c>
      <c r="M510" t="s">
        <v>12</v>
      </c>
      <c r="N510">
        <v>52815</v>
      </c>
      <c r="P510" s="7">
        <v>42257</v>
      </c>
      <c r="Q510" t="s">
        <v>92</v>
      </c>
      <c r="R510" s="12">
        <v>0</v>
      </c>
    </row>
    <row r="511" spans="11:18" x14ac:dyDescent="0.35">
      <c r="K511" t="s">
        <v>301</v>
      </c>
      <c r="L511" t="s">
        <v>38</v>
      </c>
      <c r="M511" t="s">
        <v>12</v>
      </c>
      <c r="N511">
        <v>112414</v>
      </c>
      <c r="P511" s="7">
        <v>42257</v>
      </c>
      <c r="Q511" t="s">
        <v>92</v>
      </c>
      <c r="R511" s="12">
        <v>2.5</v>
      </c>
    </row>
    <row r="512" spans="11:18" x14ac:dyDescent="0.35">
      <c r="K512" t="s">
        <v>301</v>
      </c>
      <c r="L512" t="s">
        <v>38</v>
      </c>
      <c r="M512" t="s">
        <v>12</v>
      </c>
      <c r="N512">
        <v>112414</v>
      </c>
      <c r="P512" s="7">
        <v>42257</v>
      </c>
      <c r="Q512" t="s">
        <v>109</v>
      </c>
      <c r="R512" s="12">
        <v>-2.5</v>
      </c>
    </row>
    <row r="513" spans="11:18" x14ac:dyDescent="0.35">
      <c r="K513" t="s">
        <v>301</v>
      </c>
      <c r="L513" t="s">
        <v>33</v>
      </c>
      <c r="M513" t="s">
        <v>12</v>
      </c>
      <c r="N513">
        <v>22115</v>
      </c>
      <c r="P513" s="7">
        <v>42258</v>
      </c>
      <c r="Q513" t="s">
        <v>92</v>
      </c>
      <c r="R513" s="12">
        <v>7.44</v>
      </c>
    </row>
    <row r="514" spans="11:18" x14ac:dyDescent="0.35">
      <c r="K514" t="s">
        <v>301</v>
      </c>
      <c r="L514" t="s">
        <v>33</v>
      </c>
      <c r="M514" t="s">
        <v>12</v>
      </c>
      <c r="N514">
        <v>22115</v>
      </c>
      <c r="P514" s="7">
        <v>42258</v>
      </c>
      <c r="Q514" t="s">
        <v>109</v>
      </c>
      <c r="R514" s="12">
        <v>-7.44</v>
      </c>
    </row>
    <row r="515" spans="11:18" x14ac:dyDescent="0.35">
      <c r="K515" t="s">
        <v>301</v>
      </c>
      <c r="L515" t="s">
        <v>33</v>
      </c>
      <c r="M515" t="s">
        <v>12</v>
      </c>
      <c r="N515">
        <v>52815</v>
      </c>
      <c r="P515" s="7">
        <v>42258</v>
      </c>
      <c r="Q515" t="s">
        <v>92</v>
      </c>
      <c r="R515" s="12">
        <v>7.419999999999999</v>
      </c>
    </row>
    <row r="516" spans="11:18" x14ac:dyDescent="0.35">
      <c r="K516" t="s">
        <v>301</v>
      </c>
      <c r="L516" t="s">
        <v>33</v>
      </c>
      <c r="M516" t="s">
        <v>12</v>
      </c>
      <c r="N516">
        <v>52815</v>
      </c>
      <c r="P516" s="7">
        <v>42258</v>
      </c>
      <c r="Q516" t="s">
        <v>109</v>
      </c>
      <c r="R516" s="12">
        <v>-7.419999999999999</v>
      </c>
    </row>
    <row r="517" spans="11:18" x14ac:dyDescent="0.35">
      <c r="K517" t="s">
        <v>301</v>
      </c>
      <c r="L517" t="s">
        <v>33</v>
      </c>
      <c r="M517" t="s">
        <v>12</v>
      </c>
      <c r="N517">
        <v>112414</v>
      </c>
      <c r="P517" s="7">
        <v>42258</v>
      </c>
      <c r="Q517" t="s">
        <v>92</v>
      </c>
      <c r="R517" s="12">
        <v>6.22</v>
      </c>
    </row>
    <row r="518" spans="11:18" x14ac:dyDescent="0.35">
      <c r="K518" t="s">
        <v>301</v>
      </c>
      <c r="L518" t="s">
        <v>33</v>
      </c>
      <c r="M518" t="s">
        <v>12</v>
      </c>
      <c r="N518">
        <v>112414</v>
      </c>
      <c r="P518" s="7">
        <v>42258</v>
      </c>
      <c r="Q518" t="s">
        <v>109</v>
      </c>
      <c r="R518" s="12">
        <v>-6.22</v>
      </c>
    </row>
    <row r="519" spans="11:18" x14ac:dyDescent="0.35">
      <c r="K519" t="s">
        <v>301</v>
      </c>
      <c r="L519" t="s">
        <v>25</v>
      </c>
      <c r="M519" t="s">
        <v>12</v>
      </c>
      <c r="N519">
        <v>22115</v>
      </c>
      <c r="P519" s="7">
        <v>42262</v>
      </c>
      <c r="Q519" t="s">
        <v>109</v>
      </c>
      <c r="R519" s="12">
        <v>0</v>
      </c>
    </row>
    <row r="520" spans="11:18" x14ac:dyDescent="0.35">
      <c r="K520" t="s">
        <v>301</v>
      </c>
      <c r="L520" t="s">
        <v>25</v>
      </c>
      <c r="M520" t="s">
        <v>12</v>
      </c>
      <c r="N520">
        <v>22115</v>
      </c>
      <c r="P520" s="7">
        <v>42262</v>
      </c>
      <c r="Q520" t="s">
        <v>92</v>
      </c>
      <c r="R520" s="12">
        <v>0</v>
      </c>
    </row>
    <row r="521" spans="11:18" x14ac:dyDescent="0.35">
      <c r="K521" t="s">
        <v>301</v>
      </c>
      <c r="L521" t="s">
        <v>25</v>
      </c>
      <c r="M521" t="s">
        <v>12</v>
      </c>
      <c r="N521">
        <v>52815</v>
      </c>
      <c r="P521" s="7">
        <v>42262</v>
      </c>
      <c r="Q521" t="s">
        <v>109</v>
      </c>
      <c r="R521" s="12">
        <v>0</v>
      </c>
    </row>
    <row r="522" spans="11:18" x14ac:dyDescent="0.35">
      <c r="K522" t="s">
        <v>301</v>
      </c>
      <c r="L522" t="s">
        <v>25</v>
      </c>
      <c r="M522" t="s">
        <v>12</v>
      </c>
      <c r="N522">
        <v>52815</v>
      </c>
      <c r="P522" s="7">
        <v>42262</v>
      </c>
      <c r="Q522" t="s">
        <v>92</v>
      </c>
      <c r="R522" s="12">
        <v>0</v>
      </c>
    </row>
    <row r="523" spans="11:18" x14ac:dyDescent="0.35">
      <c r="K523" t="s">
        <v>301</v>
      </c>
      <c r="L523" t="s">
        <v>25</v>
      </c>
      <c r="M523" t="s">
        <v>12</v>
      </c>
      <c r="N523">
        <v>112414</v>
      </c>
      <c r="P523" s="7">
        <v>42262</v>
      </c>
      <c r="Q523" t="s">
        <v>92</v>
      </c>
      <c r="R523" s="12">
        <v>1.48</v>
      </c>
    </row>
    <row r="524" spans="11:18" x14ac:dyDescent="0.35">
      <c r="K524" t="s">
        <v>301</v>
      </c>
      <c r="L524" t="s">
        <v>25</v>
      </c>
      <c r="M524" t="s">
        <v>12</v>
      </c>
      <c r="N524">
        <v>112414</v>
      </c>
      <c r="P524" s="7">
        <v>42262</v>
      </c>
      <c r="Q524" t="s">
        <v>109</v>
      </c>
      <c r="R524" s="12">
        <v>-1.48</v>
      </c>
    </row>
    <row r="525" spans="11:18" x14ac:dyDescent="0.35">
      <c r="K525" t="s">
        <v>301</v>
      </c>
      <c r="L525" t="s">
        <v>53</v>
      </c>
      <c r="M525" t="s">
        <v>12</v>
      </c>
      <c r="N525">
        <v>22115</v>
      </c>
      <c r="P525" s="7">
        <v>42265</v>
      </c>
      <c r="Q525" t="s">
        <v>92</v>
      </c>
      <c r="R525" s="12">
        <v>1.7</v>
      </c>
    </row>
    <row r="526" spans="11:18" x14ac:dyDescent="0.35">
      <c r="K526" t="s">
        <v>301</v>
      </c>
      <c r="L526" t="s">
        <v>53</v>
      </c>
      <c r="M526" t="s">
        <v>12</v>
      </c>
      <c r="N526">
        <v>22115</v>
      </c>
      <c r="P526" s="7">
        <v>42265</v>
      </c>
      <c r="Q526" t="s">
        <v>109</v>
      </c>
      <c r="R526" s="12">
        <v>-1.7</v>
      </c>
    </row>
    <row r="527" spans="11:18" x14ac:dyDescent="0.35">
      <c r="K527" t="s">
        <v>301</v>
      </c>
      <c r="L527" t="s">
        <v>53</v>
      </c>
      <c r="M527" t="s">
        <v>12</v>
      </c>
      <c r="N527">
        <v>52815</v>
      </c>
      <c r="P527" s="7">
        <v>42265</v>
      </c>
      <c r="Q527" t="s">
        <v>109</v>
      </c>
      <c r="R527" s="12">
        <v>0</v>
      </c>
    </row>
    <row r="528" spans="11:18" x14ac:dyDescent="0.35">
      <c r="K528" t="s">
        <v>301</v>
      </c>
      <c r="L528" t="s">
        <v>53</v>
      </c>
      <c r="M528" t="s">
        <v>12</v>
      </c>
      <c r="N528">
        <v>52815</v>
      </c>
      <c r="P528" s="7">
        <v>42265</v>
      </c>
      <c r="Q528" t="s">
        <v>92</v>
      </c>
      <c r="R528" s="12">
        <v>0</v>
      </c>
    </row>
    <row r="529" spans="11:18" x14ac:dyDescent="0.35">
      <c r="K529" t="s">
        <v>301</v>
      </c>
      <c r="L529" t="s">
        <v>53</v>
      </c>
      <c r="M529" t="s">
        <v>12</v>
      </c>
      <c r="N529">
        <v>112414</v>
      </c>
      <c r="P529" s="7">
        <v>42265</v>
      </c>
      <c r="Q529" t="s">
        <v>109</v>
      </c>
      <c r="R529" s="12">
        <v>0</v>
      </c>
    </row>
    <row r="530" spans="11:18" x14ac:dyDescent="0.35">
      <c r="K530" t="s">
        <v>301</v>
      </c>
      <c r="L530" t="s">
        <v>53</v>
      </c>
      <c r="M530" t="s">
        <v>12</v>
      </c>
      <c r="N530">
        <v>112414</v>
      </c>
      <c r="P530" s="7">
        <v>42265</v>
      </c>
      <c r="Q530" t="s">
        <v>92</v>
      </c>
      <c r="R530" s="12">
        <v>0</v>
      </c>
    </row>
    <row r="531" spans="11:18" x14ac:dyDescent="0.35">
      <c r="K531" t="s">
        <v>301</v>
      </c>
      <c r="L531" t="s">
        <v>26</v>
      </c>
      <c r="M531" t="s">
        <v>12</v>
      </c>
      <c r="N531">
        <v>22115</v>
      </c>
      <c r="P531" s="7">
        <v>42269</v>
      </c>
      <c r="Q531" t="s">
        <v>92</v>
      </c>
      <c r="R531" s="12">
        <v>3.3</v>
      </c>
    </row>
    <row r="532" spans="11:18" x14ac:dyDescent="0.35">
      <c r="K532" t="s">
        <v>301</v>
      </c>
      <c r="L532" t="s">
        <v>26</v>
      </c>
      <c r="M532" t="s">
        <v>12</v>
      </c>
      <c r="N532">
        <v>22115</v>
      </c>
      <c r="P532" s="7">
        <v>42269</v>
      </c>
      <c r="Q532" t="s">
        <v>109</v>
      </c>
      <c r="R532" s="12">
        <v>-3.3</v>
      </c>
    </row>
    <row r="533" spans="11:18" x14ac:dyDescent="0.35">
      <c r="K533" t="s">
        <v>301</v>
      </c>
      <c r="L533" t="s">
        <v>26</v>
      </c>
      <c r="M533" t="s">
        <v>12</v>
      </c>
      <c r="N533">
        <v>52815</v>
      </c>
      <c r="P533" s="7">
        <v>42269</v>
      </c>
      <c r="Q533" t="s">
        <v>92</v>
      </c>
      <c r="R533" s="12">
        <v>3.0100000000000007</v>
      </c>
    </row>
    <row r="534" spans="11:18" x14ac:dyDescent="0.35">
      <c r="K534" t="s">
        <v>301</v>
      </c>
      <c r="L534" t="s">
        <v>26</v>
      </c>
      <c r="M534" t="s">
        <v>12</v>
      </c>
      <c r="N534">
        <v>52815</v>
      </c>
      <c r="P534" s="7">
        <v>42269</v>
      </c>
      <c r="Q534" t="s">
        <v>109</v>
      </c>
      <c r="R534" s="12">
        <v>-3.0100000000000007</v>
      </c>
    </row>
    <row r="535" spans="11:18" x14ac:dyDescent="0.35">
      <c r="K535" t="s">
        <v>301</v>
      </c>
      <c r="L535" t="s">
        <v>26</v>
      </c>
      <c r="M535" t="s">
        <v>12</v>
      </c>
      <c r="N535">
        <v>112414</v>
      </c>
      <c r="P535" s="7">
        <v>42269</v>
      </c>
      <c r="Q535" t="s">
        <v>92</v>
      </c>
      <c r="R535" s="12">
        <v>3.11</v>
      </c>
    </row>
    <row r="536" spans="11:18" x14ac:dyDescent="0.35">
      <c r="K536" t="s">
        <v>301</v>
      </c>
      <c r="L536" t="s">
        <v>26</v>
      </c>
      <c r="M536" t="s">
        <v>12</v>
      </c>
      <c r="N536">
        <v>112414</v>
      </c>
      <c r="P536" s="7">
        <v>42269</v>
      </c>
      <c r="Q536" t="s">
        <v>109</v>
      </c>
      <c r="R536" s="12">
        <v>-3.11</v>
      </c>
    </row>
    <row r="537" spans="11:18" x14ac:dyDescent="0.35">
      <c r="K537" t="s">
        <v>301</v>
      </c>
      <c r="L537" t="s">
        <v>21</v>
      </c>
      <c r="M537" t="s">
        <v>12</v>
      </c>
      <c r="N537">
        <v>22115</v>
      </c>
      <c r="P537" s="7">
        <v>42275</v>
      </c>
      <c r="Q537" t="s">
        <v>109</v>
      </c>
      <c r="R537" s="12">
        <v>0</v>
      </c>
    </row>
    <row r="538" spans="11:18" x14ac:dyDescent="0.35">
      <c r="K538" t="s">
        <v>301</v>
      </c>
      <c r="L538" t="s">
        <v>21</v>
      </c>
      <c r="M538" t="s">
        <v>12</v>
      </c>
      <c r="N538">
        <v>22115</v>
      </c>
      <c r="P538" s="7">
        <v>42275</v>
      </c>
      <c r="Q538" t="s">
        <v>92</v>
      </c>
      <c r="R538" s="12">
        <v>0</v>
      </c>
    </row>
    <row r="539" spans="11:18" x14ac:dyDescent="0.35">
      <c r="K539" t="s">
        <v>301</v>
      </c>
      <c r="L539" t="s">
        <v>21</v>
      </c>
      <c r="M539" t="s">
        <v>12</v>
      </c>
      <c r="N539">
        <v>52815</v>
      </c>
      <c r="P539" s="7">
        <v>42275</v>
      </c>
      <c r="Q539" t="s">
        <v>109</v>
      </c>
      <c r="R539" s="12">
        <v>0</v>
      </c>
    </row>
    <row r="540" spans="11:18" x14ac:dyDescent="0.35">
      <c r="K540" t="s">
        <v>301</v>
      </c>
      <c r="L540" t="s">
        <v>21</v>
      </c>
      <c r="M540" t="s">
        <v>12</v>
      </c>
      <c r="N540">
        <v>52815</v>
      </c>
      <c r="P540" s="7">
        <v>42275</v>
      </c>
      <c r="Q540" t="s">
        <v>92</v>
      </c>
      <c r="R540" s="12">
        <v>0</v>
      </c>
    </row>
    <row r="541" spans="11:18" x14ac:dyDescent="0.35">
      <c r="K541" t="s">
        <v>301</v>
      </c>
      <c r="L541" t="s">
        <v>21</v>
      </c>
      <c r="M541" t="s">
        <v>12</v>
      </c>
      <c r="N541">
        <v>112414</v>
      </c>
      <c r="P541" s="7">
        <v>42275</v>
      </c>
      <c r="Q541" t="s">
        <v>92</v>
      </c>
      <c r="R541" s="12">
        <v>2.94</v>
      </c>
    </row>
    <row r="542" spans="11:18" x14ac:dyDescent="0.35">
      <c r="K542" t="s">
        <v>301</v>
      </c>
      <c r="L542" t="s">
        <v>21</v>
      </c>
      <c r="M542" t="s">
        <v>12</v>
      </c>
      <c r="N542">
        <v>112414</v>
      </c>
      <c r="P542" s="7">
        <v>42275</v>
      </c>
      <c r="Q542" t="s">
        <v>109</v>
      </c>
      <c r="R542" s="12">
        <v>-2.94</v>
      </c>
    </row>
    <row r="543" spans="11:18" x14ac:dyDescent="0.35">
      <c r="K543" t="s">
        <v>301</v>
      </c>
      <c r="L543" t="s">
        <v>57</v>
      </c>
      <c r="M543" t="s">
        <v>12</v>
      </c>
      <c r="N543">
        <v>22115</v>
      </c>
      <c r="P543" s="7">
        <v>42276</v>
      </c>
      <c r="Q543" t="s">
        <v>109</v>
      </c>
      <c r="R543" s="12">
        <v>0</v>
      </c>
    </row>
    <row r="544" spans="11:18" x14ac:dyDescent="0.35">
      <c r="K544" t="s">
        <v>301</v>
      </c>
      <c r="L544" t="s">
        <v>57</v>
      </c>
      <c r="M544" t="s">
        <v>12</v>
      </c>
      <c r="N544">
        <v>22115</v>
      </c>
      <c r="P544" s="7">
        <v>42276</v>
      </c>
      <c r="Q544" t="s">
        <v>92</v>
      </c>
      <c r="R544" s="12">
        <v>0</v>
      </c>
    </row>
    <row r="545" spans="11:18" x14ac:dyDescent="0.35">
      <c r="K545" t="s">
        <v>301</v>
      </c>
      <c r="L545" t="s">
        <v>57</v>
      </c>
      <c r="M545" t="s">
        <v>12</v>
      </c>
      <c r="N545">
        <v>52815</v>
      </c>
      <c r="P545" s="7">
        <v>42276</v>
      </c>
      <c r="Q545" t="s">
        <v>92</v>
      </c>
      <c r="R545" s="12">
        <v>1.29</v>
      </c>
    </row>
    <row r="546" spans="11:18" x14ac:dyDescent="0.35">
      <c r="K546" t="s">
        <v>301</v>
      </c>
      <c r="L546" t="s">
        <v>57</v>
      </c>
      <c r="M546" t="s">
        <v>12</v>
      </c>
      <c r="N546">
        <v>52815</v>
      </c>
      <c r="P546" s="7">
        <v>42276</v>
      </c>
      <c r="Q546" t="s">
        <v>109</v>
      </c>
      <c r="R546" s="12">
        <v>-1.29</v>
      </c>
    </row>
    <row r="547" spans="11:18" x14ac:dyDescent="0.35">
      <c r="K547" t="s">
        <v>301</v>
      </c>
      <c r="L547" t="s">
        <v>57</v>
      </c>
      <c r="M547" t="s">
        <v>12</v>
      </c>
      <c r="N547">
        <v>112414</v>
      </c>
      <c r="P547" s="7">
        <v>42276</v>
      </c>
      <c r="Q547" t="s">
        <v>109</v>
      </c>
      <c r="R547" s="12">
        <v>0</v>
      </c>
    </row>
    <row r="548" spans="11:18" x14ac:dyDescent="0.35">
      <c r="K548" t="s">
        <v>301</v>
      </c>
      <c r="L548" t="s">
        <v>57</v>
      </c>
      <c r="M548" t="s">
        <v>12</v>
      </c>
      <c r="N548">
        <v>112414</v>
      </c>
      <c r="P548" s="7">
        <v>42276</v>
      </c>
      <c r="Q548" t="s">
        <v>92</v>
      </c>
      <c r="R548" s="12">
        <v>0</v>
      </c>
    </row>
    <row r="549" spans="11:18" x14ac:dyDescent="0.35">
      <c r="K549" t="s">
        <v>301</v>
      </c>
      <c r="L549" t="s">
        <v>58</v>
      </c>
      <c r="M549" t="s">
        <v>12</v>
      </c>
      <c r="N549">
        <v>22115</v>
      </c>
      <c r="P549" s="7">
        <v>42278</v>
      </c>
      <c r="Q549" t="s">
        <v>109</v>
      </c>
      <c r="R549" s="12">
        <v>0</v>
      </c>
    </row>
    <row r="550" spans="11:18" x14ac:dyDescent="0.35">
      <c r="K550" t="s">
        <v>301</v>
      </c>
      <c r="L550" t="s">
        <v>58</v>
      </c>
      <c r="M550" t="s">
        <v>12</v>
      </c>
      <c r="N550">
        <v>22115</v>
      </c>
      <c r="P550" s="7">
        <v>42278</v>
      </c>
      <c r="Q550" t="s">
        <v>92</v>
      </c>
      <c r="R550" s="12">
        <v>0</v>
      </c>
    </row>
    <row r="551" spans="11:18" x14ac:dyDescent="0.35">
      <c r="K551" t="s">
        <v>301</v>
      </c>
      <c r="L551" t="s">
        <v>43</v>
      </c>
      <c r="M551" t="s">
        <v>12</v>
      </c>
      <c r="N551">
        <v>22115</v>
      </c>
      <c r="P551" s="7">
        <v>42278</v>
      </c>
      <c r="Q551" t="s">
        <v>109</v>
      </c>
      <c r="R551" s="12">
        <v>0</v>
      </c>
    </row>
    <row r="552" spans="11:18" x14ac:dyDescent="0.35">
      <c r="K552" t="s">
        <v>301</v>
      </c>
      <c r="L552" t="s">
        <v>43</v>
      </c>
      <c r="M552" t="s">
        <v>12</v>
      </c>
      <c r="N552">
        <v>22115</v>
      </c>
      <c r="P552" s="7">
        <v>42278</v>
      </c>
      <c r="Q552" t="s">
        <v>92</v>
      </c>
      <c r="R552" s="12">
        <v>0</v>
      </c>
    </row>
    <row r="553" spans="11:18" x14ac:dyDescent="0.35">
      <c r="K553" t="s">
        <v>301</v>
      </c>
      <c r="L553" t="s">
        <v>58</v>
      </c>
      <c r="M553" t="s">
        <v>12</v>
      </c>
      <c r="N553">
        <v>52815</v>
      </c>
      <c r="P553" s="7">
        <v>42278</v>
      </c>
      <c r="Q553" t="s">
        <v>92</v>
      </c>
      <c r="R553" s="12">
        <v>2.1</v>
      </c>
    </row>
    <row r="554" spans="11:18" x14ac:dyDescent="0.35">
      <c r="K554" t="s">
        <v>301</v>
      </c>
      <c r="L554" t="s">
        <v>58</v>
      </c>
      <c r="M554" t="s">
        <v>12</v>
      </c>
      <c r="N554">
        <v>52815</v>
      </c>
      <c r="P554" s="7">
        <v>42278</v>
      </c>
      <c r="Q554" t="s">
        <v>109</v>
      </c>
      <c r="R554" s="12">
        <v>-2.1</v>
      </c>
    </row>
    <row r="555" spans="11:18" x14ac:dyDescent="0.35">
      <c r="K555" t="s">
        <v>301</v>
      </c>
      <c r="L555" t="s">
        <v>43</v>
      </c>
      <c r="M555" t="s">
        <v>12</v>
      </c>
      <c r="N555">
        <v>52815</v>
      </c>
      <c r="P555" s="7">
        <v>42278</v>
      </c>
      <c r="Q555" t="s">
        <v>92</v>
      </c>
      <c r="R555" s="12">
        <v>1.99</v>
      </c>
    </row>
    <row r="556" spans="11:18" x14ac:dyDescent="0.35">
      <c r="K556" t="s">
        <v>301</v>
      </c>
      <c r="L556" t="s">
        <v>43</v>
      </c>
      <c r="M556" t="s">
        <v>12</v>
      </c>
      <c r="N556">
        <v>52815</v>
      </c>
      <c r="P556" s="7">
        <v>42278</v>
      </c>
      <c r="Q556" t="s">
        <v>109</v>
      </c>
      <c r="R556" s="12">
        <v>-1.99</v>
      </c>
    </row>
    <row r="557" spans="11:18" x14ac:dyDescent="0.35">
      <c r="K557" t="s">
        <v>301</v>
      </c>
      <c r="L557" t="s">
        <v>58</v>
      </c>
      <c r="M557" t="s">
        <v>12</v>
      </c>
      <c r="N557">
        <v>112414</v>
      </c>
      <c r="P557" s="7">
        <v>42278</v>
      </c>
      <c r="Q557" t="s">
        <v>109</v>
      </c>
      <c r="R557" s="12">
        <v>0</v>
      </c>
    </row>
    <row r="558" spans="11:18" x14ac:dyDescent="0.35">
      <c r="K558" t="s">
        <v>301</v>
      </c>
      <c r="L558" t="s">
        <v>58</v>
      </c>
      <c r="M558" t="s">
        <v>12</v>
      </c>
      <c r="N558">
        <v>112414</v>
      </c>
      <c r="P558" s="7">
        <v>42278</v>
      </c>
      <c r="Q558" t="s">
        <v>92</v>
      </c>
      <c r="R558" s="12">
        <v>0</v>
      </c>
    </row>
    <row r="559" spans="11:18" x14ac:dyDescent="0.35">
      <c r="K559" t="s">
        <v>301</v>
      </c>
      <c r="L559" t="s">
        <v>43</v>
      </c>
      <c r="M559" t="s">
        <v>12</v>
      </c>
      <c r="N559">
        <v>112414</v>
      </c>
      <c r="P559" s="7">
        <v>42278</v>
      </c>
      <c r="Q559" t="s">
        <v>92</v>
      </c>
      <c r="R559" s="12">
        <v>1.76</v>
      </c>
    </row>
    <row r="560" spans="11:18" x14ac:dyDescent="0.35">
      <c r="K560" t="s">
        <v>301</v>
      </c>
      <c r="L560" t="s">
        <v>43</v>
      </c>
      <c r="M560" t="s">
        <v>12</v>
      </c>
      <c r="N560">
        <v>112414</v>
      </c>
      <c r="P560" s="7">
        <v>42278</v>
      </c>
      <c r="Q560" t="s">
        <v>109</v>
      </c>
      <c r="R560" s="12">
        <v>-1.76</v>
      </c>
    </row>
    <row r="561" spans="11:18" x14ac:dyDescent="0.35">
      <c r="K561" t="s">
        <v>301</v>
      </c>
      <c r="L561" t="s">
        <v>48</v>
      </c>
      <c r="M561" t="s">
        <v>12</v>
      </c>
      <c r="N561">
        <v>22115</v>
      </c>
      <c r="P561" s="7">
        <v>42279</v>
      </c>
      <c r="Q561" t="s">
        <v>92</v>
      </c>
      <c r="R561" s="12">
        <v>1.21</v>
      </c>
    </row>
    <row r="562" spans="11:18" x14ac:dyDescent="0.35">
      <c r="K562" t="s">
        <v>301</v>
      </c>
      <c r="L562" t="s">
        <v>48</v>
      </c>
      <c r="M562" t="s">
        <v>12</v>
      </c>
      <c r="N562">
        <v>22115</v>
      </c>
      <c r="P562" s="7">
        <v>42279</v>
      </c>
      <c r="Q562" t="s">
        <v>109</v>
      </c>
      <c r="R562" s="12">
        <v>-1.21</v>
      </c>
    </row>
    <row r="563" spans="11:18" x14ac:dyDescent="0.35">
      <c r="K563" t="s">
        <v>301</v>
      </c>
      <c r="L563" t="s">
        <v>48</v>
      </c>
      <c r="M563" t="s">
        <v>12</v>
      </c>
      <c r="N563">
        <v>52815</v>
      </c>
      <c r="P563" s="7">
        <v>42279</v>
      </c>
      <c r="Q563" t="s">
        <v>109</v>
      </c>
      <c r="R563" s="12">
        <v>0</v>
      </c>
    </row>
    <row r="564" spans="11:18" x14ac:dyDescent="0.35">
      <c r="K564" t="s">
        <v>301</v>
      </c>
      <c r="L564" t="s">
        <v>48</v>
      </c>
      <c r="M564" t="s">
        <v>12</v>
      </c>
      <c r="N564">
        <v>52815</v>
      </c>
      <c r="P564" s="7">
        <v>42279</v>
      </c>
      <c r="Q564" t="s">
        <v>92</v>
      </c>
      <c r="R564" s="12">
        <v>0</v>
      </c>
    </row>
    <row r="565" spans="11:18" x14ac:dyDescent="0.35">
      <c r="K565" t="s">
        <v>301</v>
      </c>
      <c r="L565" t="s">
        <v>48</v>
      </c>
      <c r="M565" t="s">
        <v>12</v>
      </c>
      <c r="N565">
        <v>112414</v>
      </c>
      <c r="P565" s="7">
        <v>42279</v>
      </c>
      <c r="Q565" t="s">
        <v>109</v>
      </c>
      <c r="R565" s="12">
        <v>0</v>
      </c>
    </row>
    <row r="566" spans="11:18" x14ac:dyDescent="0.35">
      <c r="K566" t="s">
        <v>301</v>
      </c>
      <c r="L566" t="s">
        <v>48</v>
      </c>
      <c r="M566" t="s">
        <v>12</v>
      </c>
      <c r="N566">
        <v>112414</v>
      </c>
      <c r="P566" s="7">
        <v>42279</v>
      </c>
      <c r="Q566" t="s">
        <v>92</v>
      </c>
      <c r="R566" s="12">
        <v>0</v>
      </c>
    </row>
    <row r="567" spans="11:18" x14ac:dyDescent="0.35">
      <c r="K567" t="s">
        <v>101</v>
      </c>
      <c r="M567" t="s">
        <v>12</v>
      </c>
      <c r="P567" s="7">
        <v>42290</v>
      </c>
      <c r="Q567" t="s">
        <v>91</v>
      </c>
      <c r="R567" s="12">
        <v>10641.04</v>
      </c>
    </row>
    <row r="568" spans="11:18" x14ac:dyDescent="0.35">
      <c r="K568" t="s">
        <v>101</v>
      </c>
      <c r="M568" t="s">
        <v>12</v>
      </c>
      <c r="P568" s="7">
        <v>42290</v>
      </c>
      <c r="Q568" t="s">
        <v>92</v>
      </c>
      <c r="R568" s="12">
        <v>-10641.04</v>
      </c>
    </row>
    <row r="569" spans="11:18" x14ac:dyDescent="0.35">
      <c r="K569" t="s">
        <v>301</v>
      </c>
      <c r="L569" t="s">
        <v>56</v>
      </c>
      <c r="M569" t="s">
        <v>12</v>
      </c>
      <c r="N569">
        <v>22115</v>
      </c>
      <c r="P569" s="7">
        <v>42292</v>
      </c>
      <c r="Q569" t="s">
        <v>109</v>
      </c>
      <c r="R569" s="12">
        <v>0</v>
      </c>
    </row>
    <row r="570" spans="11:18" x14ac:dyDescent="0.35">
      <c r="K570" t="s">
        <v>301</v>
      </c>
      <c r="L570" t="s">
        <v>56</v>
      </c>
      <c r="M570" t="s">
        <v>12</v>
      </c>
      <c r="N570">
        <v>22115</v>
      </c>
      <c r="P570" s="7">
        <v>42292</v>
      </c>
      <c r="Q570" t="s">
        <v>92</v>
      </c>
      <c r="R570" s="12">
        <v>0</v>
      </c>
    </row>
    <row r="571" spans="11:18" x14ac:dyDescent="0.35">
      <c r="K571" t="s">
        <v>301</v>
      </c>
      <c r="L571" t="s">
        <v>56</v>
      </c>
      <c r="M571" t="s">
        <v>12</v>
      </c>
      <c r="N571">
        <v>52815</v>
      </c>
      <c r="P571" s="7">
        <v>42292</v>
      </c>
      <c r="Q571" t="s">
        <v>92</v>
      </c>
      <c r="R571" s="12">
        <v>2.33</v>
      </c>
    </row>
    <row r="572" spans="11:18" x14ac:dyDescent="0.35">
      <c r="K572" t="s">
        <v>301</v>
      </c>
      <c r="L572" t="s">
        <v>56</v>
      </c>
      <c r="M572" t="s">
        <v>12</v>
      </c>
      <c r="N572">
        <v>52815</v>
      </c>
      <c r="P572" s="7">
        <v>42292</v>
      </c>
      <c r="Q572" t="s">
        <v>109</v>
      </c>
      <c r="R572" s="12">
        <v>-2.33</v>
      </c>
    </row>
    <row r="573" spans="11:18" x14ac:dyDescent="0.35">
      <c r="K573" t="s">
        <v>301</v>
      </c>
      <c r="L573" t="s">
        <v>56</v>
      </c>
      <c r="M573" t="s">
        <v>12</v>
      </c>
      <c r="N573">
        <v>112414</v>
      </c>
      <c r="P573" s="7">
        <v>42292</v>
      </c>
      <c r="Q573" t="s">
        <v>109</v>
      </c>
      <c r="R573" s="12">
        <v>0</v>
      </c>
    </row>
    <row r="574" spans="11:18" x14ac:dyDescent="0.35">
      <c r="K574" t="s">
        <v>301</v>
      </c>
      <c r="L574" t="s">
        <v>56</v>
      </c>
      <c r="M574" t="s">
        <v>12</v>
      </c>
      <c r="N574">
        <v>112414</v>
      </c>
      <c r="P574" s="7">
        <v>42292</v>
      </c>
      <c r="Q574" t="s">
        <v>92</v>
      </c>
      <c r="R574" s="12">
        <v>0</v>
      </c>
    </row>
    <row r="575" spans="11:18" x14ac:dyDescent="0.35">
      <c r="K575" t="s">
        <v>304</v>
      </c>
      <c r="L575" t="s">
        <v>30</v>
      </c>
      <c r="M575" t="s">
        <v>12</v>
      </c>
      <c r="N575">
        <v>52815</v>
      </c>
      <c r="O575">
        <v>156</v>
      </c>
      <c r="P575" s="7">
        <v>42296</v>
      </c>
      <c r="Q575" t="s">
        <v>190</v>
      </c>
      <c r="R575" s="12">
        <v>998.08999999999992</v>
      </c>
    </row>
    <row r="576" spans="11:18" x14ac:dyDescent="0.35">
      <c r="K576" t="s">
        <v>304</v>
      </c>
      <c r="L576" t="s">
        <v>30</v>
      </c>
      <c r="M576" t="s">
        <v>12</v>
      </c>
      <c r="N576">
        <v>52815</v>
      </c>
      <c r="P576" s="7">
        <v>42296</v>
      </c>
      <c r="Q576" t="s">
        <v>94</v>
      </c>
      <c r="R576" s="12">
        <v>50.559200000000004</v>
      </c>
    </row>
    <row r="577" spans="11:18" x14ac:dyDescent="0.35">
      <c r="K577" t="s">
        <v>304</v>
      </c>
      <c r="L577" t="s">
        <v>30</v>
      </c>
      <c r="M577" t="s">
        <v>12</v>
      </c>
      <c r="N577">
        <v>52815</v>
      </c>
      <c r="P577" s="7">
        <v>42296</v>
      </c>
      <c r="Q577" t="s">
        <v>278</v>
      </c>
      <c r="R577" s="12">
        <v>1.03</v>
      </c>
    </row>
    <row r="578" spans="11:18" x14ac:dyDescent="0.35">
      <c r="K578" t="s">
        <v>304</v>
      </c>
      <c r="L578" t="s">
        <v>30</v>
      </c>
      <c r="M578" t="s">
        <v>12</v>
      </c>
      <c r="N578">
        <v>52815</v>
      </c>
      <c r="P578" s="7">
        <v>42296</v>
      </c>
      <c r="Q578" t="s">
        <v>93</v>
      </c>
      <c r="R578" s="12">
        <v>-74.01039999999999</v>
      </c>
    </row>
    <row r="579" spans="11:18" x14ac:dyDescent="0.35">
      <c r="K579" t="s">
        <v>304</v>
      </c>
      <c r="L579" t="s">
        <v>30</v>
      </c>
      <c r="M579" t="s">
        <v>12</v>
      </c>
      <c r="N579">
        <v>52815</v>
      </c>
      <c r="P579" s="7">
        <v>42296</v>
      </c>
      <c r="Q579" t="s">
        <v>93</v>
      </c>
      <c r="R579" s="12">
        <v>-146.69880000000001</v>
      </c>
    </row>
    <row r="580" spans="11:18" x14ac:dyDescent="0.35">
      <c r="K580" t="s">
        <v>304</v>
      </c>
      <c r="L580" t="s">
        <v>30</v>
      </c>
      <c r="M580" t="s">
        <v>12</v>
      </c>
      <c r="N580">
        <v>52815</v>
      </c>
      <c r="P580" s="7">
        <v>42296</v>
      </c>
      <c r="Q580" t="s">
        <v>92</v>
      </c>
      <c r="R580" s="12">
        <v>-828.97</v>
      </c>
    </row>
    <row r="581" spans="11:18" x14ac:dyDescent="0.35">
      <c r="K581" t="s">
        <v>305</v>
      </c>
      <c r="L581" t="s">
        <v>30</v>
      </c>
      <c r="M581" t="s">
        <v>12</v>
      </c>
      <c r="N581">
        <v>22115</v>
      </c>
      <c r="P581" s="7">
        <v>42296</v>
      </c>
      <c r="Q581" t="s">
        <v>92</v>
      </c>
      <c r="R581" s="12">
        <v>266.53960000000001</v>
      </c>
    </row>
    <row r="582" spans="11:18" x14ac:dyDescent="0.35">
      <c r="K582" t="s">
        <v>305</v>
      </c>
      <c r="L582" t="s">
        <v>30</v>
      </c>
      <c r="M582" t="s">
        <v>12</v>
      </c>
      <c r="N582">
        <v>22115</v>
      </c>
      <c r="P582" s="7">
        <v>42296</v>
      </c>
      <c r="Q582" t="s">
        <v>93</v>
      </c>
      <c r="R582" s="12">
        <v>74.01039999999999</v>
      </c>
    </row>
    <row r="583" spans="11:18" x14ac:dyDescent="0.35">
      <c r="K583" t="s">
        <v>305</v>
      </c>
      <c r="L583" t="s">
        <v>30</v>
      </c>
      <c r="M583" t="s">
        <v>12</v>
      </c>
      <c r="N583">
        <v>22115</v>
      </c>
      <c r="P583" s="7">
        <v>42296</v>
      </c>
      <c r="Q583" t="s">
        <v>246</v>
      </c>
      <c r="R583" s="12">
        <v>-0.36</v>
      </c>
    </row>
    <row r="584" spans="11:18" x14ac:dyDescent="0.35">
      <c r="K584" t="s">
        <v>305</v>
      </c>
      <c r="L584" t="s">
        <v>30</v>
      </c>
      <c r="M584" t="s">
        <v>12</v>
      </c>
      <c r="N584">
        <v>22115</v>
      </c>
      <c r="O584">
        <v>-350.71</v>
      </c>
      <c r="P584" s="7">
        <v>42296</v>
      </c>
      <c r="Q584" t="s">
        <v>158</v>
      </c>
      <c r="R584" s="12">
        <v>-340.19</v>
      </c>
    </row>
    <row r="585" spans="11:18" x14ac:dyDescent="0.35">
      <c r="K585" t="s">
        <v>305</v>
      </c>
      <c r="L585" t="s">
        <v>30</v>
      </c>
      <c r="M585" t="s">
        <v>12</v>
      </c>
      <c r="N585">
        <v>52815</v>
      </c>
      <c r="P585" s="7">
        <v>42296</v>
      </c>
      <c r="Q585" t="s">
        <v>92</v>
      </c>
      <c r="R585" s="12">
        <v>382.97919999999999</v>
      </c>
    </row>
    <row r="586" spans="11:18" x14ac:dyDescent="0.35">
      <c r="K586" t="s">
        <v>305</v>
      </c>
      <c r="L586" t="s">
        <v>30</v>
      </c>
      <c r="M586" t="s">
        <v>12</v>
      </c>
      <c r="N586">
        <v>52815</v>
      </c>
      <c r="P586" s="7">
        <v>42296</v>
      </c>
      <c r="Q586" t="s">
        <v>278</v>
      </c>
      <c r="R586" s="12">
        <v>-0.34</v>
      </c>
    </row>
    <row r="587" spans="11:18" x14ac:dyDescent="0.35">
      <c r="K587" t="s">
        <v>305</v>
      </c>
      <c r="L587" t="s">
        <v>30</v>
      </c>
      <c r="M587" t="s">
        <v>12</v>
      </c>
      <c r="N587">
        <v>52815</v>
      </c>
      <c r="P587" s="7">
        <v>42296</v>
      </c>
      <c r="Q587" t="s">
        <v>94</v>
      </c>
      <c r="R587" s="12">
        <v>-50.559200000000004</v>
      </c>
    </row>
    <row r="588" spans="11:18" x14ac:dyDescent="0.35">
      <c r="K588" t="s">
        <v>305</v>
      </c>
      <c r="L588" t="s">
        <v>30</v>
      </c>
      <c r="M588" t="s">
        <v>12</v>
      </c>
      <c r="N588">
        <v>52815</v>
      </c>
      <c r="O588">
        <v>-503.92</v>
      </c>
      <c r="P588" s="7">
        <v>42296</v>
      </c>
      <c r="Q588" t="s">
        <v>190</v>
      </c>
      <c r="R588" s="12">
        <v>-332.08</v>
      </c>
    </row>
    <row r="589" spans="11:18" x14ac:dyDescent="0.35">
      <c r="K589" t="s">
        <v>305</v>
      </c>
      <c r="L589" t="s">
        <v>30</v>
      </c>
      <c r="M589" t="s">
        <v>12</v>
      </c>
      <c r="N589">
        <v>112414</v>
      </c>
      <c r="P589" s="7">
        <v>42296</v>
      </c>
      <c r="Q589" t="s">
        <v>92</v>
      </c>
      <c r="R589" s="12">
        <v>179.4512</v>
      </c>
    </row>
    <row r="590" spans="11:18" x14ac:dyDescent="0.35">
      <c r="K590" t="s">
        <v>305</v>
      </c>
      <c r="L590" t="s">
        <v>30</v>
      </c>
      <c r="M590" t="s">
        <v>12</v>
      </c>
      <c r="N590">
        <v>112414</v>
      </c>
      <c r="P590" s="7">
        <v>42296</v>
      </c>
      <c r="Q590" t="s">
        <v>93</v>
      </c>
      <c r="R590" s="12">
        <v>146.69880000000001</v>
      </c>
    </row>
    <row r="591" spans="11:18" x14ac:dyDescent="0.35">
      <c r="K591" t="s">
        <v>305</v>
      </c>
      <c r="L591" t="s">
        <v>30</v>
      </c>
      <c r="M591" t="s">
        <v>12</v>
      </c>
      <c r="N591">
        <v>112414</v>
      </c>
      <c r="P591" s="7">
        <v>42296</v>
      </c>
      <c r="Q591" t="s">
        <v>220</v>
      </c>
      <c r="R591" s="12">
        <v>-0.33</v>
      </c>
    </row>
    <row r="592" spans="11:18" x14ac:dyDescent="0.35">
      <c r="K592" t="s">
        <v>305</v>
      </c>
      <c r="L592" t="s">
        <v>30</v>
      </c>
      <c r="M592" t="s">
        <v>12</v>
      </c>
      <c r="N592">
        <v>112414</v>
      </c>
      <c r="O592">
        <v>-236.12</v>
      </c>
      <c r="P592" s="7">
        <v>42296</v>
      </c>
      <c r="Q592" t="s">
        <v>132</v>
      </c>
      <c r="R592" s="12">
        <v>-325.82</v>
      </c>
    </row>
    <row r="593" spans="11:18" x14ac:dyDescent="0.35">
      <c r="K593" t="s">
        <v>301</v>
      </c>
      <c r="L593" t="s">
        <v>22</v>
      </c>
      <c r="M593" t="s">
        <v>12</v>
      </c>
      <c r="N593">
        <v>22115</v>
      </c>
      <c r="P593" s="7">
        <v>42298</v>
      </c>
      <c r="Q593" t="s">
        <v>109</v>
      </c>
      <c r="R593" s="12">
        <v>0</v>
      </c>
    </row>
    <row r="594" spans="11:18" x14ac:dyDescent="0.35">
      <c r="K594" t="s">
        <v>301</v>
      </c>
      <c r="L594" t="s">
        <v>22</v>
      </c>
      <c r="M594" t="s">
        <v>12</v>
      </c>
      <c r="N594">
        <v>22115</v>
      </c>
      <c r="P594" s="7">
        <v>42298</v>
      </c>
      <c r="Q594" t="s">
        <v>92</v>
      </c>
      <c r="R594" s="12">
        <v>0</v>
      </c>
    </row>
    <row r="595" spans="11:18" x14ac:dyDescent="0.35">
      <c r="K595" t="s">
        <v>301</v>
      </c>
      <c r="L595" t="s">
        <v>22</v>
      </c>
      <c r="M595" t="s">
        <v>12</v>
      </c>
      <c r="N595">
        <v>52815</v>
      </c>
      <c r="P595" s="7">
        <v>42298</v>
      </c>
      <c r="Q595" t="s">
        <v>92</v>
      </c>
      <c r="R595" s="12">
        <v>2.4100000000000006</v>
      </c>
    </row>
    <row r="596" spans="11:18" x14ac:dyDescent="0.35">
      <c r="K596" t="s">
        <v>301</v>
      </c>
      <c r="L596" t="s">
        <v>22</v>
      </c>
      <c r="M596" t="s">
        <v>12</v>
      </c>
      <c r="N596">
        <v>52815</v>
      </c>
      <c r="P596" s="7">
        <v>42298</v>
      </c>
      <c r="Q596" t="s">
        <v>109</v>
      </c>
      <c r="R596" s="12">
        <v>-2.4100000000000006</v>
      </c>
    </row>
    <row r="597" spans="11:18" x14ac:dyDescent="0.35">
      <c r="K597" t="s">
        <v>301</v>
      </c>
      <c r="L597" t="s">
        <v>22</v>
      </c>
      <c r="M597" t="s">
        <v>12</v>
      </c>
      <c r="N597">
        <v>112414</v>
      </c>
      <c r="P597" s="7">
        <v>42298</v>
      </c>
      <c r="Q597" t="s">
        <v>92</v>
      </c>
      <c r="R597" s="12">
        <v>2.5299999999999998</v>
      </c>
    </row>
    <row r="598" spans="11:18" x14ac:dyDescent="0.35">
      <c r="K598" t="s">
        <v>301</v>
      </c>
      <c r="L598" t="s">
        <v>22</v>
      </c>
      <c r="M598" t="s">
        <v>12</v>
      </c>
      <c r="N598">
        <v>112414</v>
      </c>
      <c r="P598" s="7">
        <v>42298</v>
      </c>
      <c r="Q598" t="s">
        <v>109</v>
      </c>
      <c r="R598" s="12">
        <v>-2.5299999999999998</v>
      </c>
    </row>
    <row r="599" spans="11:18" x14ac:dyDescent="0.35">
      <c r="K599" t="s">
        <v>301</v>
      </c>
      <c r="L599" t="s">
        <v>27</v>
      </c>
      <c r="M599" t="s">
        <v>12</v>
      </c>
      <c r="N599">
        <v>22115</v>
      </c>
      <c r="P599" s="7">
        <v>42305</v>
      </c>
      <c r="Q599" t="s">
        <v>92</v>
      </c>
      <c r="R599" s="12">
        <v>1.27</v>
      </c>
    </row>
    <row r="600" spans="11:18" x14ac:dyDescent="0.35">
      <c r="K600" t="s">
        <v>301</v>
      </c>
      <c r="L600" t="s">
        <v>27</v>
      </c>
      <c r="M600" t="s">
        <v>12</v>
      </c>
      <c r="N600">
        <v>22115</v>
      </c>
      <c r="P600" s="7">
        <v>42305</v>
      </c>
      <c r="Q600" t="s">
        <v>109</v>
      </c>
      <c r="R600" s="12">
        <v>-1.27</v>
      </c>
    </row>
    <row r="601" spans="11:18" x14ac:dyDescent="0.35">
      <c r="K601" t="s">
        <v>301</v>
      </c>
      <c r="L601" t="s">
        <v>27</v>
      </c>
      <c r="M601" t="s">
        <v>12</v>
      </c>
      <c r="N601">
        <v>52815</v>
      </c>
      <c r="P601" s="7">
        <v>42305</v>
      </c>
      <c r="Q601" t="s">
        <v>92</v>
      </c>
      <c r="R601" s="12">
        <v>1.1499999999999999</v>
      </c>
    </row>
    <row r="602" spans="11:18" x14ac:dyDescent="0.35">
      <c r="K602" t="s">
        <v>301</v>
      </c>
      <c r="L602" t="s">
        <v>27</v>
      </c>
      <c r="M602" t="s">
        <v>12</v>
      </c>
      <c r="N602">
        <v>52815</v>
      </c>
      <c r="P602" s="7">
        <v>42305</v>
      </c>
      <c r="Q602" t="s">
        <v>109</v>
      </c>
      <c r="R602" s="12">
        <v>-1.1499999999999999</v>
      </c>
    </row>
    <row r="603" spans="11:18" x14ac:dyDescent="0.35">
      <c r="K603" t="s">
        <v>301</v>
      </c>
      <c r="L603" t="s">
        <v>27</v>
      </c>
      <c r="M603" t="s">
        <v>12</v>
      </c>
      <c r="N603">
        <v>112414</v>
      </c>
      <c r="P603" s="7">
        <v>42305</v>
      </c>
      <c r="Q603" t="s">
        <v>92</v>
      </c>
      <c r="R603" s="12">
        <v>1.3</v>
      </c>
    </row>
    <row r="604" spans="11:18" x14ac:dyDescent="0.35">
      <c r="K604" t="s">
        <v>301</v>
      </c>
      <c r="L604" t="s">
        <v>27</v>
      </c>
      <c r="M604" t="s">
        <v>12</v>
      </c>
      <c r="N604">
        <v>112414</v>
      </c>
      <c r="P604" s="7">
        <v>42305</v>
      </c>
      <c r="Q604" t="s">
        <v>109</v>
      </c>
      <c r="R604" s="12">
        <v>-1.3</v>
      </c>
    </row>
    <row r="605" spans="11:18" x14ac:dyDescent="0.35">
      <c r="K605" t="s">
        <v>301</v>
      </c>
      <c r="L605" t="s">
        <v>17</v>
      </c>
      <c r="M605" t="s">
        <v>12</v>
      </c>
      <c r="N605">
        <v>22115</v>
      </c>
      <c r="P605" s="7">
        <v>42313</v>
      </c>
      <c r="Q605" t="s">
        <v>92</v>
      </c>
      <c r="R605" s="12">
        <v>7.24</v>
      </c>
    </row>
    <row r="606" spans="11:18" x14ac:dyDescent="0.35">
      <c r="K606" t="s">
        <v>301</v>
      </c>
      <c r="L606" t="s">
        <v>17</v>
      </c>
      <c r="M606" t="s">
        <v>12</v>
      </c>
      <c r="N606">
        <v>22115</v>
      </c>
      <c r="P606" s="7">
        <v>42313</v>
      </c>
      <c r="Q606" t="s">
        <v>109</v>
      </c>
      <c r="R606" s="12">
        <v>-7.24</v>
      </c>
    </row>
    <row r="607" spans="11:18" x14ac:dyDescent="0.35">
      <c r="K607" t="s">
        <v>301</v>
      </c>
      <c r="L607" t="s">
        <v>17</v>
      </c>
      <c r="M607" t="s">
        <v>12</v>
      </c>
      <c r="N607">
        <v>52815</v>
      </c>
      <c r="P607" s="7">
        <v>42313</v>
      </c>
      <c r="Q607" t="s">
        <v>92</v>
      </c>
      <c r="R607" s="12">
        <v>6.6400000000000006</v>
      </c>
    </row>
    <row r="608" spans="11:18" x14ac:dyDescent="0.35">
      <c r="K608" t="s">
        <v>301</v>
      </c>
      <c r="L608" t="s">
        <v>17</v>
      </c>
      <c r="M608" t="s">
        <v>12</v>
      </c>
      <c r="N608">
        <v>52815</v>
      </c>
      <c r="P608" s="7">
        <v>42313</v>
      </c>
      <c r="Q608" t="s">
        <v>109</v>
      </c>
      <c r="R608" s="12">
        <v>-6.6400000000000006</v>
      </c>
    </row>
    <row r="609" spans="11:18" x14ac:dyDescent="0.35">
      <c r="K609" t="s">
        <v>301</v>
      </c>
      <c r="L609" t="s">
        <v>17</v>
      </c>
      <c r="M609" t="s">
        <v>12</v>
      </c>
      <c r="N609">
        <v>112414</v>
      </c>
      <c r="P609" s="7">
        <v>42313</v>
      </c>
      <c r="Q609" t="s">
        <v>92</v>
      </c>
      <c r="R609" s="12">
        <v>6.74</v>
      </c>
    </row>
    <row r="610" spans="11:18" x14ac:dyDescent="0.35">
      <c r="K610" t="s">
        <v>301</v>
      </c>
      <c r="L610" t="s">
        <v>17</v>
      </c>
      <c r="M610" t="s">
        <v>12</v>
      </c>
      <c r="N610">
        <v>112414</v>
      </c>
      <c r="P610" s="7">
        <v>42313</v>
      </c>
      <c r="Q610" t="s">
        <v>109</v>
      </c>
      <c r="R610" s="12">
        <v>-6.74</v>
      </c>
    </row>
    <row r="611" spans="11:18" x14ac:dyDescent="0.35">
      <c r="K611" t="s">
        <v>101</v>
      </c>
      <c r="M611" t="s">
        <v>12</v>
      </c>
      <c r="P611" s="7">
        <v>42320</v>
      </c>
      <c r="Q611" t="s">
        <v>91</v>
      </c>
      <c r="R611" s="12">
        <v>31.61</v>
      </c>
    </row>
    <row r="612" spans="11:18" x14ac:dyDescent="0.35">
      <c r="K612" t="s">
        <v>101</v>
      </c>
      <c r="M612" t="s">
        <v>12</v>
      </c>
      <c r="P612" s="7">
        <v>42320</v>
      </c>
      <c r="Q612" t="s">
        <v>92</v>
      </c>
      <c r="R612" s="12">
        <v>-31.61</v>
      </c>
    </row>
    <row r="613" spans="11:18" x14ac:dyDescent="0.35">
      <c r="K613" t="s">
        <v>301</v>
      </c>
      <c r="L613" t="s">
        <v>34</v>
      </c>
      <c r="M613" t="s">
        <v>12</v>
      </c>
      <c r="N613">
        <v>22115</v>
      </c>
      <c r="P613" s="7">
        <v>42321</v>
      </c>
      <c r="Q613" t="s">
        <v>92</v>
      </c>
      <c r="R613" s="12">
        <v>3.99</v>
      </c>
    </row>
    <row r="614" spans="11:18" x14ac:dyDescent="0.35">
      <c r="K614" t="s">
        <v>301</v>
      </c>
      <c r="L614" t="s">
        <v>34</v>
      </c>
      <c r="M614" t="s">
        <v>12</v>
      </c>
      <c r="N614">
        <v>22115</v>
      </c>
      <c r="P614" s="7">
        <v>42321</v>
      </c>
      <c r="Q614" t="s">
        <v>109</v>
      </c>
      <c r="R614" s="12">
        <v>-3.99</v>
      </c>
    </row>
    <row r="615" spans="11:18" x14ac:dyDescent="0.35">
      <c r="K615" t="s">
        <v>301</v>
      </c>
      <c r="L615" t="s">
        <v>34</v>
      </c>
      <c r="M615" t="s">
        <v>12</v>
      </c>
      <c r="N615">
        <v>52815</v>
      </c>
      <c r="P615" s="7">
        <v>42321</v>
      </c>
      <c r="Q615" t="s">
        <v>109</v>
      </c>
      <c r="R615" s="12">
        <v>0</v>
      </c>
    </row>
    <row r="616" spans="11:18" x14ac:dyDescent="0.35">
      <c r="K616" t="s">
        <v>301</v>
      </c>
      <c r="L616" t="s">
        <v>34</v>
      </c>
      <c r="M616" t="s">
        <v>12</v>
      </c>
      <c r="N616">
        <v>52815</v>
      </c>
      <c r="P616" s="7">
        <v>42321</v>
      </c>
      <c r="Q616" t="s">
        <v>92</v>
      </c>
      <c r="R616" s="12">
        <v>0</v>
      </c>
    </row>
    <row r="617" spans="11:18" x14ac:dyDescent="0.35">
      <c r="K617" t="s">
        <v>301</v>
      </c>
      <c r="L617" t="s">
        <v>34</v>
      </c>
      <c r="M617" t="s">
        <v>12</v>
      </c>
      <c r="N617">
        <v>112414</v>
      </c>
      <c r="P617" s="7">
        <v>42321</v>
      </c>
      <c r="Q617" t="s">
        <v>92</v>
      </c>
      <c r="R617" s="12">
        <v>4.32</v>
      </c>
    </row>
    <row r="618" spans="11:18" x14ac:dyDescent="0.35">
      <c r="K618" t="s">
        <v>301</v>
      </c>
      <c r="L618" t="s">
        <v>34</v>
      </c>
      <c r="M618" t="s">
        <v>12</v>
      </c>
      <c r="N618">
        <v>112414</v>
      </c>
      <c r="P618" s="7">
        <v>42321</v>
      </c>
      <c r="Q618" t="s">
        <v>109</v>
      </c>
      <c r="R618" s="12">
        <v>-4.32</v>
      </c>
    </row>
    <row r="619" spans="11:18" x14ac:dyDescent="0.35">
      <c r="K619" t="s">
        <v>101</v>
      </c>
      <c r="M619" t="s">
        <v>12</v>
      </c>
      <c r="P619" s="7">
        <v>42324</v>
      </c>
      <c r="Q619" t="s">
        <v>91</v>
      </c>
      <c r="R619" s="12">
        <v>8.31</v>
      </c>
    </row>
    <row r="620" spans="11:18" x14ac:dyDescent="0.35">
      <c r="K620" t="s">
        <v>101</v>
      </c>
      <c r="M620" t="s">
        <v>12</v>
      </c>
      <c r="P620" s="7">
        <v>42324</v>
      </c>
      <c r="Q620" t="s">
        <v>92</v>
      </c>
      <c r="R620" s="12">
        <v>-8.31</v>
      </c>
    </row>
    <row r="621" spans="11:18" x14ac:dyDescent="0.35">
      <c r="K621" t="s">
        <v>301</v>
      </c>
      <c r="L621" t="s">
        <v>44</v>
      </c>
      <c r="M621" t="s">
        <v>12</v>
      </c>
      <c r="N621">
        <v>22115</v>
      </c>
      <c r="P621" s="7">
        <v>42325</v>
      </c>
      <c r="Q621" t="s">
        <v>92</v>
      </c>
      <c r="R621" s="12">
        <v>3.35</v>
      </c>
    </row>
    <row r="622" spans="11:18" x14ac:dyDescent="0.35">
      <c r="K622" t="s">
        <v>301</v>
      </c>
      <c r="L622" t="s">
        <v>44</v>
      </c>
      <c r="M622" t="s">
        <v>12</v>
      </c>
      <c r="N622">
        <v>22115</v>
      </c>
      <c r="P622" s="7">
        <v>42325</v>
      </c>
      <c r="Q622" t="s">
        <v>109</v>
      </c>
      <c r="R622" s="12">
        <v>-3.35</v>
      </c>
    </row>
    <row r="623" spans="11:18" x14ac:dyDescent="0.35">
      <c r="K623" t="s">
        <v>301</v>
      </c>
      <c r="L623" t="s">
        <v>44</v>
      </c>
      <c r="M623" t="s">
        <v>12</v>
      </c>
      <c r="N623">
        <v>52815</v>
      </c>
      <c r="P623" s="7">
        <v>42325</v>
      </c>
      <c r="Q623" t="s">
        <v>109</v>
      </c>
      <c r="R623" s="12">
        <v>0</v>
      </c>
    </row>
    <row r="624" spans="11:18" x14ac:dyDescent="0.35">
      <c r="K624" t="s">
        <v>301</v>
      </c>
      <c r="L624" t="s">
        <v>44</v>
      </c>
      <c r="M624" t="s">
        <v>12</v>
      </c>
      <c r="N624">
        <v>52815</v>
      </c>
      <c r="P624" s="7">
        <v>42325</v>
      </c>
      <c r="Q624" t="s">
        <v>92</v>
      </c>
      <c r="R624" s="12">
        <v>0</v>
      </c>
    </row>
    <row r="625" spans="11:18" x14ac:dyDescent="0.35">
      <c r="K625" t="s">
        <v>301</v>
      </c>
      <c r="L625" t="s">
        <v>44</v>
      </c>
      <c r="M625" t="s">
        <v>12</v>
      </c>
      <c r="N625">
        <v>112414</v>
      </c>
      <c r="P625" s="7">
        <v>42325</v>
      </c>
      <c r="Q625" t="s">
        <v>92</v>
      </c>
      <c r="R625" s="12">
        <v>3.15</v>
      </c>
    </row>
    <row r="626" spans="11:18" x14ac:dyDescent="0.35">
      <c r="K626" t="s">
        <v>301</v>
      </c>
      <c r="L626" t="s">
        <v>44</v>
      </c>
      <c r="M626" t="s">
        <v>12</v>
      </c>
      <c r="N626">
        <v>112414</v>
      </c>
      <c r="P626" s="7">
        <v>42325</v>
      </c>
      <c r="Q626" t="s">
        <v>109</v>
      </c>
      <c r="R626" s="12">
        <v>-3.15</v>
      </c>
    </row>
    <row r="627" spans="11:18" x14ac:dyDescent="0.35">
      <c r="K627" t="s">
        <v>300</v>
      </c>
      <c r="L627" t="s">
        <v>55</v>
      </c>
      <c r="M627" t="s">
        <v>12</v>
      </c>
      <c r="N627">
        <v>52815</v>
      </c>
      <c r="P627" s="7">
        <v>42335</v>
      </c>
      <c r="Q627" t="s">
        <v>92</v>
      </c>
      <c r="R627" s="12">
        <v>1.66</v>
      </c>
    </row>
    <row r="628" spans="11:18" x14ac:dyDescent="0.35">
      <c r="K628" t="s">
        <v>300</v>
      </c>
      <c r="L628" t="s">
        <v>55</v>
      </c>
      <c r="M628" t="s">
        <v>12</v>
      </c>
      <c r="N628">
        <v>52815</v>
      </c>
      <c r="P628" s="7">
        <v>42335</v>
      </c>
      <c r="Q628" t="s">
        <v>111</v>
      </c>
      <c r="R628" s="12">
        <v>-1.66</v>
      </c>
    </row>
    <row r="629" spans="11:18" x14ac:dyDescent="0.35">
      <c r="K629" t="s">
        <v>301</v>
      </c>
      <c r="L629" t="s">
        <v>55</v>
      </c>
      <c r="M629" t="s">
        <v>12</v>
      </c>
      <c r="N629">
        <v>22115</v>
      </c>
      <c r="P629" s="7">
        <v>42335</v>
      </c>
      <c r="Q629" t="s">
        <v>109</v>
      </c>
      <c r="R629" s="12">
        <v>0</v>
      </c>
    </row>
    <row r="630" spans="11:18" x14ac:dyDescent="0.35">
      <c r="K630" t="s">
        <v>301</v>
      </c>
      <c r="L630" t="s">
        <v>55</v>
      </c>
      <c r="M630" t="s">
        <v>12</v>
      </c>
      <c r="N630">
        <v>22115</v>
      </c>
      <c r="P630" s="7">
        <v>42335</v>
      </c>
      <c r="Q630" t="s">
        <v>92</v>
      </c>
      <c r="R630" s="12">
        <v>0</v>
      </c>
    </row>
    <row r="631" spans="11:18" x14ac:dyDescent="0.35">
      <c r="K631" t="s">
        <v>301</v>
      </c>
      <c r="L631" t="s">
        <v>55</v>
      </c>
      <c r="M631" t="s">
        <v>12</v>
      </c>
      <c r="N631">
        <v>52815</v>
      </c>
      <c r="P631" s="7">
        <v>42335</v>
      </c>
      <c r="Q631" t="s">
        <v>92</v>
      </c>
      <c r="R631" s="12">
        <v>3.87</v>
      </c>
    </row>
    <row r="632" spans="11:18" x14ac:dyDescent="0.35">
      <c r="K632" t="s">
        <v>301</v>
      </c>
      <c r="L632" t="s">
        <v>55</v>
      </c>
      <c r="M632" t="s">
        <v>12</v>
      </c>
      <c r="N632">
        <v>52815</v>
      </c>
      <c r="P632" s="7">
        <v>42335</v>
      </c>
      <c r="Q632" t="s">
        <v>109</v>
      </c>
      <c r="R632" s="12">
        <v>-3.87</v>
      </c>
    </row>
    <row r="633" spans="11:18" x14ac:dyDescent="0.35">
      <c r="K633" t="s">
        <v>301</v>
      </c>
      <c r="L633" t="s">
        <v>55</v>
      </c>
      <c r="M633" t="s">
        <v>12</v>
      </c>
      <c r="N633">
        <v>112414</v>
      </c>
      <c r="P633" s="7">
        <v>42335</v>
      </c>
      <c r="Q633" t="s">
        <v>109</v>
      </c>
      <c r="R633" s="12">
        <v>0</v>
      </c>
    </row>
    <row r="634" spans="11:18" x14ac:dyDescent="0.35">
      <c r="K634" t="s">
        <v>301</v>
      </c>
      <c r="L634" t="s">
        <v>55</v>
      </c>
      <c r="M634" t="s">
        <v>12</v>
      </c>
      <c r="N634">
        <v>112414</v>
      </c>
      <c r="P634" s="7">
        <v>42335</v>
      </c>
      <c r="Q634" t="s">
        <v>92</v>
      </c>
      <c r="R634" s="12">
        <v>0</v>
      </c>
    </row>
    <row r="635" spans="11:18" x14ac:dyDescent="0.35">
      <c r="K635" t="s">
        <v>305</v>
      </c>
      <c r="L635" t="s">
        <v>15</v>
      </c>
      <c r="M635" t="s">
        <v>12</v>
      </c>
      <c r="N635">
        <v>112414</v>
      </c>
      <c r="P635" s="7">
        <v>42339</v>
      </c>
      <c r="Q635" t="s">
        <v>92</v>
      </c>
      <c r="R635" s="12">
        <v>358.58</v>
      </c>
    </row>
    <row r="636" spans="11:18" x14ac:dyDescent="0.35">
      <c r="K636" t="s">
        <v>305</v>
      </c>
      <c r="L636" t="s">
        <v>15</v>
      </c>
      <c r="M636" t="s">
        <v>12</v>
      </c>
      <c r="N636">
        <v>112414</v>
      </c>
      <c r="P636" s="7">
        <v>42339</v>
      </c>
      <c r="Q636" t="s">
        <v>115</v>
      </c>
      <c r="R636" s="12">
        <v>0.4</v>
      </c>
    </row>
    <row r="637" spans="11:18" x14ac:dyDescent="0.35">
      <c r="K637" t="s">
        <v>305</v>
      </c>
      <c r="L637" t="s">
        <v>15</v>
      </c>
      <c r="M637" t="s">
        <v>12</v>
      </c>
      <c r="N637">
        <v>112414</v>
      </c>
      <c r="P637" s="7">
        <v>42339</v>
      </c>
      <c r="Q637" t="s">
        <v>116</v>
      </c>
      <c r="R637" s="12">
        <v>0.01</v>
      </c>
    </row>
    <row r="638" spans="11:18" x14ac:dyDescent="0.35">
      <c r="K638" t="s">
        <v>305</v>
      </c>
      <c r="L638" t="s">
        <v>15</v>
      </c>
      <c r="M638" t="s">
        <v>12</v>
      </c>
      <c r="N638">
        <v>112414</v>
      </c>
      <c r="P638" s="7">
        <v>42339</v>
      </c>
      <c r="Q638" t="s">
        <v>205</v>
      </c>
      <c r="R638" s="12">
        <v>-0.33</v>
      </c>
    </row>
    <row r="639" spans="11:18" x14ac:dyDescent="0.35">
      <c r="K639" t="s">
        <v>305</v>
      </c>
      <c r="L639" t="s">
        <v>15</v>
      </c>
      <c r="M639" t="s">
        <v>12</v>
      </c>
      <c r="N639">
        <v>112414</v>
      </c>
      <c r="P639" s="7">
        <v>42339</v>
      </c>
      <c r="Q639" t="s">
        <v>95</v>
      </c>
      <c r="R639" s="12">
        <v>-32.770000000000024</v>
      </c>
    </row>
    <row r="640" spans="11:18" x14ac:dyDescent="0.35">
      <c r="K640" t="s">
        <v>305</v>
      </c>
      <c r="L640" t="s">
        <v>15</v>
      </c>
      <c r="M640" t="s">
        <v>12</v>
      </c>
      <c r="N640">
        <v>112414</v>
      </c>
      <c r="P640" s="7">
        <v>42339</v>
      </c>
      <c r="Q640" t="s">
        <v>117</v>
      </c>
      <c r="R640" s="12">
        <v>-325.89</v>
      </c>
    </row>
    <row r="641" spans="11:18" x14ac:dyDescent="0.35">
      <c r="K641" t="s">
        <v>305</v>
      </c>
      <c r="L641" t="s">
        <v>16</v>
      </c>
      <c r="M641" t="s">
        <v>12</v>
      </c>
      <c r="N641">
        <v>112414</v>
      </c>
      <c r="P641" s="7">
        <v>42339</v>
      </c>
      <c r="Q641" t="s">
        <v>92</v>
      </c>
      <c r="R641" s="12">
        <v>401.69</v>
      </c>
    </row>
    <row r="642" spans="11:18" x14ac:dyDescent="0.35">
      <c r="K642" t="s">
        <v>305</v>
      </c>
      <c r="L642" t="s">
        <v>16</v>
      </c>
      <c r="M642" t="s">
        <v>12</v>
      </c>
      <c r="N642">
        <v>112414</v>
      </c>
      <c r="P642" s="7">
        <v>42339</v>
      </c>
      <c r="Q642" t="s">
        <v>115</v>
      </c>
      <c r="R642" s="12">
        <v>0.45</v>
      </c>
    </row>
    <row r="643" spans="11:18" x14ac:dyDescent="0.35">
      <c r="K643" t="s">
        <v>305</v>
      </c>
      <c r="L643" t="s">
        <v>16</v>
      </c>
      <c r="M643" t="s">
        <v>12</v>
      </c>
      <c r="N643">
        <v>112414</v>
      </c>
      <c r="P643" s="7">
        <v>42339</v>
      </c>
      <c r="Q643" t="s">
        <v>116</v>
      </c>
      <c r="R643" s="12">
        <v>0.01</v>
      </c>
    </row>
    <row r="644" spans="11:18" x14ac:dyDescent="0.35">
      <c r="K644" t="s">
        <v>305</v>
      </c>
      <c r="L644" t="s">
        <v>16</v>
      </c>
      <c r="M644" t="s">
        <v>12</v>
      </c>
      <c r="N644">
        <v>112414</v>
      </c>
      <c r="P644" s="7">
        <v>42339</v>
      </c>
      <c r="Q644" t="s">
        <v>206</v>
      </c>
      <c r="R644" s="12">
        <v>-0.34</v>
      </c>
    </row>
    <row r="645" spans="11:18" x14ac:dyDescent="0.35">
      <c r="K645" t="s">
        <v>305</v>
      </c>
      <c r="L645" t="s">
        <v>16</v>
      </c>
      <c r="M645" t="s">
        <v>12</v>
      </c>
      <c r="N645">
        <v>112414</v>
      </c>
      <c r="P645" s="7">
        <v>42339</v>
      </c>
      <c r="Q645" t="s">
        <v>95</v>
      </c>
      <c r="R645" s="12">
        <v>-76.189999999999969</v>
      </c>
    </row>
    <row r="646" spans="11:18" x14ac:dyDescent="0.35">
      <c r="K646" t="s">
        <v>305</v>
      </c>
      <c r="L646" t="s">
        <v>16</v>
      </c>
      <c r="M646" t="s">
        <v>12</v>
      </c>
      <c r="N646">
        <v>112414</v>
      </c>
      <c r="P646" s="7">
        <v>42339</v>
      </c>
      <c r="Q646" t="s">
        <v>118</v>
      </c>
      <c r="R646" s="12">
        <v>-325.62</v>
      </c>
    </row>
    <row r="647" spans="11:18" x14ac:dyDescent="0.35">
      <c r="K647" t="s">
        <v>305</v>
      </c>
      <c r="L647" t="s">
        <v>17</v>
      </c>
      <c r="M647" t="s">
        <v>12</v>
      </c>
      <c r="N647">
        <v>112414</v>
      </c>
      <c r="P647" s="7">
        <v>42339</v>
      </c>
      <c r="Q647" t="s">
        <v>92</v>
      </c>
      <c r="R647" s="12">
        <v>376.39</v>
      </c>
    </row>
    <row r="648" spans="11:18" x14ac:dyDescent="0.35">
      <c r="K648" t="s">
        <v>305</v>
      </c>
      <c r="L648" t="s">
        <v>17</v>
      </c>
      <c r="M648" t="s">
        <v>12</v>
      </c>
      <c r="N648">
        <v>112414</v>
      </c>
      <c r="P648" s="7">
        <v>42339</v>
      </c>
      <c r="Q648" t="s">
        <v>115</v>
      </c>
      <c r="R648" s="12">
        <v>0.42</v>
      </c>
    </row>
    <row r="649" spans="11:18" x14ac:dyDescent="0.35">
      <c r="K649" t="s">
        <v>305</v>
      </c>
      <c r="L649" t="s">
        <v>17</v>
      </c>
      <c r="M649" t="s">
        <v>12</v>
      </c>
      <c r="N649">
        <v>112414</v>
      </c>
      <c r="P649" s="7">
        <v>42339</v>
      </c>
      <c r="Q649" t="s">
        <v>116</v>
      </c>
      <c r="R649" s="12">
        <v>0.01</v>
      </c>
    </row>
    <row r="650" spans="11:18" x14ac:dyDescent="0.35">
      <c r="K650" t="s">
        <v>305</v>
      </c>
      <c r="L650" t="s">
        <v>17</v>
      </c>
      <c r="M650" t="s">
        <v>12</v>
      </c>
      <c r="N650">
        <v>112414</v>
      </c>
      <c r="P650" s="7">
        <v>42339</v>
      </c>
      <c r="Q650" t="s">
        <v>207</v>
      </c>
      <c r="R650" s="12">
        <v>-0.33</v>
      </c>
    </row>
    <row r="651" spans="11:18" x14ac:dyDescent="0.35">
      <c r="K651" t="s">
        <v>305</v>
      </c>
      <c r="L651" t="s">
        <v>17</v>
      </c>
      <c r="M651" t="s">
        <v>12</v>
      </c>
      <c r="N651">
        <v>112414</v>
      </c>
      <c r="P651" s="7">
        <v>42339</v>
      </c>
      <c r="Q651" t="s">
        <v>95</v>
      </c>
      <c r="R651" s="12">
        <v>-50.710000000000022</v>
      </c>
    </row>
    <row r="652" spans="11:18" x14ac:dyDescent="0.35">
      <c r="K652" t="s">
        <v>305</v>
      </c>
      <c r="L652" t="s">
        <v>17</v>
      </c>
      <c r="M652" t="s">
        <v>12</v>
      </c>
      <c r="N652">
        <v>112414</v>
      </c>
      <c r="P652" s="7">
        <v>42339</v>
      </c>
      <c r="Q652" t="s">
        <v>119</v>
      </c>
      <c r="R652" s="12">
        <v>-325.77999999999997</v>
      </c>
    </row>
    <row r="653" spans="11:18" x14ac:dyDescent="0.35">
      <c r="K653" t="s">
        <v>305</v>
      </c>
      <c r="L653" t="s">
        <v>18</v>
      </c>
      <c r="M653" t="s">
        <v>12</v>
      </c>
      <c r="N653">
        <v>112414</v>
      </c>
      <c r="P653" s="7">
        <v>42339</v>
      </c>
      <c r="Q653" t="s">
        <v>96</v>
      </c>
      <c r="R653" s="12">
        <v>244.57999999999998</v>
      </c>
    </row>
    <row r="654" spans="11:18" x14ac:dyDescent="0.35">
      <c r="K654" t="s">
        <v>305</v>
      </c>
      <c r="L654" t="s">
        <v>18</v>
      </c>
      <c r="M654" t="s">
        <v>12</v>
      </c>
      <c r="N654">
        <v>112414</v>
      </c>
      <c r="P654" s="7">
        <v>42339</v>
      </c>
      <c r="Q654" t="s">
        <v>92</v>
      </c>
      <c r="R654" s="12">
        <v>81.73</v>
      </c>
    </row>
    <row r="655" spans="11:18" x14ac:dyDescent="0.35">
      <c r="K655" t="s">
        <v>305</v>
      </c>
      <c r="L655" t="s">
        <v>18</v>
      </c>
      <c r="M655" t="s">
        <v>12</v>
      </c>
      <c r="N655">
        <v>112414</v>
      </c>
      <c r="P655" s="7">
        <v>42339</v>
      </c>
      <c r="Q655" t="s">
        <v>115</v>
      </c>
      <c r="R655" s="12">
        <v>0.1</v>
      </c>
    </row>
    <row r="656" spans="11:18" x14ac:dyDescent="0.35">
      <c r="K656" t="s">
        <v>305</v>
      </c>
      <c r="L656" t="s">
        <v>18</v>
      </c>
      <c r="M656" t="s">
        <v>12</v>
      </c>
      <c r="N656">
        <v>112414</v>
      </c>
      <c r="P656" s="7">
        <v>42339</v>
      </c>
      <c r="Q656" t="s">
        <v>116</v>
      </c>
      <c r="R656" s="12">
        <v>0.01</v>
      </c>
    </row>
    <row r="657" spans="11:18" x14ac:dyDescent="0.35">
      <c r="K657" t="s">
        <v>305</v>
      </c>
      <c r="L657" t="s">
        <v>18</v>
      </c>
      <c r="M657" t="s">
        <v>12</v>
      </c>
      <c r="N657">
        <v>112414</v>
      </c>
      <c r="P657" s="7">
        <v>42339</v>
      </c>
      <c r="Q657" t="s">
        <v>208</v>
      </c>
      <c r="R657" s="12">
        <v>-0.33</v>
      </c>
    </row>
    <row r="658" spans="11:18" x14ac:dyDescent="0.35">
      <c r="K658" t="s">
        <v>305</v>
      </c>
      <c r="L658" t="s">
        <v>18</v>
      </c>
      <c r="M658" t="s">
        <v>12</v>
      </c>
      <c r="N658">
        <v>112414</v>
      </c>
      <c r="P658" s="7">
        <v>42339</v>
      </c>
      <c r="Q658" t="s">
        <v>120</v>
      </c>
      <c r="R658" s="12">
        <v>-326.08999999999997</v>
      </c>
    </row>
    <row r="659" spans="11:18" x14ac:dyDescent="0.35">
      <c r="K659" t="s">
        <v>305</v>
      </c>
      <c r="L659" t="s">
        <v>19</v>
      </c>
      <c r="M659" t="s">
        <v>12</v>
      </c>
      <c r="N659">
        <v>112414</v>
      </c>
      <c r="P659" s="7">
        <v>42339</v>
      </c>
      <c r="Q659" t="s">
        <v>92</v>
      </c>
      <c r="R659" s="12">
        <v>234.8</v>
      </c>
    </row>
    <row r="660" spans="11:18" x14ac:dyDescent="0.35">
      <c r="K660" t="s">
        <v>305</v>
      </c>
      <c r="L660" t="s">
        <v>19</v>
      </c>
      <c r="M660" t="s">
        <v>12</v>
      </c>
      <c r="N660">
        <v>112414</v>
      </c>
      <c r="P660" s="7">
        <v>42339</v>
      </c>
      <c r="Q660" t="s">
        <v>96</v>
      </c>
      <c r="R660" s="12">
        <v>91.069999999999979</v>
      </c>
    </row>
    <row r="661" spans="11:18" x14ac:dyDescent="0.35">
      <c r="K661" t="s">
        <v>305</v>
      </c>
      <c r="L661" t="s">
        <v>19</v>
      </c>
      <c r="M661" t="s">
        <v>12</v>
      </c>
      <c r="N661">
        <v>112414</v>
      </c>
      <c r="P661" s="7">
        <v>42339</v>
      </c>
      <c r="Q661" t="s">
        <v>115</v>
      </c>
      <c r="R661" s="12">
        <v>0.27</v>
      </c>
    </row>
    <row r="662" spans="11:18" x14ac:dyDescent="0.35">
      <c r="K662" t="s">
        <v>305</v>
      </c>
      <c r="L662" t="s">
        <v>19</v>
      </c>
      <c r="M662" t="s">
        <v>12</v>
      </c>
      <c r="N662">
        <v>112414</v>
      </c>
      <c r="P662" s="7">
        <v>42339</v>
      </c>
      <c r="Q662" t="s">
        <v>116</v>
      </c>
      <c r="R662" s="12">
        <v>0.01</v>
      </c>
    </row>
    <row r="663" spans="11:18" x14ac:dyDescent="0.35">
      <c r="K663" t="s">
        <v>305</v>
      </c>
      <c r="L663" t="s">
        <v>19</v>
      </c>
      <c r="M663" t="s">
        <v>12</v>
      </c>
      <c r="N663">
        <v>112414</v>
      </c>
      <c r="P663" s="7">
        <v>42339</v>
      </c>
      <c r="Q663" t="s">
        <v>209</v>
      </c>
      <c r="R663" s="12">
        <v>-0.33</v>
      </c>
    </row>
    <row r="664" spans="11:18" x14ac:dyDescent="0.35">
      <c r="K664" t="s">
        <v>305</v>
      </c>
      <c r="L664" t="s">
        <v>19</v>
      </c>
      <c r="M664" t="s">
        <v>12</v>
      </c>
      <c r="N664">
        <v>112414</v>
      </c>
      <c r="P664" s="7">
        <v>42339</v>
      </c>
      <c r="Q664" t="s">
        <v>121</v>
      </c>
      <c r="R664" s="12">
        <v>-325.82</v>
      </c>
    </row>
    <row r="665" spans="11:18" x14ac:dyDescent="0.35">
      <c r="K665" t="s">
        <v>305</v>
      </c>
      <c r="L665" t="s">
        <v>20</v>
      </c>
      <c r="M665" t="s">
        <v>12</v>
      </c>
      <c r="N665">
        <v>112414</v>
      </c>
      <c r="P665" s="7">
        <v>42339</v>
      </c>
      <c r="Q665" t="s">
        <v>92</v>
      </c>
      <c r="R665" s="12">
        <v>241.17</v>
      </c>
    </row>
    <row r="666" spans="11:18" x14ac:dyDescent="0.35">
      <c r="K666" t="s">
        <v>305</v>
      </c>
      <c r="L666" t="s">
        <v>20</v>
      </c>
      <c r="M666" t="s">
        <v>12</v>
      </c>
      <c r="N666">
        <v>112414</v>
      </c>
      <c r="P666" s="7">
        <v>42339</v>
      </c>
      <c r="Q666" t="s">
        <v>96</v>
      </c>
      <c r="R666" s="12">
        <v>84.690000000000012</v>
      </c>
    </row>
    <row r="667" spans="11:18" x14ac:dyDescent="0.35">
      <c r="K667" t="s">
        <v>305</v>
      </c>
      <c r="L667" t="s">
        <v>20</v>
      </c>
      <c r="M667" t="s">
        <v>12</v>
      </c>
      <c r="N667">
        <v>112414</v>
      </c>
      <c r="P667" s="7">
        <v>42339</v>
      </c>
      <c r="Q667" t="s">
        <v>115</v>
      </c>
      <c r="R667" s="12">
        <v>0.27</v>
      </c>
    </row>
    <row r="668" spans="11:18" x14ac:dyDescent="0.35">
      <c r="K668" t="s">
        <v>305</v>
      </c>
      <c r="L668" t="s">
        <v>20</v>
      </c>
      <c r="M668" t="s">
        <v>12</v>
      </c>
      <c r="N668">
        <v>112414</v>
      </c>
      <c r="P668" s="7">
        <v>42339</v>
      </c>
      <c r="Q668" t="s">
        <v>116</v>
      </c>
      <c r="R668" s="12">
        <v>0.01</v>
      </c>
    </row>
    <row r="669" spans="11:18" x14ac:dyDescent="0.35">
      <c r="K669" t="s">
        <v>305</v>
      </c>
      <c r="L669" t="s">
        <v>20</v>
      </c>
      <c r="M669" t="s">
        <v>12</v>
      </c>
      <c r="N669">
        <v>112414</v>
      </c>
      <c r="P669" s="7">
        <v>42339</v>
      </c>
      <c r="Q669" t="s">
        <v>210</v>
      </c>
      <c r="R669" s="12">
        <v>-0.33</v>
      </c>
    </row>
    <row r="670" spans="11:18" x14ac:dyDescent="0.35">
      <c r="K670" t="s">
        <v>305</v>
      </c>
      <c r="L670" t="s">
        <v>20</v>
      </c>
      <c r="M670" t="s">
        <v>12</v>
      </c>
      <c r="N670">
        <v>112414</v>
      </c>
      <c r="P670" s="7">
        <v>42339</v>
      </c>
      <c r="Q670" t="s">
        <v>122</v>
      </c>
      <c r="R670" s="12">
        <v>-325.81</v>
      </c>
    </row>
    <row r="671" spans="11:18" x14ac:dyDescent="0.35">
      <c r="K671" t="s">
        <v>305</v>
      </c>
      <c r="L671" t="s">
        <v>21</v>
      </c>
      <c r="M671" t="s">
        <v>12</v>
      </c>
      <c r="N671">
        <v>112414</v>
      </c>
      <c r="P671" s="7">
        <v>42339</v>
      </c>
      <c r="Q671" t="s">
        <v>92</v>
      </c>
      <c r="R671" s="12">
        <v>274.08999999999997</v>
      </c>
    </row>
    <row r="672" spans="11:18" x14ac:dyDescent="0.35">
      <c r="K672" t="s">
        <v>305</v>
      </c>
      <c r="L672" t="s">
        <v>21</v>
      </c>
      <c r="M672" t="s">
        <v>12</v>
      </c>
      <c r="N672">
        <v>112414</v>
      </c>
      <c r="P672" s="7">
        <v>42339</v>
      </c>
      <c r="Q672" t="s">
        <v>96</v>
      </c>
      <c r="R672" s="12">
        <v>51.83</v>
      </c>
    </row>
    <row r="673" spans="11:18" x14ac:dyDescent="0.35">
      <c r="K673" t="s">
        <v>305</v>
      </c>
      <c r="L673" t="s">
        <v>21</v>
      </c>
      <c r="M673" t="s">
        <v>12</v>
      </c>
      <c r="N673">
        <v>112414</v>
      </c>
      <c r="P673" s="7">
        <v>42339</v>
      </c>
      <c r="Q673" t="s">
        <v>115</v>
      </c>
      <c r="R673" s="12">
        <v>0.3</v>
      </c>
    </row>
    <row r="674" spans="11:18" x14ac:dyDescent="0.35">
      <c r="K674" t="s">
        <v>305</v>
      </c>
      <c r="L674" t="s">
        <v>21</v>
      </c>
      <c r="M674" t="s">
        <v>12</v>
      </c>
      <c r="N674">
        <v>112414</v>
      </c>
      <c r="P674" s="7">
        <v>42339</v>
      </c>
      <c r="Q674" t="s">
        <v>116</v>
      </c>
      <c r="R674" s="12">
        <v>0.01</v>
      </c>
    </row>
    <row r="675" spans="11:18" x14ac:dyDescent="0.35">
      <c r="K675" t="s">
        <v>305</v>
      </c>
      <c r="L675" t="s">
        <v>21</v>
      </c>
      <c r="M675" t="s">
        <v>12</v>
      </c>
      <c r="N675">
        <v>112414</v>
      </c>
      <c r="P675" s="7">
        <v>42339</v>
      </c>
      <c r="Q675" t="s">
        <v>211</v>
      </c>
      <c r="R675" s="12">
        <v>-0.33</v>
      </c>
    </row>
    <row r="676" spans="11:18" x14ac:dyDescent="0.35">
      <c r="K676" t="s">
        <v>305</v>
      </c>
      <c r="L676" t="s">
        <v>21</v>
      </c>
      <c r="M676" t="s">
        <v>12</v>
      </c>
      <c r="N676">
        <v>112414</v>
      </c>
      <c r="P676" s="7">
        <v>42339</v>
      </c>
      <c r="Q676" t="s">
        <v>123</v>
      </c>
      <c r="R676" s="12">
        <v>-325.89999999999998</v>
      </c>
    </row>
    <row r="677" spans="11:18" x14ac:dyDescent="0.35">
      <c r="K677" t="s">
        <v>305</v>
      </c>
      <c r="L677" t="s">
        <v>22</v>
      </c>
      <c r="M677" t="s">
        <v>12</v>
      </c>
      <c r="N677">
        <v>112414</v>
      </c>
      <c r="P677" s="7">
        <v>42339</v>
      </c>
      <c r="Q677" t="s">
        <v>92</v>
      </c>
      <c r="R677" s="12">
        <v>330.82</v>
      </c>
    </row>
    <row r="678" spans="11:18" x14ac:dyDescent="0.35">
      <c r="K678" t="s">
        <v>305</v>
      </c>
      <c r="L678" t="s">
        <v>22</v>
      </c>
      <c r="M678" t="s">
        <v>12</v>
      </c>
      <c r="N678">
        <v>112414</v>
      </c>
      <c r="P678" s="7">
        <v>42339</v>
      </c>
      <c r="Q678" t="s">
        <v>115</v>
      </c>
      <c r="R678" s="12">
        <v>0.36</v>
      </c>
    </row>
    <row r="679" spans="11:18" x14ac:dyDescent="0.35">
      <c r="K679" t="s">
        <v>305</v>
      </c>
      <c r="L679" t="s">
        <v>22</v>
      </c>
      <c r="M679" t="s">
        <v>12</v>
      </c>
      <c r="N679">
        <v>112414</v>
      </c>
      <c r="P679" s="7">
        <v>42339</v>
      </c>
      <c r="Q679" t="s">
        <v>116</v>
      </c>
      <c r="R679" s="12">
        <v>0.01</v>
      </c>
    </row>
    <row r="680" spans="11:18" x14ac:dyDescent="0.35">
      <c r="K680" t="s">
        <v>305</v>
      </c>
      <c r="L680" t="s">
        <v>22</v>
      </c>
      <c r="M680" t="s">
        <v>12</v>
      </c>
      <c r="N680">
        <v>112414</v>
      </c>
      <c r="P680" s="7">
        <v>42339</v>
      </c>
      <c r="Q680" t="s">
        <v>212</v>
      </c>
      <c r="R680" s="12">
        <v>-0.34</v>
      </c>
    </row>
    <row r="681" spans="11:18" x14ac:dyDescent="0.35">
      <c r="K681" t="s">
        <v>305</v>
      </c>
      <c r="L681" t="s">
        <v>22</v>
      </c>
      <c r="M681" t="s">
        <v>12</v>
      </c>
      <c r="N681">
        <v>112414</v>
      </c>
      <c r="P681" s="7">
        <v>42339</v>
      </c>
      <c r="Q681" t="s">
        <v>95</v>
      </c>
      <c r="R681" s="12">
        <v>-4.840000000000007</v>
      </c>
    </row>
    <row r="682" spans="11:18" x14ac:dyDescent="0.35">
      <c r="K682" t="s">
        <v>305</v>
      </c>
      <c r="L682" t="s">
        <v>22</v>
      </c>
      <c r="M682" t="s">
        <v>12</v>
      </c>
      <c r="N682">
        <v>112414</v>
      </c>
      <c r="P682" s="7">
        <v>42339</v>
      </c>
      <c r="Q682" t="s">
        <v>124</v>
      </c>
      <c r="R682" s="12">
        <v>-326.01</v>
      </c>
    </row>
    <row r="683" spans="11:18" x14ac:dyDescent="0.35">
      <c r="K683" t="s">
        <v>305</v>
      </c>
      <c r="L683" t="s">
        <v>23</v>
      </c>
      <c r="M683" t="s">
        <v>12</v>
      </c>
      <c r="N683">
        <v>112414</v>
      </c>
      <c r="P683" s="7">
        <v>42339</v>
      </c>
      <c r="Q683" t="s">
        <v>92</v>
      </c>
      <c r="R683" s="12">
        <v>395.1</v>
      </c>
    </row>
    <row r="684" spans="11:18" x14ac:dyDescent="0.35">
      <c r="K684" t="s">
        <v>305</v>
      </c>
      <c r="L684" t="s">
        <v>23</v>
      </c>
      <c r="M684" t="s">
        <v>12</v>
      </c>
      <c r="N684">
        <v>112414</v>
      </c>
      <c r="P684" s="7">
        <v>42339</v>
      </c>
      <c r="Q684" t="s">
        <v>115</v>
      </c>
      <c r="R684" s="12">
        <v>0.45</v>
      </c>
    </row>
    <row r="685" spans="11:18" x14ac:dyDescent="0.35">
      <c r="K685" t="s">
        <v>305</v>
      </c>
      <c r="L685" t="s">
        <v>23</v>
      </c>
      <c r="M685" t="s">
        <v>12</v>
      </c>
      <c r="N685">
        <v>112414</v>
      </c>
      <c r="P685" s="7">
        <v>42339</v>
      </c>
      <c r="Q685" t="s">
        <v>116</v>
      </c>
      <c r="R685" s="12">
        <v>0.01</v>
      </c>
    </row>
    <row r="686" spans="11:18" x14ac:dyDescent="0.35">
      <c r="K686" t="s">
        <v>305</v>
      </c>
      <c r="L686" t="s">
        <v>23</v>
      </c>
      <c r="M686" t="s">
        <v>12</v>
      </c>
      <c r="N686">
        <v>112414</v>
      </c>
      <c r="P686" s="7">
        <v>42339</v>
      </c>
      <c r="Q686" t="s">
        <v>213</v>
      </c>
      <c r="R686" s="12">
        <v>-0.33</v>
      </c>
    </row>
    <row r="687" spans="11:18" x14ac:dyDescent="0.35">
      <c r="K687" t="s">
        <v>305</v>
      </c>
      <c r="L687" t="s">
        <v>23</v>
      </c>
      <c r="M687" t="s">
        <v>12</v>
      </c>
      <c r="N687">
        <v>112414</v>
      </c>
      <c r="P687" s="7">
        <v>42339</v>
      </c>
      <c r="Q687" t="s">
        <v>95</v>
      </c>
      <c r="R687" s="12">
        <v>-69.450000000000031</v>
      </c>
    </row>
    <row r="688" spans="11:18" x14ac:dyDescent="0.35">
      <c r="K688" t="s">
        <v>305</v>
      </c>
      <c r="L688" t="s">
        <v>23</v>
      </c>
      <c r="M688" t="s">
        <v>12</v>
      </c>
      <c r="N688">
        <v>112414</v>
      </c>
      <c r="P688" s="7">
        <v>42339</v>
      </c>
      <c r="Q688" t="s">
        <v>125</v>
      </c>
      <c r="R688" s="12">
        <v>-325.77999999999997</v>
      </c>
    </row>
    <row r="689" spans="11:18" x14ac:dyDescent="0.35">
      <c r="K689" t="s">
        <v>305</v>
      </c>
      <c r="L689" t="s">
        <v>24</v>
      </c>
      <c r="M689" t="s">
        <v>12</v>
      </c>
      <c r="N689">
        <v>112414</v>
      </c>
      <c r="P689" s="7">
        <v>42339</v>
      </c>
      <c r="Q689" t="s">
        <v>92</v>
      </c>
      <c r="R689" s="12">
        <v>330.71</v>
      </c>
    </row>
    <row r="690" spans="11:18" x14ac:dyDescent="0.35">
      <c r="K690" t="s">
        <v>305</v>
      </c>
      <c r="L690" t="s">
        <v>24</v>
      </c>
      <c r="M690" t="s">
        <v>12</v>
      </c>
      <c r="N690">
        <v>112414</v>
      </c>
      <c r="P690" s="7">
        <v>42339</v>
      </c>
      <c r="Q690" t="s">
        <v>115</v>
      </c>
      <c r="R690" s="12">
        <v>0.37</v>
      </c>
    </row>
    <row r="691" spans="11:18" x14ac:dyDescent="0.35">
      <c r="K691" t="s">
        <v>305</v>
      </c>
      <c r="L691" t="s">
        <v>24</v>
      </c>
      <c r="M691" t="s">
        <v>12</v>
      </c>
      <c r="N691">
        <v>112414</v>
      </c>
      <c r="P691" s="7">
        <v>42339</v>
      </c>
      <c r="Q691" t="s">
        <v>116</v>
      </c>
      <c r="R691" s="12">
        <v>0.01</v>
      </c>
    </row>
    <row r="692" spans="11:18" x14ac:dyDescent="0.35">
      <c r="K692" t="s">
        <v>305</v>
      </c>
      <c r="L692" t="s">
        <v>24</v>
      </c>
      <c r="M692" t="s">
        <v>12</v>
      </c>
      <c r="N692">
        <v>112414</v>
      </c>
      <c r="P692" s="7">
        <v>42339</v>
      </c>
      <c r="Q692" t="s">
        <v>214</v>
      </c>
      <c r="R692" s="12">
        <v>-0.34</v>
      </c>
    </row>
    <row r="693" spans="11:18" x14ac:dyDescent="0.35">
      <c r="K693" t="s">
        <v>305</v>
      </c>
      <c r="L693" t="s">
        <v>24</v>
      </c>
      <c r="M693" t="s">
        <v>12</v>
      </c>
      <c r="N693">
        <v>112414</v>
      </c>
      <c r="P693" s="7">
        <v>42339</v>
      </c>
      <c r="Q693" t="s">
        <v>95</v>
      </c>
      <c r="R693" s="12">
        <v>-4.8999999999999524</v>
      </c>
    </row>
    <row r="694" spans="11:18" x14ac:dyDescent="0.35">
      <c r="K694" t="s">
        <v>305</v>
      </c>
      <c r="L694" t="s">
        <v>24</v>
      </c>
      <c r="M694" t="s">
        <v>12</v>
      </c>
      <c r="N694">
        <v>112414</v>
      </c>
      <c r="P694" s="7">
        <v>42339</v>
      </c>
      <c r="Q694" t="s">
        <v>126</v>
      </c>
      <c r="R694" s="12">
        <v>-325.85000000000002</v>
      </c>
    </row>
    <row r="695" spans="11:18" x14ac:dyDescent="0.35">
      <c r="K695" t="s">
        <v>305</v>
      </c>
      <c r="L695" t="s">
        <v>25</v>
      </c>
      <c r="M695" t="s">
        <v>12</v>
      </c>
      <c r="N695">
        <v>112414</v>
      </c>
      <c r="P695" s="7">
        <v>42339</v>
      </c>
      <c r="Q695" t="s">
        <v>92</v>
      </c>
      <c r="R695" s="12">
        <v>730.04</v>
      </c>
    </row>
    <row r="696" spans="11:18" x14ac:dyDescent="0.35">
      <c r="K696" t="s">
        <v>305</v>
      </c>
      <c r="L696" t="s">
        <v>25</v>
      </c>
      <c r="M696" t="s">
        <v>12</v>
      </c>
      <c r="N696">
        <v>112414</v>
      </c>
      <c r="P696" s="7">
        <v>42339</v>
      </c>
      <c r="Q696" t="s">
        <v>115</v>
      </c>
      <c r="R696" s="12">
        <v>0.81</v>
      </c>
    </row>
    <row r="697" spans="11:18" x14ac:dyDescent="0.35">
      <c r="K697" t="s">
        <v>305</v>
      </c>
      <c r="L697" t="s">
        <v>25</v>
      </c>
      <c r="M697" t="s">
        <v>12</v>
      </c>
      <c r="N697">
        <v>112414</v>
      </c>
      <c r="P697" s="7">
        <v>42339</v>
      </c>
      <c r="Q697" t="s">
        <v>116</v>
      </c>
      <c r="R697" s="12">
        <v>0.02</v>
      </c>
    </row>
    <row r="698" spans="11:18" x14ac:dyDescent="0.35">
      <c r="K698" t="s">
        <v>305</v>
      </c>
      <c r="L698" t="s">
        <v>25</v>
      </c>
      <c r="M698" t="s">
        <v>12</v>
      </c>
      <c r="N698">
        <v>112414</v>
      </c>
      <c r="P698" s="7">
        <v>42339</v>
      </c>
      <c r="Q698" t="s">
        <v>215</v>
      </c>
      <c r="R698" s="12">
        <v>-0.33</v>
      </c>
    </row>
    <row r="699" spans="11:18" x14ac:dyDescent="0.35">
      <c r="K699" t="s">
        <v>305</v>
      </c>
      <c r="L699" t="s">
        <v>25</v>
      </c>
      <c r="M699" t="s">
        <v>12</v>
      </c>
      <c r="N699">
        <v>112414</v>
      </c>
      <c r="P699" s="7">
        <v>42339</v>
      </c>
      <c r="Q699" t="s">
        <v>127</v>
      </c>
      <c r="R699" s="12">
        <v>-325.38</v>
      </c>
    </row>
    <row r="700" spans="11:18" x14ac:dyDescent="0.35">
      <c r="K700" t="s">
        <v>305</v>
      </c>
      <c r="L700" t="s">
        <v>25</v>
      </c>
      <c r="M700" t="s">
        <v>12</v>
      </c>
      <c r="N700">
        <v>112414</v>
      </c>
      <c r="P700" s="7">
        <v>42339</v>
      </c>
      <c r="Q700" t="s">
        <v>95</v>
      </c>
      <c r="R700" s="12">
        <v>-405.16</v>
      </c>
    </row>
    <row r="701" spans="11:18" x14ac:dyDescent="0.35">
      <c r="K701" t="s">
        <v>305</v>
      </c>
      <c r="L701" t="s">
        <v>26</v>
      </c>
      <c r="M701" t="s">
        <v>12</v>
      </c>
      <c r="N701">
        <v>112414</v>
      </c>
      <c r="P701" s="7">
        <v>42339</v>
      </c>
      <c r="Q701" t="s">
        <v>92</v>
      </c>
      <c r="R701" s="12">
        <v>299.20999999999998</v>
      </c>
    </row>
    <row r="702" spans="11:18" x14ac:dyDescent="0.35">
      <c r="K702" t="s">
        <v>305</v>
      </c>
      <c r="L702" t="s">
        <v>26</v>
      </c>
      <c r="M702" t="s">
        <v>12</v>
      </c>
      <c r="N702">
        <v>112414</v>
      </c>
      <c r="P702" s="7">
        <v>42339</v>
      </c>
      <c r="Q702" t="s">
        <v>96</v>
      </c>
      <c r="R702" s="12">
        <v>26.650000000000048</v>
      </c>
    </row>
    <row r="703" spans="11:18" x14ac:dyDescent="0.35">
      <c r="K703" t="s">
        <v>305</v>
      </c>
      <c r="L703" t="s">
        <v>26</v>
      </c>
      <c r="M703" t="s">
        <v>12</v>
      </c>
      <c r="N703">
        <v>112414</v>
      </c>
      <c r="P703" s="7">
        <v>42339</v>
      </c>
      <c r="Q703" t="s">
        <v>115</v>
      </c>
      <c r="R703" s="12">
        <v>0.33</v>
      </c>
    </row>
    <row r="704" spans="11:18" x14ac:dyDescent="0.35">
      <c r="K704" t="s">
        <v>305</v>
      </c>
      <c r="L704" t="s">
        <v>26</v>
      </c>
      <c r="M704" t="s">
        <v>12</v>
      </c>
      <c r="N704">
        <v>112414</v>
      </c>
      <c r="P704" s="7">
        <v>42339</v>
      </c>
      <c r="Q704" t="s">
        <v>116</v>
      </c>
      <c r="R704" s="12">
        <v>0.01</v>
      </c>
    </row>
    <row r="705" spans="11:18" x14ac:dyDescent="0.35">
      <c r="K705" t="s">
        <v>305</v>
      </c>
      <c r="L705" t="s">
        <v>26</v>
      </c>
      <c r="M705" t="s">
        <v>12</v>
      </c>
      <c r="N705">
        <v>112414</v>
      </c>
      <c r="P705" s="7">
        <v>42339</v>
      </c>
      <c r="Q705" t="s">
        <v>216</v>
      </c>
      <c r="R705" s="12">
        <v>-0.33</v>
      </c>
    </row>
    <row r="706" spans="11:18" x14ac:dyDescent="0.35">
      <c r="K706" t="s">
        <v>305</v>
      </c>
      <c r="L706" t="s">
        <v>26</v>
      </c>
      <c r="M706" t="s">
        <v>12</v>
      </c>
      <c r="N706">
        <v>112414</v>
      </c>
      <c r="P706" s="7">
        <v>42339</v>
      </c>
      <c r="Q706" t="s">
        <v>128</v>
      </c>
      <c r="R706" s="12">
        <v>-325.87</v>
      </c>
    </row>
    <row r="707" spans="11:18" x14ac:dyDescent="0.35">
      <c r="K707" t="s">
        <v>305</v>
      </c>
      <c r="L707" t="s">
        <v>27</v>
      </c>
      <c r="M707" t="s">
        <v>12</v>
      </c>
      <c r="N707">
        <v>112414</v>
      </c>
      <c r="P707" s="7">
        <v>42339</v>
      </c>
      <c r="Q707" t="s">
        <v>92</v>
      </c>
      <c r="R707" s="12">
        <v>342.74</v>
      </c>
    </row>
    <row r="708" spans="11:18" x14ac:dyDescent="0.35">
      <c r="K708" t="s">
        <v>305</v>
      </c>
      <c r="L708" t="s">
        <v>27</v>
      </c>
      <c r="M708" t="s">
        <v>12</v>
      </c>
      <c r="N708">
        <v>112414</v>
      </c>
      <c r="P708" s="7">
        <v>42339</v>
      </c>
      <c r="Q708" t="s">
        <v>115</v>
      </c>
      <c r="R708" s="12">
        <v>0.38</v>
      </c>
    </row>
    <row r="709" spans="11:18" x14ac:dyDescent="0.35">
      <c r="K709" t="s">
        <v>305</v>
      </c>
      <c r="L709" t="s">
        <v>27</v>
      </c>
      <c r="M709" t="s">
        <v>12</v>
      </c>
      <c r="N709">
        <v>112414</v>
      </c>
      <c r="P709" s="7">
        <v>42339</v>
      </c>
      <c r="Q709" t="s">
        <v>116</v>
      </c>
      <c r="R709" s="12">
        <v>0.01</v>
      </c>
    </row>
    <row r="710" spans="11:18" x14ac:dyDescent="0.35">
      <c r="K710" t="s">
        <v>305</v>
      </c>
      <c r="L710" t="s">
        <v>27</v>
      </c>
      <c r="M710" t="s">
        <v>12</v>
      </c>
      <c r="N710">
        <v>112414</v>
      </c>
      <c r="P710" s="7">
        <v>42339</v>
      </c>
      <c r="Q710" t="s">
        <v>217</v>
      </c>
      <c r="R710" s="12">
        <v>-0.33</v>
      </c>
    </row>
    <row r="711" spans="11:18" x14ac:dyDescent="0.35">
      <c r="K711" t="s">
        <v>305</v>
      </c>
      <c r="L711" t="s">
        <v>27</v>
      </c>
      <c r="M711" t="s">
        <v>12</v>
      </c>
      <c r="N711">
        <v>112414</v>
      </c>
      <c r="P711" s="7">
        <v>42339</v>
      </c>
      <c r="Q711" t="s">
        <v>95</v>
      </c>
      <c r="R711" s="12">
        <v>-17.199999999999974</v>
      </c>
    </row>
    <row r="712" spans="11:18" x14ac:dyDescent="0.35">
      <c r="K712" t="s">
        <v>305</v>
      </c>
      <c r="L712" t="s">
        <v>27</v>
      </c>
      <c r="M712" t="s">
        <v>12</v>
      </c>
      <c r="N712">
        <v>112414</v>
      </c>
      <c r="P712" s="7">
        <v>42339</v>
      </c>
      <c r="Q712" t="s">
        <v>129</v>
      </c>
      <c r="R712" s="12">
        <v>-325.60000000000002</v>
      </c>
    </row>
    <row r="713" spans="11:18" x14ac:dyDescent="0.35">
      <c r="K713" t="s">
        <v>305</v>
      </c>
      <c r="L713" t="s">
        <v>28</v>
      </c>
      <c r="M713" t="s">
        <v>12</v>
      </c>
      <c r="N713">
        <v>112414</v>
      </c>
      <c r="P713" s="7">
        <v>42339</v>
      </c>
      <c r="Q713" t="s">
        <v>92</v>
      </c>
      <c r="R713" s="12">
        <v>360.47</v>
      </c>
    </row>
    <row r="714" spans="11:18" x14ac:dyDescent="0.35">
      <c r="K714" t="s">
        <v>305</v>
      </c>
      <c r="L714" t="s">
        <v>28</v>
      </c>
      <c r="M714" t="s">
        <v>12</v>
      </c>
      <c r="N714">
        <v>112414</v>
      </c>
      <c r="P714" s="7">
        <v>42339</v>
      </c>
      <c r="Q714" t="s">
        <v>115</v>
      </c>
      <c r="R714" s="12">
        <v>0.41</v>
      </c>
    </row>
    <row r="715" spans="11:18" x14ac:dyDescent="0.35">
      <c r="K715" t="s">
        <v>305</v>
      </c>
      <c r="L715" t="s">
        <v>28</v>
      </c>
      <c r="M715" t="s">
        <v>12</v>
      </c>
      <c r="N715">
        <v>112414</v>
      </c>
      <c r="P715" s="7">
        <v>42339</v>
      </c>
      <c r="Q715" t="s">
        <v>116</v>
      </c>
      <c r="R715" s="12">
        <v>0.01</v>
      </c>
    </row>
    <row r="716" spans="11:18" x14ac:dyDescent="0.35">
      <c r="K716" t="s">
        <v>305</v>
      </c>
      <c r="L716" t="s">
        <v>28</v>
      </c>
      <c r="M716" t="s">
        <v>12</v>
      </c>
      <c r="N716">
        <v>112414</v>
      </c>
      <c r="P716" s="7">
        <v>42339</v>
      </c>
      <c r="Q716" t="s">
        <v>218</v>
      </c>
      <c r="R716" s="12">
        <v>-0.33</v>
      </c>
    </row>
    <row r="717" spans="11:18" x14ac:dyDescent="0.35">
      <c r="K717" t="s">
        <v>305</v>
      </c>
      <c r="L717" t="s">
        <v>28</v>
      </c>
      <c r="M717" t="s">
        <v>12</v>
      </c>
      <c r="N717">
        <v>112414</v>
      </c>
      <c r="P717" s="7">
        <v>42339</v>
      </c>
      <c r="Q717" t="s">
        <v>95</v>
      </c>
      <c r="R717" s="12">
        <v>-34.460000000000022</v>
      </c>
    </row>
    <row r="718" spans="11:18" x14ac:dyDescent="0.35">
      <c r="K718" t="s">
        <v>305</v>
      </c>
      <c r="L718" t="s">
        <v>28</v>
      </c>
      <c r="M718" t="s">
        <v>12</v>
      </c>
      <c r="N718">
        <v>112414</v>
      </c>
      <c r="P718" s="7">
        <v>42339</v>
      </c>
      <c r="Q718" t="s">
        <v>130</v>
      </c>
      <c r="R718" s="12">
        <v>-326.10000000000002</v>
      </c>
    </row>
    <row r="719" spans="11:18" x14ac:dyDescent="0.35">
      <c r="K719" t="s">
        <v>305</v>
      </c>
      <c r="L719" t="s">
        <v>29</v>
      </c>
      <c r="M719" t="s">
        <v>12</v>
      </c>
      <c r="N719">
        <v>112414</v>
      </c>
      <c r="P719" s="7">
        <v>42339</v>
      </c>
      <c r="Q719" t="s">
        <v>92</v>
      </c>
      <c r="R719" s="12">
        <v>354.89</v>
      </c>
    </row>
    <row r="720" spans="11:18" x14ac:dyDescent="0.35">
      <c r="K720" t="s">
        <v>305</v>
      </c>
      <c r="L720" t="s">
        <v>29</v>
      </c>
      <c r="M720" t="s">
        <v>12</v>
      </c>
      <c r="N720">
        <v>112414</v>
      </c>
      <c r="P720" s="7">
        <v>42339</v>
      </c>
      <c r="Q720" t="s">
        <v>115</v>
      </c>
      <c r="R720" s="12">
        <v>0.39</v>
      </c>
    </row>
    <row r="721" spans="11:18" x14ac:dyDescent="0.35">
      <c r="K721" t="s">
        <v>305</v>
      </c>
      <c r="L721" t="s">
        <v>29</v>
      </c>
      <c r="M721" t="s">
        <v>12</v>
      </c>
      <c r="N721">
        <v>112414</v>
      </c>
      <c r="P721" s="7">
        <v>42339</v>
      </c>
      <c r="Q721" t="s">
        <v>116</v>
      </c>
      <c r="R721" s="12">
        <v>0.01</v>
      </c>
    </row>
    <row r="722" spans="11:18" x14ac:dyDescent="0.35">
      <c r="K722" t="s">
        <v>305</v>
      </c>
      <c r="L722" t="s">
        <v>29</v>
      </c>
      <c r="M722" t="s">
        <v>12</v>
      </c>
      <c r="N722">
        <v>112414</v>
      </c>
      <c r="P722" s="7">
        <v>42339</v>
      </c>
      <c r="Q722" t="s">
        <v>219</v>
      </c>
      <c r="R722" s="12">
        <v>-0.33</v>
      </c>
    </row>
    <row r="723" spans="11:18" x14ac:dyDescent="0.35">
      <c r="K723" t="s">
        <v>305</v>
      </c>
      <c r="L723" t="s">
        <v>29</v>
      </c>
      <c r="M723" t="s">
        <v>12</v>
      </c>
      <c r="N723">
        <v>112414</v>
      </c>
      <c r="P723" s="7">
        <v>42339</v>
      </c>
      <c r="Q723" t="s">
        <v>95</v>
      </c>
      <c r="R723" s="12">
        <v>-28.749999999999986</v>
      </c>
    </row>
    <row r="724" spans="11:18" x14ac:dyDescent="0.35">
      <c r="K724" t="s">
        <v>305</v>
      </c>
      <c r="L724" t="s">
        <v>29</v>
      </c>
      <c r="M724" t="s">
        <v>12</v>
      </c>
      <c r="N724">
        <v>112414</v>
      </c>
      <c r="P724" s="7">
        <v>42339</v>
      </c>
      <c r="Q724" t="s">
        <v>131</v>
      </c>
      <c r="R724" s="12">
        <v>-326.20999999999998</v>
      </c>
    </row>
    <row r="725" spans="11:18" x14ac:dyDescent="0.35">
      <c r="K725" t="s">
        <v>305</v>
      </c>
      <c r="L725" t="s">
        <v>30</v>
      </c>
      <c r="M725" t="s">
        <v>12</v>
      </c>
      <c r="N725">
        <v>112414</v>
      </c>
      <c r="P725" s="7">
        <v>42339</v>
      </c>
      <c r="Q725" t="s">
        <v>132</v>
      </c>
      <c r="R725" s="12">
        <v>0</v>
      </c>
    </row>
    <row r="726" spans="11:18" x14ac:dyDescent="0.35">
      <c r="K726" t="s">
        <v>305</v>
      </c>
      <c r="L726" t="s">
        <v>30</v>
      </c>
      <c r="M726" t="s">
        <v>12</v>
      </c>
      <c r="N726">
        <v>112414</v>
      </c>
      <c r="P726" s="7">
        <v>42339</v>
      </c>
      <c r="Q726" t="s">
        <v>220</v>
      </c>
      <c r="R726" s="12">
        <v>0</v>
      </c>
    </row>
    <row r="727" spans="11:18" x14ac:dyDescent="0.35">
      <c r="K727" t="s">
        <v>305</v>
      </c>
      <c r="L727" t="s">
        <v>30</v>
      </c>
      <c r="M727" t="s">
        <v>12</v>
      </c>
      <c r="N727">
        <v>112414</v>
      </c>
      <c r="P727" s="7">
        <v>42339</v>
      </c>
      <c r="Q727" t="s">
        <v>95</v>
      </c>
      <c r="R727" s="12">
        <v>0</v>
      </c>
    </row>
    <row r="728" spans="11:18" x14ac:dyDescent="0.35">
      <c r="K728" t="s">
        <v>305</v>
      </c>
      <c r="L728" t="s">
        <v>30</v>
      </c>
      <c r="M728" t="s">
        <v>12</v>
      </c>
      <c r="N728">
        <v>112414</v>
      </c>
      <c r="P728" s="7">
        <v>42339</v>
      </c>
      <c r="Q728" t="s">
        <v>115</v>
      </c>
      <c r="R728" s="12">
        <v>0</v>
      </c>
    </row>
    <row r="729" spans="11:18" x14ac:dyDescent="0.35">
      <c r="K729" t="s">
        <v>305</v>
      </c>
      <c r="L729" t="s">
        <v>30</v>
      </c>
      <c r="M729" t="s">
        <v>12</v>
      </c>
      <c r="N729">
        <v>112414</v>
      </c>
      <c r="P729" s="7">
        <v>42339</v>
      </c>
      <c r="Q729" t="s">
        <v>116</v>
      </c>
      <c r="R729" s="12">
        <v>0</v>
      </c>
    </row>
    <row r="730" spans="11:18" x14ac:dyDescent="0.35">
      <c r="K730" t="s">
        <v>305</v>
      </c>
      <c r="L730" t="s">
        <v>30</v>
      </c>
      <c r="M730" t="s">
        <v>12</v>
      </c>
      <c r="N730">
        <v>112414</v>
      </c>
      <c r="P730" s="7">
        <v>42339</v>
      </c>
      <c r="Q730" t="s">
        <v>92</v>
      </c>
      <c r="R730" s="12">
        <v>0</v>
      </c>
    </row>
    <row r="731" spans="11:18" x14ac:dyDescent="0.35">
      <c r="K731" t="s">
        <v>305</v>
      </c>
      <c r="L731" t="s">
        <v>31</v>
      </c>
      <c r="M731" t="s">
        <v>12</v>
      </c>
      <c r="N731">
        <v>112414</v>
      </c>
      <c r="P731" s="7">
        <v>42339</v>
      </c>
      <c r="Q731" t="s">
        <v>92</v>
      </c>
      <c r="R731" s="12">
        <v>212.65</v>
      </c>
    </row>
    <row r="732" spans="11:18" x14ac:dyDescent="0.35">
      <c r="K732" t="s">
        <v>305</v>
      </c>
      <c r="L732" t="s">
        <v>31</v>
      </c>
      <c r="M732" t="s">
        <v>12</v>
      </c>
      <c r="N732">
        <v>112414</v>
      </c>
      <c r="P732" s="7">
        <v>42339</v>
      </c>
      <c r="Q732" t="s">
        <v>96</v>
      </c>
      <c r="R732" s="12">
        <v>113.30999999999999</v>
      </c>
    </row>
    <row r="733" spans="11:18" x14ac:dyDescent="0.35">
      <c r="K733" t="s">
        <v>305</v>
      </c>
      <c r="L733" t="s">
        <v>31</v>
      </c>
      <c r="M733" t="s">
        <v>12</v>
      </c>
      <c r="N733">
        <v>112414</v>
      </c>
      <c r="P733" s="7">
        <v>42339</v>
      </c>
      <c r="Q733" t="s">
        <v>115</v>
      </c>
      <c r="R733" s="12">
        <v>0.23</v>
      </c>
    </row>
    <row r="734" spans="11:18" x14ac:dyDescent="0.35">
      <c r="K734" t="s">
        <v>305</v>
      </c>
      <c r="L734" t="s">
        <v>31</v>
      </c>
      <c r="M734" t="s">
        <v>12</v>
      </c>
      <c r="N734">
        <v>112414</v>
      </c>
      <c r="P734" s="7">
        <v>42339</v>
      </c>
      <c r="Q734" t="s">
        <v>116</v>
      </c>
      <c r="R734" s="12">
        <v>0.01</v>
      </c>
    </row>
    <row r="735" spans="11:18" x14ac:dyDescent="0.35">
      <c r="K735" t="s">
        <v>305</v>
      </c>
      <c r="L735" t="s">
        <v>31</v>
      </c>
      <c r="M735" t="s">
        <v>12</v>
      </c>
      <c r="N735">
        <v>112414</v>
      </c>
      <c r="P735" s="7">
        <v>42339</v>
      </c>
      <c r="Q735" t="s">
        <v>221</v>
      </c>
      <c r="R735" s="12">
        <v>-0.33</v>
      </c>
    </row>
    <row r="736" spans="11:18" x14ac:dyDescent="0.35">
      <c r="K736" t="s">
        <v>305</v>
      </c>
      <c r="L736" t="s">
        <v>31</v>
      </c>
      <c r="M736" t="s">
        <v>12</v>
      </c>
      <c r="N736">
        <v>112414</v>
      </c>
      <c r="P736" s="7">
        <v>42339</v>
      </c>
      <c r="Q736" t="s">
        <v>133</v>
      </c>
      <c r="R736" s="12">
        <v>-325.87</v>
      </c>
    </row>
    <row r="737" spans="11:18" x14ac:dyDescent="0.35">
      <c r="K737" t="s">
        <v>305</v>
      </c>
      <c r="L737" t="s">
        <v>32</v>
      </c>
      <c r="M737" t="s">
        <v>12</v>
      </c>
      <c r="N737">
        <v>112414</v>
      </c>
      <c r="P737" s="7">
        <v>42339</v>
      </c>
      <c r="Q737" t="s">
        <v>92</v>
      </c>
      <c r="R737" s="12">
        <v>243.44</v>
      </c>
    </row>
    <row r="738" spans="11:18" x14ac:dyDescent="0.35">
      <c r="K738" t="s">
        <v>305</v>
      </c>
      <c r="L738" t="s">
        <v>32</v>
      </c>
      <c r="M738" t="s">
        <v>12</v>
      </c>
      <c r="N738">
        <v>112414</v>
      </c>
      <c r="P738" s="7">
        <v>42339</v>
      </c>
      <c r="Q738" t="s">
        <v>96</v>
      </c>
      <c r="R738" s="12">
        <v>82.449999999999974</v>
      </c>
    </row>
    <row r="739" spans="11:18" x14ac:dyDescent="0.35">
      <c r="K739" t="s">
        <v>305</v>
      </c>
      <c r="L739" t="s">
        <v>32</v>
      </c>
      <c r="M739" t="s">
        <v>12</v>
      </c>
      <c r="N739">
        <v>112414</v>
      </c>
      <c r="P739" s="7">
        <v>42339</v>
      </c>
      <c r="Q739" t="s">
        <v>115</v>
      </c>
      <c r="R739" s="12">
        <v>0.27</v>
      </c>
    </row>
    <row r="740" spans="11:18" x14ac:dyDescent="0.35">
      <c r="K740" t="s">
        <v>305</v>
      </c>
      <c r="L740" t="s">
        <v>32</v>
      </c>
      <c r="M740" t="s">
        <v>12</v>
      </c>
      <c r="N740">
        <v>112414</v>
      </c>
      <c r="P740" s="7">
        <v>42339</v>
      </c>
      <c r="Q740" t="s">
        <v>116</v>
      </c>
      <c r="R740" s="12">
        <v>0.01</v>
      </c>
    </row>
    <row r="741" spans="11:18" x14ac:dyDescent="0.35">
      <c r="K741" t="s">
        <v>305</v>
      </c>
      <c r="L741" t="s">
        <v>32</v>
      </c>
      <c r="M741" t="s">
        <v>12</v>
      </c>
      <c r="N741">
        <v>112414</v>
      </c>
      <c r="P741" s="7">
        <v>42339</v>
      </c>
      <c r="Q741" t="s">
        <v>222</v>
      </c>
      <c r="R741" s="12">
        <v>-0.33</v>
      </c>
    </row>
    <row r="742" spans="11:18" x14ac:dyDescent="0.35">
      <c r="K742" t="s">
        <v>305</v>
      </c>
      <c r="L742" t="s">
        <v>32</v>
      </c>
      <c r="M742" t="s">
        <v>12</v>
      </c>
      <c r="N742">
        <v>112414</v>
      </c>
      <c r="P742" s="7">
        <v>42339</v>
      </c>
      <c r="Q742" t="s">
        <v>134</v>
      </c>
      <c r="R742" s="12">
        <v>-325.83999999999997</v>
      </c>
    </row>
    <row r="743" spans="11:18" x14ac:dyDescent="0.35">
      <c r="K743" t="s">
        <v>305</v>
      </c>
      <c r="L743" t="s">
        <v>33</v>
      </c>
      <c r="M743" t="s">
        <v>12</v>
      </c>
      <c r="N743">
        <v>112414</v>
      </c>
      <c r="P743" s="7">
        <v>42339</v>
      </c>
      <c r="Q743" t="s">
        <v>96</v>
      </c>
      <c r="R743" s="12">
        <v>170.39999999999998</v>
      </c>
    </row>
    <row r="744" spans="11:18" x14ac:dyDescent="0.35">
      <c r="K744" t="s">
        <v>305</v>
      </c>
      <c r="L744" t="s">
        <v>33</v>
      </c>
      <c r="M744" t="s">
        <v>12</v>
      </c>
      <c r="N744">
        <v>112414</v>
      </c>
      <c r="P744" s="7">
        <v>42339</v>
      </c>
      <c r="Q744" t="s">
        <v>92</v>
      </c>
      <c r="R744" s="12">
        <v>155.78</v>
      </c>
    </row>
    <row r="745" spans="11:18" x14ac:dyDescent="0.35">
      <c r="K745" t="s">
        <v>305</v>
      </c>
      <c r="L745" t="s">
        <v>33</v>
      </c>
      <c r="M745" t="s">
        <v>12</v>
      </c>
      <c r="N745">
        <v>112414</v>
      </c>
      <c r="P745" s="7">
        <v>42339</v>
      </c>
      <c r="Q745" t="s">
        <v>115</v>
      </c>
      <c r="R745" s="12">
        <v>0.17</v>
      </c>
    </row>
    <row r="746" spans="11:18" x14ac:dyDescent="0.35">
      <c r="K746" t="s">
        <v>305</v>
      </c>
      <c r="L746" t="s">
        <v>33</v>
      </c>
      <c r="M746" t="s">
        <v>12</v>
      </c>
      <c r="N746">
        <v>112414</v>
      </c>
      <c r="P746" s="7">
        <v>42339</v>
      </c>
      <c r="Q746" t="s">
        <v>116</v>
      </c>
      <c r="R746" s="12">
        <v>0.01</v>
      </c>
    </row>
    <row r="747" spans="11:18" x14ac:dyDescent="0.35">
      <c r="K747" t="s">
        <v>305</v>
      </c>
      <c r="L747" t="s">
        <v>33</v>
      </c>
      <c r="M747" t="s">
        <v>12</v>
      </c>
      <c r="N747">
        <v>112414</v>
      </c>
      <c r="P747" s="7">
        <v>42339</v>
      </c>
      <c r="Q747" t="s">
        <v>223</v>
      </c>
      <c r="R747" s="12">
        <v>-0.33</v>
      </c>
    </row>
    <row r="748" spans="11:18" x14ac:dyDescent="0.35">
      <c r="K748" t="s">
        <v>305</v>
      </c>
      <c r="L748" t="s">
        <v>33</v>
      </c>
      <c r="M748" t="s">
        <v>12</v>
      </c>
      <c r="N748">
        <v>112414</v>
      </c>
      <c r="P748" s="7">
        <v>42339</v>
      </c>
      <c r="Q748" t="s">
        <v>135</v>
      </c>
      <c r="R748" s="12">
        <v>-326.02999999999997</v>
      </c>
    </row>
    <row r="749" spans="11:18" x14ac:dyDescent="0.35">
      <c r="K749" t="s">
        <v>305</v>
      </c>
      <c r="L749" t="s">
        <v>34</v>
      </c>
      <c r="M749" t="s">
        <v>12</v>
      </c>
      <c r="N749">
        <v>112414</v>
      </c>
      <c r="P749" s="7">
        <v>42339</v>
      </c>
      <c r="Q749" t="s">
        <v>92</v>
      </c>
      <c r="R749" s="12">
        <v>406.5</v>
      </c>
    </row>
    <row r="750" spans="11:18" x14ac:dyDescent="0.35">
      <c r="K750" t="s">
        <v>305</v>
      </c>
      <c r="L750" t="s">
        <v>34</v>
      </c>
      <c r="M750" t="s">
        <v>12</v>
      </c>
      <c r="N750">
        <v>112414</v>
      </c>
      <c r="P750" s="7">
        <v>42339</v>
      </c>
      <c r="Q750" t="s">
        <v>115</v>
      </c>
      <c r="R750" s="12">
        <v>0.46</v>
      </c>
    </row>
    <row r="751" spans="11:18" x14ac:dyDescent="0.35">
      <c r="K751" t="s">
        <v>305</v>
      </c>
      <c r="L751" t="s">
        <v>34</v>
      </c>
      <c r="M751" t="s">
        <v>12</v>
      </c>
      <c r="N751">
        <v>112414</v>
      </c>
      <c r="P751" s="7">
        <v>42339</v>
      </c>
      <c r="Q751" t="s">
        <v>116</v>
      </c>
      <c r="R751" s="12">
        <v>0.01</v>
      </c>
    </row>
    <row r="752" spans="11:18" x14ac:dyDescent="0.35">
      <c r="K752" t="s">
        <v>305</v>
      </c>
      <c r="L752" t="s">
        <v>34</v>
      </c>
      <c r="M752" t="s">
        <v>12</v>
      </c>
      <c r="N752">
        <v>112414</v>
      </c>
      <c r="P752" s="7">
        <v>42339</v>
      </c>
      <c r="Q752" t="s">
        <v>224</v>
      </c>
      <c r="R752" s="12">
        <v>-0.34</v>
      </c>
    </row>
    <row r="753" spans="11:18" x14ac:dyDescent="0.35">
      <c r="K753" t="s">
        <v>305</v>
      </c>
      <c r="L753" t="s">
        <v>34</v>
      </c>
      <c r="M753" t="s">
        <v>12</v>
      </c>
      <c r="N753">
        <v>112414</v>
      </c>
      <c r="P753" s="7">
        <v>42339</v>
      </c>
      <c r="Q753" t="s">
        <v>95</v>
      </c>
      <c r="R753" s="12">
        <v>-80.820000000000022</v>
      </c>
    </row>
    <row r="754" spans="11:18" x14ac:dyDescent="0.35">
      <c r="K754" t="s">
        <v>305</v>
      </c>
      <c r="L754" t="s">
        <v>34</v>
      </c>
      <c r="M754" t="s">
        <v>12</v>
      </c>
      <c r="N754">
        <v>112414</v>
      </c>
      <c r="P754" s="7">
        <v>42339</v>
      </c>
      <c r="Q754" t="s">
        <v>136</v>
      </c>
      <c r="R754" s="12">
        <v>-325.81</v>
      </c>
    </row>
    <row r="755" spans="11:18" x14ac:dyDescent="0.35">
      <c r="K755" t="s">
        <v>305</v>
      </c>
      <c r="L755" t="s">
        <v>35</v>
      </c>
      <c r="M755" t="s">
        <v>12</v>
      </c>
      <c r="N755">
        <v>112414</v>
      </c>
      <c r="P755" s="7">
        <v>42339</v>
      </c>
      <c r="Q755" t="s">
        <v>96</v>
      </c>
      <c r="R755" s="12">
        <v>234.65</v>
      </c>
    </row>
    <row r="756" spans="11:18" x14ac:dyDescent="0.35">
      <c r="K756" t="s">
        <v>305</v>
      </c>
      <c r="L756" t="s">
        <v>35</v>
      </c>
      <c r="M756" t="s">
        <v>12</v>
      </c>
      <c r="N756">
        <v>112414</v>
      </c>
      <c r="P756" s="7">
        <v>42339</v>
      </c>
      <c r="Q756" t="s">
        <v>92</v>
      </c>
      <c r="R756" s="12">
        <v>91.38</v>
      </c>
    </row>
    <row r="757" spans="11:18" x14ac:dyDescent="0.35">
      <c r="K757" t="s">
        <v>305</v>
      </c>
      <c r="L757" t="s">
        <v>35</v>
      </c>
      <c r="M757" t="s">
        <v>12</v>
      </c>
      <c r="N757">
        <v>112414</v>
      </c>
      <c r="P757" s="7">
        <v>42339</v>
      </c>
      <c r="Q757" t="s">
        <v>115</v>
      </c>
      <c r="R757" s="12">
        <v>0.11</v>
      </c>
    </row>
    <row r="758" spans="11:18" x14ac:dyDescent="0.35">
      <c r="K758" t="s">
        <v>305</v>
      </c>
      <c r="L758" t="s">
        <v>35</v>
      </c>
      <c r="M758" t="s">
        <v>12</v>
      </c>
      <c r="N758">
        <v>112414</v>
      </c>
      <c r="P758" s="7">
        <v>42339</v>
      </c>
      <c r="Q758" t="s">
        <v>116</v>
      </c>
      <c r="R758" s="12">
        <v>0.01</v>
      </c>
    </row>
    <row r="759" spans="11:18" x14ac:dyDescent="0.35">
      <c r="K759" t="s">
        <v>305</v>
      </c>
      <c r="L759" t="s">
        <v>35</v>
      </c>
      <c r="M759" t="s">
        <v>12</v>
      </c>
      <c r="N759">
        <v>112414</v>
      </c>
      <c r="P759" s="7">
        <v>42339</v>
      </c>
      <c r="Q759" t="s">
        <v>225</v>
      </c>
      <c r="R759" s="12">
        <v>-0.33</v>
      </c>
    </row>
    <row r="760" spans="11:18" x14ac:dyDescent="0.35">
      <c r="K760" t="s">
        <v>305</v>
      </c>
      <c r="L760" t="s">
        <v>35</v>
      </c>
      <c r="M760" t="s">
        <v>12</v>
      </c>
      <c r="N760">
        <v>112414</v>
      </c>
      <c r="P760" s="7">
        <v>42339</v>
      </c>
      <c r="Q760" t="s">
        <v>137</v>
      </c>
      <c r="R760" s="12">
        <v>-325.82</v>
      </c>
    </row>
    <row r="761" spans="11:18" x14ac:dyDescent="0.35">
      <c r="K761" t="s">
        <v>305</v>
      </c>
      <c r="L761" t="s">
        <v>36</v>
      </c>
      <c r="M761" t="s">
        <v>12</v>
      </c>
      <c r="N761">
        <v>112414</v>
      </c>
      <c r="P761" s="7">
        <v>42339</v>
      </c>
      <c r="Q761" t="s">
        <v>92</v>
      </c>
      <c r="R761" s="12">
        <v>332.36</v>
      </c>
    </row>
    <row r="762" spans="11:18" x14ac:dyDescent="0.35">
      <c r="K762" t="s">
        <v>305</v>
      </c>
      <c r="L762" t="s">
        <v>36</v>
      </c>
      <c r="M762" t="s">
        <v>12</v>
      </c>
      <c r="N762">
        <v>112414</v>
      </c>
      <c r="P762" s="7">
        <v>42339</v>
      </c>
      <c r="Q762" t="s">
        <v>115</v>
      </c>
      <c r="R762" s="12">
        <v>0.38</v>
      </c>
    </row>
    <row r="763" spans="11:18" x14ac:dyDescent="0.35">
      <c r="K763" t="s">
        <v>305</v>
      </c>
      <c r="L763" t="s">
        <v>36</v>
      </c>
      <c r="M763" t="s">
        <v>12</v>
      </c>
      <c r="N763">
        <v>112414</v>
      </c>
      <c r="P763" s="7">
        <v>42339</v>
      </c>
      <c r="Q763" t="s">
        <v>116</v>
      </c>
      <c r="R763" s="12">
        <v>0.01</v>
      </c>
    </row>
    <row r="764" spans="11:18" x14ac:dyDescent="0.35">
      <c r="K764" t="s">
        <v>305</v>
      </c>
      <c r="L764" t="s">
        <v>36</v>
      </c>
      <c r="M764" t="s">
        <v>12</v>
      </c>
      <c r="N764">
        <v>112414</v>
      </c>
      <c r="P764" s="7">
        <v>42339</v>
      </c>
      <c r="Q764" t="s">
        <v>226</v>
      </c>
      <c r="R764" s="12">
        <v>-0.33</v>
      </c>
    </row>
    <row r="765" spans="11:18" x14ac:dyDescent="0.35">
      <c r="K765" t="s">
        <v>305</v>
      </c>
      <c r="L765" t="s">
        <v>36</v>
      </c>
      <c r="M765" t="s">
        <v>12</v>
      </c>
      <c r="N765">
        <v>112414</v>
      </c>
      <c r="P765" s="7">
        <v>42339</v>
      </c>
      <c r="Q765" t="s">
        <v>95</v>
      </c>
      <c r="R765" s="12">
        <v>-6.6299999999999795</v>
      </c>
    </row>
    <row r="766" spans="11:18" x14ac:dyDescent="0.35">
      <c r="K766" t="s">
        <v>305</v>
      </c>
      <c r="L766" t="s">
        <v>36</v>
      </c>
      <c r="M766" t="s">
        <v>12</v>
      </c>
      <c r="N766">
        <v>112414</v>
      </c>
      <c r="P766" s="7">
        <v>42339</v>
      </c>
      <c r="Q766" t="s">
        <v>138</v>
      </c>
      <c r="R766" s="12">
        <v>-325.79000000000002</v>
      </c>
    </row>
    <row r="767" spans="11:18" x14ac:dyDescent="0.35">
      <c r="K767" t="s">
        <v>305</v>
      </c>
      <c r="L767" t="s">
        <v>37</v>
      </c>
      <c r="M767" t="s">
        <v>12</v>
      </c>
      <c r="N767">
        <v>112414</v>
      </c>
      <c r="P767" s="7">
        <v>42339</v>
      </c>
      <c r="Q767" t="s">
        <v>92</v>
      </c>
      <c r="R767" s="12">
        <v>327.61</v>
      </c>
    </row>
    <row r="768" spans="11:18" x14ac:dyDescent="0.35">
      <c r="K768" t="s">
        <v>305</v>
      </c>
      <c r="L768" t="s">
        <v>37</v>
      </c>
      <c r="M768" t="s">
        <v>12</v>
      </c>
      <c r="N768">
        <v>112414</v>
      </c>
      <c r="P768" s="7">
        <v>42339</v>
      </c>
      <c r="Q768" t="s">
        <v>115</v>
      </c>
      <c r="R768" s="12">
        <v>0.37</v>
      </c>
    </row>
    <row r="769" spans="11:18" x14ac:dyDescent="0.35">
      <c r="K769" t="s">
        <v>305</v>
      </c>
      <c r="L769" t="s">
        <v>37</v>
      </c>
      <c r="M769" t="s">
        <v>12</v>
      </c>
      <c r="N769">
        <v>112414</v>
      </c>
      <c r="P769" s="7">
        <v>42339</v>
      </c>
      <c r="Q769" t="s">
        <v>116</v>
      </c>
      <c r="R769" s="12">
        <v>0.01</v>
      </c>
    </row>
    <row r="770" spans="11:18" x14ac:dyDescent="0.35">
      <c r="K770" t="s">
        <v>305</v>
      </c>
      <c r="L770" t="s">
        <v>37</v>
      </c>
      <c r="M770" t="s">
        <v>12</v>
      </c>
      <c r="N770">
        <v>112414</v>
      </c>
      <c r="P770" s="7">
        <v>42339</v>
      </c>
      <c r="Q770" t="s">
        <v>227</v>
      </c>
      <c r="R770" s="12">
        <v>-0.33</v>
      </c>
    </row>
    <row r="771" spans="11:18" x14ac:dyDescent="0.35">
      <c r="K771" t="s">
        <v>305</v>
      </c>
      <c r="L771" t="s">
        <v>37</v>
      </c>
      <c r="M771" t="s">
        <v>12</v>
      </c>
      <c r="N771">
        <v>112414</v>
      </c>
      <c r="P771" s="7">
        <v>42339</v>
      </c>
      <c r="Q771" t="s">
        <v>95</v>
      </c>
      <c r="R771" s="12">
        <v>-1.8099999999999863</v>
      </c>
    </row>
    <row r="772" spans="11:18" x14ac:dyDescent="0.35">
      <c r="K772" t="s">
        <v>305</v>
      </c>
      <c r="L772" t="s">
        <v>37</v>
      </c>
      <c r="M772" t="s">
        <v>12</v>
      </c>
      <c r="N772">
        <v>112414</v>
      </c>
      <c r="P772" s="7">
        <v>42339</v>
      </c>
      <c r="Q772" t="s">
        <v>139</v>
      </c>
      <c r="R772" s="12">
        <v>-325.85000000000002</v>
      </c>
    </row>
    <row r="773" spans="11:18" x14ac:dyDescent="0.35">
      <c r="K773" t="s">
        <v>305</v>
      </c>
      <c r="L773" t="s">
        <v>38</v>
      </c>
      <c r="M773" t="s">
        <v>12</v>
      </c>
      <c r="N773">
        <v>112414</v>
      </c>
      <c r="P773" s="7">
        <v>42339</v>
      </c>
      <c r="Q773" t="s">
        <v>92</v>
      </c>
      <c r="R773" s="12">
        <v>368</v>
      </c>
    </row>
    <row r="774" spans="11:18" x14ac:dyDescent="0.35">
      <c r="K774" t="s">
        <v>305</v>
      </c>
      <c r="L774" t="s">
        <v>38</v>
      </c>
      <c r="M774" t="s">
        <v>12</v>
      </c>
      <c r="N774">
        <v>112414</v>
      </c>
      <c r="P774" s="7">
        <v>42339</v>
      </c>
      <c r="Q774" t="s">
        <v>115</v>
      </c>
      <c r="R774" s="12">
        <v>0.41</v>
      </c>
    </row>
    <row r="775" spans="11:18" x14ac:dyDescent="0.35">
      <c r="K775" t="s">
        <v>305</v>
      </c>
      <c r="L775" t="s">
        <v>38</v>
      </c>
      <c r="M775" t="s">
        <v>12</v>
      </c>
      <c r="N775">
        <v>112414</v>
      </c>
      <c r="P775" s="7">
        <v>42339</v>
      </c>
      <c r="Q775" t="s">
        <v>116</v>
      </c>
      <c r="R775" s="12">
        <v>0.01</v>
      </c>
    </row>
    <row r="776" spans="11:18" x14ac:dyDescent="0.35">
      <c r="K776" t="s">
        <v>305</v>
      </c>
      <c r="L776" t="s">
        <v>38</v>
      </c>
      <c r="M776" t="s">
        <v>12</v>
      </c>
      <c r="N776">
        <v>112414</v>
      </c>
      <c r="P776" s="7">
        <v>42339</v>
      </c>
      <c r="Q776" t="s">
        <v>228</v>
      </c>
      <c r="R776" s="12">
        <v>-0.33</v>
      </c>
    </row>
    <row r="777" spans="11:18" x14ac:dyDescent="0.35">
      <c r="K777" t="s">
        <v>305</v>
      </c>
      <c r="L777" t="s">
        <v>38</v>
      </c>
      <c r="M777" t="s">
        <v>12</v>
      </c>
      <c r="N777">
        <v>112414</v>
      </c>
      <c r="P777" s="7">
        <v>42339</v>
      </c>
      <c r="Q777" t="s">
        <v>95</v>
      </c>
      <c r="R777" s="12">
        <v>-42.450000000000031</v>
      </c>
    </row>
    <row r="778" spans="11:18" x14ac:dyDescent="0.35">
      <c r="K778" t="s">
        <v>305</v>
      </c>
      <c r="L778" t="s">
        <v>38</v>
      </c>
      <c r="M778" t="s">
        <v>12</v>
      </c>
      <c r="N778">
        <v>112414</v>
      </c>
      <c r="P778" s="7">
        <v>42339</v>
      </c>
      <c r="Q778" t="s">
        <v>140</v>
      </c>
      <c r="R778" s="12">
        <v>-325.64</v>
      </c>
    </row>
    <row r="779" spans="11:18" x14ac:dyDescent="0.35">
      <c r="K779" t="s">
        <v>305</v>
      </c>
      <c r="L779" t="s">
        <v>39</v>
      </c>
      <c r="M779" t="s">
        <v>12</v>
      </c>
      <c r="N779">
        <v>112414</v>
      </c>
      <c r="P779" s="7">
        <v>42339</v>
      </c>
      <c r="Q779" t="s">
        <v>92</v>
      </c>
      <c r="R779" s="12">
        <v>424.79</v>
      </c>
    </row>
    <row r="780" spans="11:18" x14ac:dyDescent="0.35">
      <c r="K780" t="s">
        <v>305</v>
      </c>
      <c r="L780" t="s">
        <v>39</v>
      </c>
      <c r="M780" t="s">
        <v>12</v>
      </c>
      <c r="N780">
        <v>112414</v>
      </c>
      <c r="P780" s="7">
        <v>42339</v>
      </c>
      <c r="Q780" t="s">
        <v>115</v>
      </c>
      <c r="R780" s="12">
        <v>0.48</v>
      </c>
    </row>
    <row r="781" spans="11:18" x14ac:dyDescent="0.35">
      <c r="K781" t="s">
        <v>305</v>
      </c>
      <c r="L781" t="s">
        <v>39</v>
      </c>
      <c r="M781" t="s">
        <v>12</v>
      </c>
      <c r="N781">
        <v>112414</v>
      </c>
      <c r="P781" s="7">
        <v>42339</v>
      </c>
      <c r="Q781" t="s">
        <v>116</v>
      </c>
      <c r="R781" s="12">
        <v>0.01</v>
      </c>
    </row>
    <row r="782" spans="11:18" x14ac:dyDescent="0.35">
      <c r="K782" t="s">
        <v>305</v>
      </c>
      <c r="L782" t="s">
        <v>39</v>
      </c>
      <c r="M782" t="s">
        <v>12</v>
      </c>
      <c r="N782">
        <v>112414</v>
      </c>
      <c r="P782" s="7">
        <v>42339</v>
      </c>
      <c r="Q782" t="s">
        <v>229</v>
      </c>
      <c r="R782" s="12">
        <v>-0.33</v>
      </c>
    </row>
    <row r="783" spans="11:18" x14ac:dyDescent="0.35">
      <c r="K783" t="s">
        <v>305</v>
      </c>
      <c r="L783" t="s">
        <v>39</v>
      </c>
      <c r="M783" t="s">
        <v>12</v>
      </c>
      <c r="N783">
        <v>112414</v>
      </c>
      <c r="P783" s="7">
        <v>42339</v>
      </c>
      <c r="Q783" t="s">
        <v>95</v>
      </c>
      <c r="R783" s="12">
        <v>-99.19000000000004</v>
      </c>
    </row>
    <row r="784" spans="11:18" x14ac:dyDescent="0.35">
      <c r="K784" t="s">
        <v>305</v>
      </c>
      <c r="L784" t="s">
        <v>39</v>
      </c>
      <c r="M784" t="s">
        <v>12</v>
      </c>
      <c r="N784">
        <v>112414</v>
      </c>
      <c r="P784" s="7">
        <v>42339</v>
      </c>
      <c r="Q784" t="s">
        <v>141</v>
      </c>
      <c r="R784" s="12">
        <v>-325.76</v>
      </c>
    </row>
    <row r="785" spans="11:18" x14ac:dyDescent="0.35">
      <c r="K785" t="s">
        <v>305</v>
      </c>
      <c r="L785" t="s">
        <v>40</v>
      </c>
      <c r="M785" t="s">
        <v>12</v>
      </c>
      <c r="N785">
        <v>112414</v>
      </c>
      <c r="P785" s="7">
        <v>42339</v>
      </c>
      <c r="Q785" t="s">
        <v>92</v>
      </c>
      <c r="R785" s="12">
        <v>223.53</v>
      </c>
    </row>
    <row r="786" spans="11:18" x14ac:dyDescent="0.35">
      <c r="K786" t="s">
        <v>305</v>
      </c>
      <c r="L786" t="s">
        <v>40</v>
      </c>
      <c r="M786" t="s">
        <v>12</v>
      </c>
      <c r="N786">
        <v>112414</v>
      </c>
      <c r="P786" s="7">
        <v>42339</v>
      </c>
      <c r="Q786" t="s">
        <v>96</v>
      </c>
      <c r="R786" s="12">
        <v>102.38999999999997</v>
      </c>
    </row>
    <row r="787" spans="11:18" x14ac:dyDescent="0.35">
      <c r="K787" t="s">
        <v>305</v>
      </c>
      <c r="L787" t="s">
        <v>40</v>
      </c>
      <c r="M787" t="s">
        <v>12</v>
      </c>
      <c r="N787">
        <v>112414</v>
      </c>
      <c r="P787" s="7">
        <v>42339</v>
      </c>
      <c r="Q787" t="s">
        <v>115</v>
      </c>
      <c r="R787" s="12">
        <v>0.24</v>
      </c>
    </row>
    <row r="788" spans="11:18" x14ac:dyDescent="0.35">
      <c r="K788" t="s">
        <v>305</v>
      </c>
      <c r="L788" t="s">
        <v>40</v>
      </c>
      <c r="M788" t="s">
        <v>12</v>
      </c>
      <c r="N788">
        <v>112414</v>
      </c>
      <c r="P788" s="7">
        <v>42339</v>
      </c>
      <c r="Q788" t="s">
        <v>116</v>
      </c>
      <c r="R788" s="12">
        <v>0.01</v>
      </c>
    </row>
    <row r="789" spans="11:18" x14ac:dyDescent="0.35">
      <c r="K789" t="s">
        <v>305</v>
      </c>
      <c r="L789" t="s">
        <v>40</v>
      </c>
      <c r="M789" t="s">
        <v>12</v>
      </c>
      <c r="N789">
        <v>112414</v>
      </c>
      <c r="P789" s="7">
        <v>42339</v>
      </c>
      <c r="Q789" t="s">
        <v>230</v>
      </c>
      <c r="R789" s="12">
        <v>-0.33</v>
      </c>
    </row>
    <row r="790" spans="11:18" x14ac:dyDescent="0.35">
      <c r="K790" t="s">
        <v>305</v>
      </c>
      <c r="L790" t="s">
        <v>40</v>
      </c>
      <c r="M790" t="s">
        <v>12</v>
      </c>
      <c r="N790">
        <v>112414</v>
      </c>
      <c r="P790" s="7">
        <v>42339</v>
      </c>
      <c r="Q790" t="s">
        <v>142</v>
      </c>
      <c r="R790" s="12">
        <v>-325.83999999999997</v>
      </c>
    </row>
    <row r="791" spans="11:18" x14ac:dyDescent="0.35">
      <c r="K791" t="s">
        <v>305</v>
      </c>
      <c r="L791" t="s">
        <v>41</v>
      </c>
      <c r="M791" t="s">
        <v>12</v>
      </c>
      <c r="N791">
        <v>112414</v>
      </c>
      <c r="P791" s="7">
        <v>42339</v>
      </c>
      <c r="Q791" t="s">
        <v>96</v>
      </c>
      <c r="R791" s="12">
        <v>167.14</v>
      </c>
    </row>
    <row r="792" spans="11:18" x14ac:dyDescent="0.35">
      <c r="K792" t="s">
        <v>305</v>
      </c>
      <c r="L792" t="s">
        <v>41</v>
      </c>
      <c r="M792" t="s">
        <v>12</v>
      </c>
      <c r="N792">
        <v>112414</v>
      </c>
      <c r="P792" s="7">
        <v>42339</v>
      </c>
      <c r="Q792" t="s">
        <v>92</v>
      </c>
      <c r="R792" s="12">
        <v>158.77000000000001</v>
      </c>
    </row>
    <row r="793" spans="11:18" x14ac:dyDescent="0.35">
      <c r="K793" t="s">
        <v>305</v>
      </c>
      <c r="L793" t="s">
        <v>41</v>
      </c>
      <c r="M793" t="s">
        <v>12</v>
      </c>
      <c r="N793">
        <v>112414</v>
      </c>
      <c r="P793" s="7">
        <v>42339</v>
      </c>
      <c r="Q793" t="s">
        <v>115</v>
      </c>
      <c r="R793" s="12">
        <v>0.18</v>
      </c>
    </row>
    <row r="794" spans="11:18" x14ac:dyDescent="0.35">
      <c r="K794" t="s">
        <v>305</v>
      </c>
      <c r="L794" t="s">
        <v>41</v>
      </c>
      <c r="M794" t="s">
        <v>12</v>
      </c>
      <c r="N794">
        <v>112414</v>
      </c>
      <c r="P794" s="7">
        <v>42339</v>
      </c>
      <c r="Q794" t="s">
        <v>116</v>
      </c>
      <c r="R794" s="12">
        <v>0.01</v>
      </c>
    </row>
    <row r="795" spans="11:18" x14ac:dyDescent="0.35">
      <c r="K795" t="s">
        <v>305</v>
      </c>
      <c r="L795" t="s">
        <v>41</v>
      </c>
      <c r="M795" t="s">
        <v>12</v>
      </c>
      <c r="N795">
        <v>112414</v>
      </c>
      <c r="P795" s="7">
        <v>42339</v>
      </c>
      <c r="Q795" t="s">
        <v>231</v>
      </c>
      <c r="R795" s="12">
        <v>-0.33</v>
      </c>
    </row>
    <row r="796" spans="11:18" x14ac:dyDescent="0.35">
      <c r="K796" t="s">
        <v>305</v>
      </c>
      <c r="L796" t="s">
        <v>41</v>
      </c>
      <c r="M796" t="s">
        <v>12</v>
      </c>
      <c r="N796">
        <v>112414</v>
      </c>
      <c r="P796" s="7">
        <v>42339</v>
      </c>
      <c r="Q796" t="s">
        <v>143</v>
      </c>
      <c r="R796" s="12">
        <v>-325.77</v>
      </c>
    </row>
    <row r="797" spans="11:18" x14ac:dyDescent="0.35">
      <c r="K797" t="s">
        <v>305</v>
      </c>
      <c r="L797" t="s">
        <v>42</v>
      </c>
      <c r="M797" t="s">
        <v>12</v>
      </c>
      <c r="N797">
        <v>112414</v>
      </c>
      <c r="P797" s="7">
        <v>42339</v>
      </c>
      <c r="Q797" t="s">
        <v>92</v>
      </c>
      <c r="R797" s="12">
        <v>292.45</v>
      </c>
    </row>
    <row r="798" spans="11:18" x14ac:dyDescent="0.35">
      <c r="K798" t="s">
        <v>305</v>
      </c>
      <c r="L798" t="s">
        <v>42</v>
      </c>
      <c r="M798" t="s">
        <v>12</v>
      </c>
      <c r="N798">
        <v>112414</v>
      </c>
      <c r="P798" s="7">
        <v>42339</v>
      </c>
      <c r="Q798" t="s">
        <v>96</v>
      </c>
      <c r="R798" s="12">
        <v>33.63000000000001</v>
      </c>
    </row>
    <row r="799" spans="11:18" x14ac:dyDescent="0.35">
      <c r="K799" t="s">
        <v>305</v>
      </c>
      <c r="L799" t="s">
        <v>42</v>
      </c>
      <c r="M799" t="s">
        <v>12</v>
      </c>
      <c r="N799">
        <v>112414</v>
      </c>
      <c r="P799" s="7">
        <v>42339</v>
      </c>
      <c r="Q799" t="s">
        <v>115</v>
      </c>
      <c r="R799" s="12">
        <v>0.33</v>
      </c>
    </row>
    <row r="800" spans="11:18" x14ac:dyDescent="0.35">
      <c r="K800" t="s">
        <v>305</v>
      </c>
      <c r="L800" t="s">
        <v>42</v>
      </c>
      <c r="M800" t="s">
        <v>12</v>
      </c>
      <c r="N800">
        <v>112414</v>
      </c>
      <c r="P800" s="7">
        <v>42339</v>
      </c>
      <c r="Q800" t="s">
        <v>116</v>
      </c>
      <c r="R800" s="12">
        <v>0.01</v>
      </c>
    </row>
    <row r="801" spans="11:18" x14ac:dyDescent="0.35">
      <c r="K801" t="s">
        <v>305</v>
      </c>
      <c r="L801" t="s">
        <v>42</v>
      </c>
      <c r="M801" t="s">
        <v>12</v>
      </c>
      <c r="N801">
        <v>112414</v>
      </c>
      <c r="P801" s="7">
        <v>42339</v>
      </c>
      <c r="Q801" t="s">
        <v>232</v>
      </c>
      <c r="R801" s="12">
        <v>-0.33</v>
      </c>
    </row>
    <row r="802" spans="11:18" x14ac:dyDescent="0.35">
      <c r="K802" t="s">
        <v>305</v>
      </c>
      <c r="L802" t="s">
        <v>42</v>
      </c>
      <c r="M802" t="s">
        <v>12</v>
      </c>
      <c r="N802">
        <v>112414</v>
      </c>
      <c r="P802" s="7">
        <v>42339</v>
      </c>
      <c r="Q802" t="s">
        <v>144</v>
      </c>
      <c r="R802" s="12">
        <v>-326.08999999999997</v>
      </c>
    </row>
    <row r="803" spans="11:18" x14ac:dyDescent="0.35">
      <c r="K803" t="s">
        <v>305</v>
      </c>
      <c r="L803" t="s">
        <v>43</v>
      </c>
      <c r="M803" t="s">
        <v>12</v>
      </c>
      <c r="N803">
        <v>112414</v>
      </c>
      <c r="P803" s="7">
        <v>42339</v>
      </c>
      <c r="Q803" t="s">
        <v>92</v>
      </c>
      <c r="R803" s="12">
        <v>217.97</v>
      </c>
    </row>
    <row r="804" spans="11:18" x14ac:dyDescent="0.35">
      <c r="K804" t="s">
        <v>305</v>
      </c>
      <c r="L804" t="s">
        <v>43</v>
      </c>
      <c r="M804" t="s">
        <v>12</v>
      </c>
      <c r="N804">
        <v>112414</v>
      </c>
      <c r="P804" s="7">
        <v>42339</v>
      </c>
      <c r="Q804" t="s">
        <v>96</v>
      </c>
      <c r="R804" s="12">
        <v>107.5</v>
      </c>
    </row>
    <row r="805" spans="11:18" x14ac:dyDescent="0.35">
      <c r="K805" t="s">
        <v>305</v>
      </c>
      <c r="L805" t="s">
        <v>43</v>
      </c>
      <c r="M805" t="s">
        <v>12</v>
      </c>
      <c r="N805">
        <v>112414</v>
      </c>
      <c r="P805" s="7">
        <v>42339</v>
      </c>
      <c r="Q805" t="s">
        <v>115</v>
      </c>
      <c r="R805" s="12">
        <v>0.25</v>
      </c>
    </row>
    <row r="806" spans="11:18" x14ac:dyDescent="0.35">
      <c r="K806" t="s">
        <v>305</v>
      </c>
      <c r="L806" t="s">
        <v>43</v>
      </c>
      <c r="M806" t="s">
        <v>12</v>
      </c>
      <c r="N806">
        <v>112414</v>
      </c>
      <c r="P806" s="7">
        <v>42339</v>
      </c>
      <c r="Q806" t="s">
        <v>116</v>
      </c>
      <c r="R806" s="12">
        <v>0.01</v>
      </c>
    </row>
    <row r="807" spans="11:18" x14ac:dyDescent="0.35">
      <c r="K807" t="s">
        <v>305</v>
      </c>
      <c r="L807" t="s">
        <v>43</v>
      </c>
      <c r="M807" t="s">
        <v>12</v>
      </c>
      <c r="N807">
        <v>112414</v>
      </c>
      <c r="P807" s="7">
        <v>42339</v>
      </c>
      <c r="Q807" t="s">
        <v>233</v>
      </c>
      <c r="R807" s="12">
        <v>-0.34</v>
      </c>
    </row>
    <row r="808" spans="11:18" x14ac:dyDescent="0.35">
      <c r="K808" t="s">
        <v>305</v>
      </c>
      <c r="L808" t="s">
        <v>43</v>
      </c>
      <c r="M808" t="s">
        <v>12</v>
      </c>
      <c r="N808">
        <v>112414</v>
      </c>
      <c r="P808" s="7">
        <v>42339</v>
      </c>
      <c r="Q808" t="s">
        <v>145</v>
      </c>
      <c r="R808" s="12">
        <v>-325.39</v>
      </c>
    </row>
    <row r="809" spans="11:18" x14ac:dyDescent="0.35">
      <c r="K809" t="s">
        <v>305</v>
      </c>
      <c r="L809" t="s">
        <v>44</v>
      </c>
      <c r="M809" t="s">
        <v>12</v>
      </c>
      <c r="N809">
        <v>112414</v>
      </c>
      <c r="P809" s="7">
        <v>42339</v>
      </c>
      <c r="Q809" t="s">
        <v>92</v>
      </c>
      <c r="R809" s="12">
        <v>330.01</v>
      </c>
    </row>
    <row r="810" spans="11:18" x14ac:dyDescent="0.35">
      <c r="K810" t="s">
        <v>305</v>
      </c>
      <c r="L810" t="s">
        <v>44</v>
      </c>
      <c r="M810" t="s">
        <v>12</v>
      </c>
      <c r="N810">
        <v>112414</v>
      </c>
      <c r="P810" s="7">
        <v>42339</v>
      </c>
      <c r="Q810" t="s">
        <v>115</v>
      </c>
      <c r="R810" s="12">
        <v>0.36</v>
      </c>
    </row>
    <row r="811" spans="11:18" x14ac:dyDescent="0.35">
      <c r="K811" t="s">
        <v>305</v>
      </c>
      <c r="L811" t="s">
        <v>44</v>
      </c>
      <c r="M811" t="s">
        <v>12</v>
      </c>
      <c r="N811">
        <v>112414</v>
      </c>
      <c r="P811" s="7">
        <v>42339</v>
      </c>
      <c r="Q811" t="s">
        <v>116</v>
      </c>
      <c r="R811" s="12">
        <v>0.01</v>
      </c>
    </row>
    <row r="812" spans="11:18" x14ac:dyDescent="0.35">
      <c r="K812" t="s">
        <v>305</v>
      </c>
      <c r="L812" t="s">
        <v>44</v>
      </c>
      <c r="M812" t="s">
        <v>12</v>
      </c>
      <c r="N812">
        <v>112414</v>
      </c>
      <c r="P812" s="7">
        <v>42339</v>
      </c>
      <c r="Q812" t="s">
        <v>234</v>
      </c>
      <c r="R812" s="12">
        <v>-0.33</v>
      </c>
    </row>
    <row r="813" spans="11:18" x14ac:dyDescent="0.35">
      <c r="K813" t="s">
        <v>305</v>
      </c>
      <c r="L813" t="s">
        <v>44</v>
      </c>
      <c r="M813" t="s">
        <v>12</v>
      </c>
      <c r="N813">
        <v>112414</v>
      </c>
      <c r="P813" s="7">
        <v>42339</v>
      </c>
      <c r="Q813" t="s">
        <v>95</v>
      </c>
      <c r="R813" s="12">
        <v>-4.1299999999999795</v>
      </c>
    </row>
    <row r="814" spans="11:18" x14ac:dyDescent="0.35">
      <c r="K814" t="s">
        <v>305</v>
      </c>
      <c r="L814" t="s">
        <v>44</v>
      </c>
      <c r="M814" t="s">
        <v>12</v>
      </c>
      <c r="N814">
        <v>112414</v>
      </c>
      <c r="P814" s="7">
        <v>42339</v>
      </c>
      <c r="Q814" t="s">
        <v>146</v>
      </c>
      <c r="R814" s="12">
        <v>-325.92</v>
      </c>
    </row>
    <row r="815" spans="11:18" x14ac:dyDescent="0.35">
      <c r="K815" t="s">
        <v>301</v>
      </c>
      <c r="L815" t="s">
        <v>24</v>
      </c>
      <c r="M815" t="s">
        <v>12</v>
      </c>
      <c r="N815">
        <v>22115</v>
      </c>
      <c r="P815" s="7">
        <v>42345</v>
      </c>
      <c r="Q815" t="s">
        <v>109</v>
      </c>
      <c r="R815" s="12">
        <v>0</v>
      </c>
    </row>
    <row r="816" spans="11:18" x14ac:dyDescent="0.35">
      <c r="K816" t="s">
        <v>301</v>
      </c>
      <c r="L816" t="s">
        <v>24</v>
      </c>
      <c r="M816" t="s">
        <v>12</v>
      </c>
      <c r="N816">
        <v>22115</v>
      </c>
      <c r="P816" s="7">
        <v>42345</v>
      </c>
      <c r="Q816" t="s">
        <v>92</v>
      </c>
      <c r="R816" s="12">
        <v>0</v>
      </c>
    </row>
    <row r="817" spans="11:18" x14ac:dyDescent="0.35">
      <c r="K817" t="s">
        <v>301</v>
      </c>
      <c r="L817" t="s">
        <v>24</v>
      </c>
      <c r="M817" t="s">
        <v>12</v>
      </c>
      <c r="N817">
        <v>52815</v>
      </c>
      <c r="P817" s="7">
        <v>42345</v>
      </c>
      <c r="Q817" t="s">
        <v>92</v>
      </c>
      <c r="R817" s="12">
        <v>1.57</v>
      </c>
    </row>
    <row r="818" spans="11:18" x14ac:dyDescent="0.35">
      <c r="K818" t="s">
        <v>301</v>
      </c>
      <c r="L818" t="s">
        <v>24</v>
      </c>
      <c r="M818" t="s">
        <v>12</v>
      </c>
      <c r="N818">
        <v>52815</v>
      </c>
      <c r="P818" s="7">
        <v>42345</v>
      </c>
      <c r="Q818" t="s">
        <v>109</v>
      </c>
      <c r="R818" s="12">
        <v>-1.57</v>
      </c>
    </row>
    <row r="819" spans="11:18" x14ac:dyDescent="0.35">
      <c r="K819" t="s">
        <v>301</v>
      </c>
      <c r="L819" t="s">
        <v>24</v>
      </c>
      <c r="M819" t="s">
        <v>12</v>
      </c>
      <c r="N819">
        <v>112414</v>
      </c>
      <c r="P819" s="7">
        <v>42345</v>
      </c>
      <c r="Q819" t="s">
        <v>92</v>
      </c>
      <c r="R819" s="12">
        <v>1.66</v>
      </c>
    </row>
    <row r="820" spans="11:18" x14ac:dyDescent="0.35">
      <c r="K820" t="s">
        <v>301</v>
      </c>
      <c r="L820" t="s">
        <v>24</v>
      </c>
      <c r="M820" t="s">
        <v>12</v>
      </c>
      <c r="N820">
        <v>112414</v>
      </c>
      <c r="P820" s="7">
        <v>42345</v>
      </c>
      <c r="Q820" t="s">
        <v>109</v>
      </c>
      <c r="R820" s="12">
        <v>-1.66</v>
      </c>
    </row>
    <row r="821" spans="11:18" x14ac:dyDescent="0.35">
      <c r="K821" t="s">
        <v>301</v>
      </c>
      <c r="L821" t="s">
        <v>28</v>
      </c>
      <c r="M821" t="s">
        <v>12</v>
      </c>
      <c r="N821">
        <v>22115</v>
      </c>
      <c r="P821" s="7">
        <v>42347</v>
      </c>
      <c r="Q821" t="s">
        <v>92</v>
      </c>
      <c r="R821" s="12">
        <v>2.94</v>
      </c>
    </row>
    <row r="822" spans="11:18" x14ac:dyDescent="0.35">
      <c r="K822" t="s">
        <v>301</v>
      </c>
      <c r="L822" t="s">
        <v>28</v>
      </c>
      <c r="M822" t="s">
        <v>12</v>
      </c>
      <c r="N822">
        <v>22115</v>
      </c>
      <c r="P822" s="7">
        <v>42347</v>
      </c>
      <c r="Q822" t="s">
        <v>109</v>
      </c>
      <c r="R822" s="12">
        <v>-2.94</v>
      </c>
    </row>
    <row r="823" spans="11:18" x14ac:dyDescent="0.35">
      <c r="K823" t="s">
        <v>301</v>
      </c>
      <c r="L823" t="s">
        <v>28</v>
      </c>
      <c r="M823" t="s">
        <v>12</v>
      </c>
      <c r="N823">
        <v>52815</v>
      </c>
      <c r="P823" s="7">
        <v>42347</v>
      </c>
      <c r="Q823" t="s">
        <v>92</v>
      </c>
      <c r="R823" s="12">
        <v>2.8800000000000003</v>
      </c>
    </row>
    <row r="824" spans="11:18" x14ac:dyDescent="0.35">
      <c r="K824" t="s">
        <v>301</v>
      </c>
      <c r="L824" t="s">
        <v>28</v>
      </c>
      <c r="M824" t="s">
        <v>12</v>
      </c>
      <c r="N824">
        <v>52815</v>
      </c>
      <c r="P824" s="7">
        <v>42347</v>
      </c>
      <c r="Q824" t="s">
        <v>109</v>
      </c>
      <c r="R824" s="12">
        <v>-2.8800000000000003</v>
      </c>
    </row>
    <row r="825" spans="11:18" x14ac:dyDescent="0.35">
      <c r="K825" t="s">
        <v>301</v>
      </c>
      <c r="L825" t="s">
        <v>28</v>
      </c>
      <c r="M825" t="s">
        <v>12</v>
      </c>
      <c r="N825">
        <v>112414</v>
      </c>
      <c r="P825" s="7">
        <v>42347</v>
      </c>
      <c r="Q825" t="s">
        <v>92</v>
      </c>
      <c r="R825" s="12">
        <v>2.75</v>
      </c>
    </row>
    <row r="826" spans="11:18" x14ac:dyDescent="0.35">
      <c r="K826" t="s">
        <v>301</v>
      </c>
      <c r="L826" t="s">
        <v>28</v>
      </c>
      <c r="M826" t="s">
        <v>12</v>
      </c>
      <c r="N826">
        <v>112414</v>
      </c>
      <c r="P826" s="7">
        <v>42347</v>
      </c>
      <c r="Q826" t="s">
        <v>109</v>
      </c>
      <c r="R826" s="12">
        <v>-2.75</v>
      </c>
    </row>
    <row r="827" spans="11:18" x14ac:dyDescent="0.35">
      <c r="K827" t="s">
        <v>301</v>
      </c>
      <c r="L827" t="s">
        <v>38</v>
      </c>
      <c r="M827" t="s">
        <v>12</v>
      </c>
      <c r="N827">
        <v>22115</v>
      </c>
      <c r="P827" s="7">
        <v>42348</v>
      </c>
      <c r="Q827" t="s">
        <v>92</v>
      </c>
      <c r="R827" s="12">
        <v>2.2599999999999998</v>
      </c>
    </row>
    <row r="828" spans="11:18" x14ac:dyDescent="0.35">
      <c r="K828" t="s">
        <v>301</v>
      </c>
      <c r="L828" t="s">
        <v>38</v>
      </c>
      <c r="M828" t="s">
        <v>12</v>
      </c>
      <c r="N828">
        <v>22115</v>
      </c>
      <c r="P828" s="7">
        <v>42348</v>
      </c>
      <c r="Q828" t="s">
        <v>92</v>
      </c>
      <c r="R828" s="12">
        <v>2.2599999999999998</v>
      </c>
    </row>
    <row r="829" spans="11:18" x14ac:dyDescent="0.35">
      <c r="K829" t="s">
        <v>301</v>
      </c>
      <c r="L829" t="s">
        <v>38</v>
      </c>
      <c r="M829" t="s">
        <v>12</v>
      </c>
      <c r="N829">
        <v>22115</v>
      </c>
      <c r="P829" s="7">
        <v>42348</v>
      </c>
      <c r="Q829" t="s">
        <v>109</v>
      </c>
      <c r="R829" s="12">
        <v>-2.2599999999999998</v>
      </c>
    </row>
    <row r="830" spans="11:18" x14ac:dyDescent="0.35">
      <c r="K830" t="s">
        <v>301</v>
      </c>
      <c r="L830" t="s">
        <v>38</v>
      </c>
      <c r="M830" t="s">
        <v>12</v>
      </c>
      <c r="N830">
        <v>22115</v>
      </c>
      <c r="P830" s="7">
        <v>42348</v>
      </c>
      <c r="Q830" t="s">
        <v>109</v>
      </c>
      <c r="R830" s="12">
        <v>-2.2599999999999998</v>
      </c>
    </row>
    <row r="831" spans="11:18" x14ac:dyDescent="0.35">
      <c r="K831" t="s">
        <v>301</v>
      </c>
      <c r="L831" t="s">
        <v>38</v>
      </c>
      <c r="M831" t="s">
        <v>12</v>
      </c>
      <c r="N831">
        <v>52815</v>
      </c>
      <c r="P831" s="7">
        <v>42348</v>
      </c>
      <c r="Q831" t="s">
        <v>109</v>
      </c>
      <c r="R831" s="12">
        <v>0</v>
      </c>
    </row>
    <row r="832" spans="11:18" x14ac:dyDescent="0.35">
      <c r="K832" t="s">
        <v>301</v>
      </c>
      <c r="L832" t="s">
        <v>38</v>
      </c>
      <c r="M832" t="s">
        <v>12</v>
      </c>
      <c r="N832">
        <v>52815</v>
      </c>
      <c r="P832" s="7">
        <v>42348</v>
      </c>
      <c r="Q832" t="s">
        <v>109</v>
      </c>
      <c r="R832" s="12">
        <v>0</v>
      </c>
    </row>
    <row r="833" spans="11:18" x14ac:dyDescent="0.35">
      <c r="K833" t="s">
        <v>301</v>
      </c>
      <c r="L833" t="s">
        <v>38</v>
      </c>
      <c r="M833" t="s">
        <v>12</v>
      </c>
      <c r="N833">
        <v>52815</v>
      </c>
      <c r="P833" s="7">
        <v>42348</v>
      </c>
      <c r="Q833" t="s">
        <v>92</v>
      </c>
      <c r="R833" s="12">
        <v>0</v>
      </c>
    </row>
    <row r="834" spans="11:18" x14ac:dyDescent="0.35">
      <c r="K834" t="s">
        <v>301</v>
      </c>
      <c r="L834" t="s">
        <v>38</v>
      </c>
      <c r="M834" t="s">
        <v>12</v>
      </c>
      <c r="N834">
        <v>52815</v>
      </c>
      <c r="P834" s="7">
        <v>42348</v>
      </c>
      <c r="Q834" t="s">
        <v>92</v>
      </c>
      <c r="R834" s="12">
        <v>0</v>
      </c>
    </row>
    <row r="835" spans="11:18" x14ac:dyDescent="0.35">
      <c r="K835" t="s">
        <v>301</v>
      </c>
      <c r="L835" t="s">
        <v>38</v>
      </c>
      <c r="M835" t="s">
        <v>12</v>
      </c>
      <c r="N835">
        <v>112414</v>
      </c>
      <c r="P835" s="7">
        <v>42348</v>
      </c>
      <c r="Q835" t="s">
        <v>92</v>
      </c>
      <c r="R835" s="12">
        <v>2.5</v>
      </c>
    </row>
    <row r="836" spans="11:18" x14ac:dyDescent="0.35">
      <c r="K836" t="s">
        <v>301</v>
      </c>
      <c r="L836" t="s">
        <v>38</v>
      </c>
      <c r="M836" t="s">
        <v>12</v>
      </c>
      <c r="N836">
        <v>112414</v>
      </c>
      <c r="P836" s="7">
        <v>42348</v>
      </c>
      <c r="Q836" t="s">
        <v>92</v>
      </c>
      <c r="R836" s="12">
        <v>2.5</v>
      </c>
    </row>
    <row r="837" spans="11:18" x14ac:dyDescent="0.35">
      <c r="K837" t="s">
        <v>301</v>
      </c>
      <c r="L837" t="s">
        <v>38</v>
      </c>
      <c r="M837" t="s">
        <v>12</v>
      </c>
      <c r="N837">
        <v>112414</v>
      </c>
      <c r="P837" s="7">
        <v>42348</v>
      </c>
      <c r="Q837" t="s">
        <v>109</v>
      </c>
      <c r="R837" s="12">
        <v>-2.5</v>
      </c>
    </row>
    <row r="838" spans="11:18" x14ac:dyDescent="0.35">
      <c r="K838" t="s">
        <v>301</v>
      </c>
      <c r="L838" t="s">
        <v>38</v>
      </c>
      <c r="M838" t="s">
        <v>12</v>
      </c>
      <c r="N838">
        <v>112414</v>
      </c>
      <c r="P838" s="7">
        <v>42348</v>
      </c>
      <c r="Q838" t="s">
        <v>109</v>
      </c>
      <c r="R838" s="12">
        <v>-2.5</v>
      </c>
    </row>
    <row r="839" spans="11:18" x14ac:dyDescent="0.35">
      <c r="K839" t="s">
        <v>301</v>
      </c>
      <c r="L839" t="s">
        <v>33</v>
      </c>
      <c r="M839" t="s">
        <v>12</v>
      </c>
      <c r="N839">
        <v>22115</v>
      </c>
      <c r="P839" s="7">
        <v>42349</v>
      </c>
      <c r="Q839" t="s">
        <v>92</v>
      </c>
      <c r="R839" s="12">
        <v>7.44</v>
      </c>
    </row>
    <row r="840" spans="11:18" x14ac:dyDescent="0.35">
      <c r="K840" t="s">
        <v>301</v>
      </c>
      <c r="L840" t="s">
        <v>33</v>
      </c>
      <c r="M840" t="s">
        <v>12</v>
      </c>
      <c r="N840">
        <v>22115</v>
      </c>
      <c r="P840" s="7">
        <v>42349</v>
      </c>
      <c r="Q840" t="s">
        <v>109</v>
      </c>
      <c r="R840" s="12">
        <v>-7.44</v>
      </c>
    </row>
    <row r="841" spans="11:18" x14ac:dyDescent="0.35">
      <c r="K841" t="s">
        <v>301</v>
      </c>
      <c r="L841" t="s">
        <v>33</v>
      </c>
      <c r="M841" t="s">
        <v>12</v>
      </c>
      <c r="N841">
        <v>52815</v>
      </c>
      <c r="P841" s="7">
        <v>42349</v>
      </c>
      <c r="Q841" t="s">
        <v>92</v>
      </c>
      <c r="R841" s="12">
        <v>7.419999999999999</v>
      </c>
    </row>
    <row r="842" spans="11:18" x14ac:dyDescent="0.35">
      <c r="K842" t="s">
        <v>301</v>
      </c>
      <c r="L842" t="s">
        <v>33</v>
      </c>
      <c r="M842" t="s">
        <v>12</v>
      </c>
      <c r="N842">
        <v>52815</v>
      </c>
      <c r="P842" s="7">
        <v>42349</v>
      </c>
      <c r="Q842" t="s">
        <v>109</v>
      </c>
      <c r="R842" s="12">
        <v>-7.419999999999999</v>
      </c>
    </row>
    <row r="843" spans="11:18" x14ac:dyDescent="0.35">
      <c r="K843" t="s">
        <v>301</v>
      </c>
      <c r="L843" t="s">
        <v>33</v>
      </c>
      <c r="M843" t="s">
        <v>12</v>
      </c>
      <c r="N843">
        <v>112414</v>
      </c>
      <c r="P843" s="7">
        <v>42349</v>
      </c>
      <c r="Q843" t="s">
        <v>109</v>
      </c>
      <c r="R843" s="12">
        <v>0</v>
      </c>
    </row>
    <row r="844" spans="11:18" x14ac:dyDescent="0.35">
      <c r="K844" t="s">
        <v>301</v>
      </c>
      <c r="L844" t="s">
        <v>33</v>
      </c>
      <c r="M844" t="s">
        <v>12</v>
      </c>
      <c r="N844">
        <v>112414</v>
      </c>
      <c r="P844" s="7">
        <v>42349</v>
      </c>
      <c r="Q844" t="s">
        <v>92</v>
      </c>
      <c r="R844" s="12">
        <v>0</v>
      </c>
    </row>
    <row r="845" spans="11:18" x14ac:dyDescent="0.35">
      <c r="K845" t="s">
        <v>301</v>
      </c>
      <c r="L845" t="s">
        <v>25</v>
      </c>
      <c r="M845" t="s">
        <v>12</v>
      </c>
      <c r="N845">
        <v>22115</v>
      </c>
      <c r="P845" s="7">
        <v>42353</v>
      </c>
      <c r="Q845" t="s">
        <v>109</v>
      </c>
      <c r="R845" s="12">
        <v>0</v>
      </c>
    </row>
    <row r="846" spans="11:18" x14ac:dyDescent="0.35">
      <c r="K846" t="s">
        <v>301</v>
      </c>
      <c r="L846" t="s">
        <v>25</v>
      </c>
      <c r="M846" t="s">
        <v>12</v>
      </c>
      <c r="N846">
        <v>22115</v>
      </c>
      <c r="P846" s="7">
        <v>42353</v>
      </c>
      <c r="Q846" t="s">
        <v>92</v>
      </c>
      <c r="R846" s="12">
        <v>0</v>
      </c>
    </row>
    <row r="847" spans="11:18" x14ac:dyDescent="0.35">
      <c r="K847" t="s">
        <v>301</v>
      </c>
      <c r="L847" t="s">
        <v>26</v>
      </c>
      <c r="M847" t="s">
        <v>12</v>
      </c>
      <c r="N847">
        <v>22115</v>
      </c>
      <c r="P847" s="7">
        <v>42353</v>
      </c>
      <c r="Q847" t="s">
        <v>92</v>
      </c>
      <c r="R847" s="12">
        <v>3.3</v>
      </c>
    </row>
    <row r="848" spans="11:18" x14ac:dyDescent="0.35">
      <c r="K848" t="s">
        <v>301</v>
      </c>
      <c r="L848" t="s">
        <v>26</v>
      </c>
      <c r="M848" t="s">
        <v>12</v>
      </c>
      <c r="N848">
        <v>22115</v>
      </c>
      <c r="P848" s="7">
        <v>42353</v>
      </c>
      <c r="Q848" t="s">
        <v>109</v>
      </c>
      <c r="R848" s="12">
        <v>-3.3</v>
      </c>
    </row>
    <row r="849" spans="11:18" x14ac:dyDescent="0.35">
      <c r="K849" t="s">
        <v>301</v>
      </c>
      <c r="L849" t="s">
        <v>53</v>
      </c>
      <c r="M849" t="s">
        <v>12</v>
      </c>
      <c r="N849">
        <v>22115</v>
      </c>
      <c r="P849" s="7">
        <v>42353</v>
      </c>
      <c r="Q849" t="s">
        <v>92</v>
      </c>
      <c r="R849" s="12">
        <v>1.7</v>
      </c>
    </row>
    <row r="850" spans="11:18" x14ac:dyDescent="0.35">
      <c r="K850" t="s">
        <v>301</v>
      </c>
      <c r="L850" t="s">
        <v>53</v>
      </c>
      <c r="M850" t="s">
        <v>12</v>
      </c>
      <c r="N850">
        <v>22115</v>
      </c>
      <c r="P850" s="7">
        <v>42353</v>
      </c>
      <c r="Q850" t="s">
        <v>109</v>
      </c>
      <c r="R850" s="12">
        <v>-1.7</v>
      </c>
    </row>
    <row r="851" spans="11:18" x14ac:dyDescent="0.35">
      <c r="K851" t="s">
        <v>301</v>
      </c>
      <c r="L851" t="s">
        <v>25</v>
      </c>
      <c r="M851" t="s">
        <v>12</v>
      </c>
      <c r="N851">
        <v>52815</v>
      </c>
      <c r="P851" s="7">
        <v>42353</v>
      </c>
      <c r="Q851" t="s">
        <v>109</v>
      </c>
      <c r="R851" s="12">
        <v>0</v>
      </c>
    </row>
    <row r="852" spans="11:18" x14ac:dyDescent="0.35">
      <c r="K852" t="s">
        <v>301</v>
      </c>
      <c r="L852" t="s">
        <v>25</v>
      </c>
      <c r="M852" t="s">
        <v>12</v>
      </c>
      <c r="N852">
        <v>52815</v>
      </c>
      <c r="P852" s="7">
        <v>42353</v>
      </c>
      <c r="Q852" t="s">
        <v>92</v>
      </c>
      <c r="R852" s="12">
        <v>0</v>
      </c>
    </row>
    <row r="853" spans="11:18" x14ac:dyDescent="0.35">
      <c r="K853" t="s">
        <v>301</v>
      </c>
      <c r="L853" t="s">
        <v>26</v>
      </c>
      <c r="M853" t="s">
        <v>12</v>
      </c>
      <c r="N853">
        <v>52815</v>
      </c>
      <c r="P853" s="7">
        <v>42353</v>
      </c>
      <c r="Q853" t="s">
        <v>92</v>
      </c>
      <c r="R853" s="12">
        <v>3.0100000000000007</v>
      </c>
    </row>
    <row r="854" spans="11:18" x14ac:dyDescent="0.35">
      <c r="K854" t="s">
        <v>301</v>
      </c>
      <c r="L854" t="s">
        <v>26</v>
      </c>
      <c r="M854" t="s">
        <v>12</v>
      </c>
      <c r="N854">
        <v>52815</v>
      </c>
      <c r="P854" s="7">
        <v>42353</v>
      </c>
      <c r="Q854" t="s">
        <v>109</v>
      </c>
      <c r="R854" s="12">
        <v>-3.0100000000000007</v>
      </c>
    </row>
    <row r="855" spans="11:18" x14ac:dyDescent="0.35">
      <c r="K855" t="s">
        <v>301</v>
      </c>
      <c r="L855" t="s">
        <v>53</v>
      </c>
      <c r="M855" t="s">
        <v>12</v>
      </c>
      <c r="N855">
        <v>52815</v>
      </c>
      <c r="P855" s="7">
        <v>42353</v>
      </c>
      <c r="Q855" t="s">
        <v>109</v>
      </c>
      <c r="R855" s="12">
        <v>0</v>
      </c>
    </row>
    <row r="856" spans="11:18" x14ac:dyDescent="0.35">
      <c r="K856" t="s">
        <v>301</v>
      </c>
      <c r="L856" t="s">
        <v>53</v>
      </c>
      <c r="M856" t="s">
        <v>12</v>
      </c>
      <c r="N856">
        <v>52815</v>
      </c>
      <c r="P856" s="7">
        <v>42353</v>
      </c>
      <c r="Q856" t="s">
        <v>92</v>
      </c>
      <c r="R856" s="12">
        <v>0</v>
      </c>
    </row>
    <row r="857" spans="11:18" x14ac:dyDescent="0.35">
      <c r="K857" t="s">
        <v>301</v>
      </c>
      <c r="L857" t="s">
        <v>25</v>
      </c>
      <c r="M857" t="s">
        <v>12</v>
      </c>
      <c r="N857">
        <v>112414</v>
      </c>
      <c r="P857" s="7">
        <v>42353</v>
      </c>
      <c r="Q857" t="s">
        <v>92</v>
      </c>
      <c r="R857" s="12">
        <v>1.48</v>
      </c>
    </row>
    <row r="858" spans="11:18" x14ac:dyDescent="0.35">
      <c r="K858" t="s">
        <v>301</v>
      </c>
      <c r="L858" t="s">
        <v>25</v>
      </c>
      <c r="M858" t="s">
        <v>12</v>
      </c>
      <c r="N858">
        <v>112414</v>
      </c>
      <c r="P858" s="7">
        <v>42353</v>
      </c>
      <c r="Q858" t="s">
        <v>109</v>
      </c>
      <c r="R858" s="12">
        <v>-1.48</v>
      </c>
    </row>
    <row r="859" spans="11:18" x14ac:dyDescent="0.35">
      <c r="K859" t="s">
        <v>301</v>
      </c>
      <c r="L859" t="s">
        <v>26</v>
      </c>
      <c r="M859" t="s">
        <v>12</v>
      </c>
      <c r="N859">
        <v>112414</v>
      </c>
      <c r="P859" s="7">
        <v>42353</v>
      </c>
      <c r="Q859" t="s">
        <v>92</v>
      </c>
      <c r="R859" s="12">
        <v>3.11</v>
      </c>
    </row>
    <row r="860" spans="11:18" x14ac:dyDescent="0.35">
      <c r="K860" t="s">
        <v>301</v>
      </c>
      <c r="L860" t="s">
        <v>26</v>
      </c>
      <c r="M860" t="s">
        <v>12</v>
      </c>
      <c r="N860">
        <v>112414</v>
      </c>
      <c r="P860" s="7">
        <v>42353</v>
      </c>
      <c r="Q860" t="s">
        <v>109</v>
      </c>
      <c r="R860" s="12">
        <v>-3.11</v>
      </c>
    </row>
    <row r="861" spans="11:18" x14ac:dyDescent="0.35">
      <c r="K861" t="s">
        <v>301</v>
      </c>
      <c r="L861" t="s">
        <v>53</v>
      </c>
      <c r="M861" t="s">
        <v>12</v>
      </c>
      <c r="N861">
        <v>112414</v>
      </c>
      <c r="P861" s="7">
        <v>42353</v>
      </c>
      <c r="Q861" t="s">
        <v>109</v>
      </c>
      <c r="R861" s="12">
        <v>0</v>
      </c>
    </row>
    <row r="862" spans="11:18" x14ac:dyDescent="0.35">
      <c r="K862" t="s">
        <v>301</v>
      </c>
      <c r="L862" t="s">
        <v>53</v>
      </c>
      <c r="M862" t="s">
        <v>12</v>
      </c>
      <c r="N862">
        <v>112414</v>
      </c>
      <c r="P862" s="7">
        <v>42353</v>
      </c>
      <c r="Q862" t="s">
        <v>92</v>
      </c>
      <c r="R862" s="12">
        <v>0</v>
      </c>
    </row>
    <row r="863" spans="11:18" x14ac:dyDescent="0.35">
      <c r="K863" t="s">
        <v>101</v>
      </c>
      <c r="M863" t="s">
        <v>12</v>
      </c>
      <c r="P863" s="7">
        <v>42359</v>
      </c>
      <c r="Q863" t="s">
        <v>91</v>
      </c>
      <c r="R863" s="12">
        <v>8958.48</v>
      </c>
    </row>
    <row r="864" spans="11:18" x14ac:dyDescent="0.35">
      <c r="K864" t="s">
        <v>101</v>
      </c>
      <c r="M864" t="s">
        <v>12</v>
      </c>
      <c r="P864" s="7">
        <v>42359</v>
      </c>
      <c r="Q864" t="s">
        <v>92</v>
      </c>
      <c r="R864" s="12">
        <v>-8958.48</v>
      </c>
    </row>
    <row r="865" spans="11:18" x14ac:dyDescent="0.35">
      <c r="K865" t="s">
        <v>301</v>
      </c>
      <c r="L865" t="s">
        <v>57</v>
      </c>
      <c r="M865" t="s">
        <v>12</v>
      </c>
      <c r="N865">
        <v>22115</v>
      </c>
      <c r="P865" s="7">
        <v>42368</v>
      </c>
      <c r="Q865" t="s">
        <v>109</v>
      </c>
      <c r="R865" s="12">
        <v>0</v>
      </c>
    </row>
    <row r="866" spans="11:18" x14ac:dyDescent="0.35">
      <c r="K866" t="s">
        <v>301</v>
      </c>
      <c r="L866" t="s">
        <v>57</v>
      </c>
      <c r="M866" t="s">
        <v>12</v>
      </c>
      <c r="N866">
        <v>22115</v>
      </c>
      <c r="P866" s="7">
        <v>42368</v>
      </c>
      <c r="Q866" t="s">
        <v>92</v>
      </c>
      <c r="R866" s="12">
        <v>0</v>
      </c>
    </row>
    <row r="867" spans="11:18" x14ac:dyDescent="0.35">
      <c r="K867" t="s">
        <v>301</v>
      </c>
      <c r="L867" t="s">
        <v>57</v>
      </c>
      <c r="M867" t="s">
        <v>12</v>
      </c>
      <c r="N867">
        <v>52815</v>
      </c>
      <c r="P867" s="7">
        <v>42368</v>
      </c>
      <c r="Q867" t="s">
        <v>92</v>
      </c>
      <c r="R867" s="12">
        <v>1.29</v>
      </c>
    </row>
    <row r="868" spans="11:18" x14ac:dyDescent="0.35">
      <c r="K868" t="s">
        <v>301</v>
      </c>
      <c r="L868" t="s">
        <v>57</v>
      </c>
      <c r="M868" t="s">
        <v>12</v>
      </c>
      <c r="N868">
        <v>52815</v>
      </c>
      <c r="P868" s="7">
        <v>42368</v>
      </c>
      <c r="Q868" t="s">
        <v>109</v>
      </c>
      <c r="R868" s="12">
        <v>-1.29</v>
      </c>
    </row>
    <row r="869" spans="11:18" x14ac:dyDescent="0.35">
      <c r="K869" t="s">
        <v>301</v>
      </c>
      <c r="L869" t="s">
        <v>57</v>
      </c>
      <c r="M869" t="s">
        <v>12</v>
      </c>
      <c r="N869">
        <v>112414</v>
      </c>
      <c r="P869" s="7">
        <v>42368</v>
      </c>
      <c r="Q869" t="s">
        <v>109</v>
      </c>
      <c r="R869" s="12">
        <v>0</v>
      </c>
    </row>
    <row r="870" spans="11:18" x14ac:dyDescent="0.35">
      <c r="K870" t="s">
        <v>301</v>
      </c>
      <c r="L870" t="s">
        <v>57</v>
      </c>
      <c r="M870" t="s">
        <v>12</v>
      </c>
      <c r="N870">
        <v>112414</v>
      </c>
      <c r="P870" s="7">
        <v>42368</v>
      </c>
      <c r="Q870" t="s">
        <v>92</v>
      </c>
      <c r="R870" s="12">
        <v>0</v>
      </c>
    </row>
    <row r="871" spans="11:18" x14ac:dyDescent="0.35">
      <c r="K871" t="s">
        <v>300</v>
      </c>
      <c r="L871" t="s">
        <v>47</v>
      </c>
      <c r="M871" t="s">
        <v>12</v>
      </c>
      <c r="N871">
        <v>22115</v>
      </c>
      <c r="P871" s="7">
        <v>42369</v>
      </c>
      <c r="Q871" t="s">
        <v>92</v>
      </c>
      <c r="R871" s="12">
        <v>45.56</v>
      </c>
    </row>
    <row r="872" spans="11:18" x14ac:dyDescent="0.35">
      <c r="K872" t="s">
        <v>300</v>
      </c>
      <c r="L872" t="s">
        <v>47</v>
      </c>
      <c r="M872" t="s">
        <v>12</v>
      </c>
      <c r="N872">
        <v>22115</v>
      </c>
      <c r="P872" s="7">
        <v>42369</v>
      </c>
      <c r="Q872" t="s">
        <v>152</v>
      </c>
      <c r="R872" s="12">
        <v>-45.56</v>
      </c>
    </row>
    <row r="873" spans="11:18" x14ac:dyDescent="0.35">
      <c r="K873" t="s">
        <v>300</v>
      </c>
      <c r="L873" t="s">
        <v>47</v>
      </c>
      <c r="M873" t="s">
        <v>12</v>
      </c>
      <c r="N873">
        <v>52815</v>
      </c>
      <c r="P873" s="7">
        <v>42369</v>
      </c>
      <c r="Q873" t="s">
        <v>92</v>
      </c>
      <c r="R873" s="12">
        <v>38.47</v>
      </c>
    </row>
    <row r="874" spans="11:18" x14ac:dyDescent="0.35">
      <c r="K874" t="s">
        <v>300</v>
      </c>
      <c r="L874" t="s">
        <v>47</v>
      </c>
      <c r="M874" t="s">
        <v>12</v>
      </c>
      <c r="N874">
        <v>52815</v>
      </c>
      <c r="P874" s="7">
        <v>42369</v>
      </c>
      <c r="Q874" t="s">
        <v>111</v>
      </c>
      <c r="R874" s="12">
        <v>-38.47</v>
      </c>
    </row>
    <row r="875" spans="11:18" x14ac:dyDescent="0.35">
      <c r="K875" t="s">
        <v>301</v>
      </c>
      <c r="L875" t="s">
        <v>47</v>
      </c>
      <c r="M875" t="s">
        <v>12</v>
      </c>
      <c r="N875">
        <v>22115</v>
      </c>
      <c r="P875" s="7">
        <v>42369</v>
      </c>
      <c r="Q875" t="s">
        <v>92</v>
      </c>
      <c r="R875" s="12">
        <v>30.37</v>
      </c>
    </row>
    <row r="876" spans="11:18" x14ac:dyDescent="0.35">
      <c r="K876" t="s">
        <v>301</v>
      </c>
      <c r="L876" t="s">
        <v>47</v>
      </c>
      <c r="M876" t="s">
        <v>12</v>
      </c>
      <c r="N876">
        <v>22115</v>
      </c>
      <c r="P876" s="7">
        <v>42369</v>
      </c>
      <c r="Q876" t="s">
        <v>109</v>
      </c>
      <c r="R876" s="12">
        <v>-30.37</v>
      </c>
    </row>
    <row r="877" spans="11:18" x14ac:dyDescent="0.35">
      <c r="K877" t="s">
        <v>301</v>
      </c>
      <c r="L877" t="s">
        <v>47</v>
      </c>
      <c r="M877" t="s">
        <v>12</v>
      </c>
      <c r="N877">
        <v>52815</v>
      </c>
      <c r="P877" s="7">
        <v>42369</v>
      </c>
      <c r="Q877" t="s">
        <v>92</v>
      </c>
      <c r="R877" s="12">
        <v>25.650000000000002</v>
      </c>
    </row>
    <row r="878" spans="11:18" x14ac:dyDescent="0.35">
      <c r="K878" t="s">
        <v>301</v>
      </c>
      <c r="L878" t="s">
        <v>47</v>
      </c>
      <c r="M878" t="s">
        <v>12</v>
      </c>
      <c r="N878">
        <v>52815</v>
      </c>
      <c r="P878" s="7">
        <v>42369</v>
      </c>
      <c r="Q878" t="s">
        <v>109</v>
      </c>
      <c r="R878" s="12">
        <v>-25.650000000000002</v>
      </c>
    </row>
    <row r="879" spans="11:18" x14ac:dyDescent="0.35">
      <c r="K879" t="s">
        <v>301</v>
      </c>
      <c r="L879" t="s">
        <v>47</v>
      </c>
      <c r="M879" t="s">
        <v>12</v>
      </c>
      <c r="N879">
        <v>112414</v>
      </c>
      <c r="P879" s="7">
        <v>42369</v>
      </c>
      <c r="Q879" t="s">
        <v>109</v>
      </c>
      <c r="R879" s="12">
        <v>0</v>
      </c>
    </row>
    <row r="880" spans="11:18" x14ac:dyDescent="0.35">
      <c r="K880" t="s">
        <v>301</v>
      </c>
      <c r="L880" t="s">
        <v>47</v>
      </c>
      <c r="M880" t="s">
        <v>12</v>
      </c>
      <c r="N880">
        <v>112414</v>
      </c>
      <c r="P880" s="7">
        <v>42369</v>
      </c>
      <c r="Q880" t="s">
        <v>92</v>
      </c>
      <c r="R880" s="12">
        <v>0</v>
      </c>
    </row>
    <row r="881" spans="11:18" x14ac:dyDescent="0.35">
      <c r="K881" t="s">
        <v>301</v>
      </c>
      <c r="L881" t="s">
        <v>58</v>
      </c>
      <c r="M881" t="s">
        <v>12</v>
      </c>
      <c r="N881">
        <v>22115</v>
      </c>
      <c r="P881" s="7">
        <v>42373</v>
      </c>
      <c r="Q881" t="s">
        <v>109</v>
      </c>
      <c r="R881" s="12">
        <v>0</v>
      </c>
    </row>
    <row r="882" spans="11:18" x14ac:dyDescent="0.35">
      <c r="K882" t="s">
        <v>301</v>
      </c>
      <c r="L882" t="s">
        <v>58</v>
      </c>
      <c r="M882" t="s">
        <v>12</v>
      </c>
      <c r="N882">
        <v>22115</v>
      </c>
      <c r="P882" s="7">
        <v>42373</v>
      </c>
      <c r="Q882" t="s">
        <v>92</v>
      </c>
      <c r="R882" s="12">
        <v>0</v>
      </c>
    </row>
    <row r="883" spans="11:18" x14ac:dyDescent="0.35">
      <c r="K883" t="s">
        <v>301</v>
      </c>
      <c r="L883" t="s">
        <v>43</v>
      </c>
      <c r="M883" t="s">
        <v>12</v>
      </c>
      <c r="N883">
        <v>22115</v>
      </c>
      <c r="P883" s="7">
        <v>42373</v>
      </c>
      <c r="Q883" t="s">
        <v>109</v>
      </c>
      <c r="R883" s="12">
        <v>0</v>
      </c>
    </row>
    <row r="884" spans="11:18" x14ac:dyDescent="0.35">
      <c r="K884" t="s">
        <v>301</v>
      </c>
      <c r="L884" t="s">
        <v>43</v>
      </c>
      <c r="M884" t="s">
        <v>12</v>
      </c>
      <c r="N884">
        <v>22115</v>
      </c>
      <c r="P884" s="7">
        <v>42373</v>
      </c>
      <c r="Q884" t="s">
        <v>92</v>
      </c>
      <c r="R884" s="12">
        <v>0</v>
      </c>
    </row>
    <row r="885" spans="11:18" x14ac:dyDescent="0.35">
      <c r="K885" t="s">
        <v>301</v>
      </c>
      <c r="L885" t="s">
        <v>58</v>
      </c>
      <c r="M885" t="s">
        <v>12</v>
      </c>
      <c r="N885">
        <v>52815</v>
      </c>
      <c r="P885" s="7">
        <v>42373</v>
      </c>
      <c r="Q885" t="s">
        <v>92</v>
      </c>
      <c r="R885" s="12">
        <v>2.1</v>
      </c>
    </row>
    <row r="886" spans="11:18" x14ac:dyDescent="0.35">
      <c r="K886" t="s">
        <v>301</v>
      </c>
      <c r="L886" t="s">
        <v>58</v>
      </c>
      <c r="M886" t="s">
        <v>12</v>
      </c>
      <c r="N886">
        <v>52815</v>
      </c>
      <c r="P886" s="7">
        <v>42373</v>
      </c>
      <c r="Q886" t="s">
        <v>109</v>
      </c>
      <c r="R886" s="12">
        <v>-2.1</v>
      </c>
    </row>
    <row r="887" spans="11:18" x14ac:dyDescent="0.35">
      <c r="K887" t="s">
        <v>301</v>
      </c>
      <c r="L887" t="s">
        <v>43</v>
      </c>
      <c r="M887" t="s">
        <v>12</v>
      </c>
      <c r="N887">
        <v>52815</v>
      </c>
      <c r="P887" s="7">
        <v>42373</v>
      </c>
      <c r="Q887" t="s">
        <v>92</v>
      </c>
      <c r="R887" s="12">
        <v>2</v>
      </c>
    </row>
    <row r="888" spans="11:18" x14ac:dyDescent="0.35">
      <c r="K888" t="s">
        <v>301</v>
      </c>
      <c r="L888" t="s">
        <v>43</v>
      </c>
      <c r="M888" t="s">
        <v>12</v>
      </c>
      <c r="N888">
        <v>52815</v>
      </c>
      <c r="P888" s="7">
        <v>42373</v>
      </c>
      <c r="Q888" t="s">
        <v>109</v>
      </c>
      <c r="R888" s="12">
        <v>-2</v>
      </c>
    </row>
    <row r="889" spans="11:18" x14ac:dyDescent="0.35">
      <c r="K889" t="s">
        <v>301</v>
      </c>
      <c r="L889" t="s">
        <v>58</v>
      </c>
      <c r="M889" t="s">
        <v>12</v>
      </c>
      <c r="N889">
        <v>112414</v>
      </c>
      <c r="P889" s="7">
        <v>42373</v>
      </c>
      <c r="Q889" t="s">
        <v>109</v>
      </c>
      <c r="R889" s="12">
        <v>0</v>
      </c>
    </row>
    <row r="890" spans="11:18" x14ac:dyDescent="0.35">
      <c r="K890" t="s">
        <v>301</v>
      </c>
      <c r="L890" t="s">
        <v>58</v>
      </c>
      <c r="M890" t="s">
        <v>12</v>
      </c>
      <c r="N890">
        <v>112414</v>
      </c>
      <c r="P890" s="7">
        <v>42373</v>
      </c>
      <c r="Q890" t="s">
        <v>92</v>
      </c>
      <c r="R890" s="12">
        <v>0</v>
      </c>
    </row>
    <row r="891" spans="11:18" x14ac:dyDescent="0.35">
      <c r="K891" t="s">
        <v>301</v>
      </c>
      <c r="L891" t="s">
        <v>43</v>
      </c>
      <c r="M891" t="s">
        <v>12</v>
      </c>
      <c r="N891">
        <v>112414</v>
      </c>
      <c r="P891" s="7">
        <v>42373</v>
      </c>
      <c r="Q891" t="s">
        <v>109</v>
      </c>
      <c r="R891" s="12">
        <v>0</v>
      </c>
    </row>
    <row r="892" spans="11:18" x14ac:dyDescent="0.35">
      <c r="K892" t="s">
        <v>301</v>
      </c>
      <c r="L892" t="s">
        <v>43</v>
      </c>
      <c r="M892" t="s">
        <v>12</v>
      </c>
      <c r="N892">
        <v>112414</v>
      </c>
      <c r="P892" s="7">
        <v>42373</v>
      </c>
      <c r="Q892" t="s">
        <v>92</v>
      </c>
      <c r="R892" s="12">
        <v>0</v>
      </c>
    </row>
    <row r="893" spans="11:18" x14ac:dyDescent="0.35">
      <c r="K893" t="s">
        <v>301</v>
      </c>
      <c r="L893" t="s">
        <v>48</v>
      </c>
      <c r="M893" t="s">
        <v>12</v>
      </c>
      <c r="N893">
        <v>22115</v>
      </c>
      <c r="P893" s="7">
        <v>42374</v>
      </c>
      <c r="Q893" t="s">
        <v>92</v>
      </c>
      <c r="R893" s="12">
        <v>1.21</v>
      </c>
    </row>
    <row r="894" spans="11:18" x14ac:dyDescent="0.35">
      <c r="K894" t="s">
        <v>301</v>
      </c>
      <c r="L894" t="s">
        <v>48</v>
      </c>
      <c r="M894" t="s">
        <v>12</v>
      </c>
      <c r="N894">
        <v>22115</v>
      </c>
      <c r="P894" s="7">
        <v>42374</v>
      </c>
      <c r="Q894" t="s">
        <v>109</v>
      </c>
      <c r="R894" s="12">
        <v>-1.21</v>
      </c>
    </row>
    <row r="895" spans="11:18" x14ac:dyDescent="0.35">
      <c r="K895" t="s">
        <v>301</v>
      </c>
      <c r="L895" t="s">
        <v>48</v>
      </c>
      <c r="M895" t="s">
        <v>12</v>
      </c>
      <c r="N895">
        <v>52815</v>
      </c>
      <c r="P895" s="7">
        <v>42374</v>
      </c>
      <c r="Q895" t="s">
        <v>109</v>
      </c>
      <c r="R895" s="12">
        <v>0</v>
      </c>
    </row>
    <row r="896" spans="11:18" x14ac:dyDescent="0.35">
      <c r="K896" t="s">
        <v>301</v>
      </c>
      <c r="L896" t="s">
        <v>48</v>
      </c>
      <c r="M896" t="s">
        <v>12</v>
      </c>
      <c r="N896">
        <v>52815</v>
      </c>
      <c r="P896" s="7">
        <v>42374</v>
      </c>
      <c r="Q896" t="s">
        <v>92</v>
      </c>
      <c r="R896" s="12">
        <v>0</v>
      </c>
    </row>
    <row r="897" spans="11:18" x14ac:dyDescent="0.35">
      <c r="K897" t="s">
        <v>301</v>
      </c>
      <c r="L897" t="s">
        <v>48</v>
      </c>
      <c r="M897" t="s">
        <v>12</v>
      </c>
      <c r="N897">
        <v>112414</v>
      </c>
      <c r="P897" s="7">
        <v>42374</v>
      </c>
      <c r="Q897" t="s">
        <v>109</v>
      </c>
      <c r="R897" s="12">
        <v>0</v>
      </c>
    </row>
    <row r="898" spans="11:18" x14ac:dyDescent="0.35">
      <c r="K898" t="s">
        <v>301</v>
      </c>
      <c r="L898" t="s">
        <v>48</v>
      </c>
      <c r="M898" t="s">
        <v>12</v>
      </c>
      <c r="N898">
        <v>112414</v>
      </c>
      <c r="P898" s="7">
        <v>42374</v>
      </c>
      <c r="Q898" t="s">
        <v>92</v>
      </c>
      <c r="R898" s="12">
        <v>0</v>
      </c>
    </row>
    <row r="899" spans="11:18" x14ac:dyDescent="0.35">
      <c r="K899" t="s">
        <v>301</v>
      </c>
      <c r="L899" t="s">
        <v>56</v>
      </c>
      <c r="M899" t="s">
        <v>12</v>
      </c>
      <c r="N899">
        <v>22115</v>
      </c>
      <c r="P899" s="7">
        <v>42384</v>
      </c>
      <c r="Q899" t="s">
        <v>109</v>
      </c>
      <c r="R899" s="12">
        <v>0</v>
      </c>
    </row>
    <row r="900" spans="11:18" x14ac:dyDescent="0.35">
      <c r="K900" t="s">
        <v>301</v>
      </c>
      <c r="L900" t="s">
        <v>56</v>
      </c>
      <c r="M900" t="s">
        <v>12</v>
      </c>
      <c r="N900">
        <v>22115</v>
      </c>
      <c r="P900" s="7">
        <v>42384</v>
      </c>
      <c r="Q900" t="s">
        <v>92</v>
      </c>
      <c r="R900" s="12">
        <v>0</v>
      </c>
    </row>
    <row r="901" spans="11:18" x14ac:dyDescent="0.35">
      <c r="K901" t="s">
        <v>301</v>
      </c>
      <c r="L901" t="s">
        <v>56</v>
      </c>
      <c r="M901" t="s">
        <v>12</v>
      </c>
      <c r="N901">
        <v>52815</v>
      </c>
      <c r="P901" s="7">
        <v>42384</v>
      </c>
      <c r="Q901" t="s">
        <v>92</v>
      </c>
      <c r="R901" s="12">
        <v>2.4500000000000002</v>
      </c>
    </row>
    <row r="902" spans="11:18" x14ac:dyDescent="0.35">
      <c r="K902" t="s">
        <v>301</v>
      </c>
      <c r="L902" t="s">
        <v>56</v>
      </c>
      <c r="M902" t="s">
        <v>12</v>
      </c>
      <c r="N902">
        <v>52815</v>
      </c>
      <c r="P902" s="7">
        <v>42384</v>
      </c>
      <c r="Q902" t="s">
        <v>109</v>
      </c>
      <c r="R902" s="12">
        <v>-2.4500000000000002</v>
      </c>
    </row>
    <row r="903" spans="11:18" x14ac:dyDescent="0.35">
      <c r="K903" t="s">
        <v>301</v>
      </c>
      <c r="L903" t="s">
        <v>56</v>
      </c>
      <c r="M903" t="s">
        <v>12</v>
      </c>
      <c r="N903">
        <v>112414</v>
      </c>
      <c r="P903" s="7">
        <v>42384</v>
      </c>
      <c r="Q903" t="s">
        <v>109</v>
      </c>
      <c r="R903" s="12">
        <v>0</v>
      </c>
    </row>
    <row r="904" spans="11:18" x14ac:dyDescent="0.35">
      <c r="K904" t="s">
        <v>301</v>
      </c>
      <c r="L904" t="s">
        <v>56</v>
      </c>
      <c r="M904" t="s">
        <v>12</v>
      </c>
      <c r="N904">
        <v>112414</v>
      </c>
      <c r="P904" s="7">
        <v>42384</v>
      </c>
      <c r="Q904" t="s">
        <v>92</v>
      </c>
      <c r="R904" s="12">
        <v>0</v>
      </c>
    </row>
    <row r="905" spans="11:18" x14ac:dyDescent="0.35">
      <c r="K905" t="s">
        <v>301</v>
      </c>
      <c r="L905" t="s">
        <v>22</v>
      </c>
      <c r="M905" t="s">
        <v>12</v>
      </c>
      <c r="N905">
        <v>22115</v>
      </c>
      <c r="P905" s="7">
        <v>42389</v>
      </c>
      <c r="Q905" t="s">
        <v>109</v>
      </c>
      <c r="R905" s="12">
        <v>0</v>
      </c>
    </row>
    <row r="906" spans="11:18" x14ac:dyDescent="0.35">
      <c r="K906" t="s">
        <v>301</v>
      </c>
      <c r="L906" t="s">
        <v>22</v>
      </c>
      <c r="M906" t="s">
        <v>12</v>
      </c>
      <c r="N906">
        <v>22115</v>
      </c>
      <c r="P906" s="7">
        <v>42389</v>
      </c>
      <c r="Q906" t="s">
        <v>92</v>
      </c>
      <c r="R906" s="12">
        <v>0</v>
      </c>
    </row>
    <row r="907" spans="11:18" x14ac:dyDescent="0.35">
      <c r="K907" t="s">
        <v>301</v>
      </c>
      <c r="L907" t="s">
        <v>22</v>
      </c>
      <c r="M907" t="s">
        <v>12</v>
      </c>
      <c r="N907">
        <v>52815</v>
      </c>
      <c r="P907" s="7">
        <v>42389</v>
      </c>
      <c r="Q907" t="s">
        <v>92</v>
      </c>
      <c r="R907" s="12">
        <v>2.42</v>
      </c>
    </row>
    <row r="908" spans="11:18" x14ac:dyDescent="0.35">
      <c r="K908" t="s">
        <v>301</v>
      </c>
      <c r="L908" t="s">
        <v>22</v>
      </c>
      <c r="M908" t="s">
        <v>12</v>
      </c>
      <c r="N908">
        <v>52815</v>
      </c>
      <c r="P908" s="7">
        <v>42389</v>
      </c>
      <c r="Q908" t="s">
        <v>109</v>
      </c>
      <c r="R908" s="12">
        <v>-2.42</v>
      </c>
    </row>
    <row r="909" spans="11:18" x14ac:dyDescent="0.35">
      <c r="K909" t="s">
        <v>301</v>
      </c>
      <c r="L909" t="s">
        <v>22</v>
      </c>
      <c r="M909" t="s">
        <v>12</v>
      </c>
      <c r="N909">
        <v>112414</v>
      </c>
      <c r="P909" s="7">
        <v>42389</v>
      </c>
      <c r="Q909" t="s">
        <v>109</v>
      </c>
      <c r="R909" s="12">
        <v>0</v>
      </c>
    </row>
    <row r="910" spans="11:18" x14ac:dyDescent="0.35">
      <c r="K910" t="s">
        <v>301</v>
      </c>
      <c r="L910" t="s">
        <v>22</v>
      </c>
      <c r="M910" t="s">
        <v>12</v>
      </c>
      <c r="N910">
        <v>112414</v>
      </c>
      <c r="P910" s="7">
        <v>42389</v>
      </c>
      <c r="Q910" t="s">
        <v>92</v>
      </c>
      <c r="R910" s="12">
        <v>0</v>
      </c>
    </row>
    <row r="911" spans="11:18" x14ac:dyDescent="0.35">
      <c r="K911" t="s">
        <v>301</v>
      </c>
      <c r="L911" t="s">
        <v>27</v>
      </c>
      <c r="M911" t="s">
        <v>12</v>
      </c>
      <c r="N911">
        <v>22115</v>
      </c>
      <c r="P911" s="7">
        <v>42396</v>
      </c>
      <c r="Q911" t="s">
        <v>92</v>
      </c>
      <c r="R911" s="12">
        <v>1.26</v>
      </c>
    </row>
    <row r="912" spans="11:18" x14ac:dyDescent="0.35">
      <c r="K912" t="s">
        <v>301</v>
      </c>
      <c r="L912" t="s">
        <v>27</v>
      </c>
      <c r="M912" t="s">
        <v>12</v>
      </c>
      <c r="N912">
        <v>22115</v>
      </c>
      <c r="P912" s="7">
        <v>42396</v>
      </c>
      <c r="Q912" t="s">
        <v>109</v>
      </c>
      <c r="R912" s="12">
        <v>-1.26</v>
      </c>
    </row>
    <row r="913" spans="11:18" x14ac:dyDescent="0.35">
      <c r="K913" t="s">
        <v>301</v>
      </c>
      <c r="L913" t="s">
        <v>27</v>
      </c>
      <c r="M913" t="s">
        <v>12</v>
      </c>
      <c r="N913">
        <v>52815</v>
      </c>
      <c r="P913" s="7">
        <v>42396</v>
      </c>
      <c r="Q913" t="s">
        <v>92</v>
      </c>
      <c r="R913" s="12">
        <v>1.1599999999999999</v>
      </c>
    </row>
    <row r="914" spans="11:18" x14ac:dyDescent="0.35">
      <c r="K914" t="s">
        <v>301</v>
      </c>
      <c r="L914" t="s">
        <v>27</v>
      </c>
      <c r="M914" t="s">
        <v>12</v>
      </c>
      <c r="N914">
        <v>52815</v>
      </c>
      <c r="P914" s="7">
        <v>42396</v>
      </c>
      <c r="Q914" t="s">
        <v>109</v>
      </c>
      <c r="R914" s="12">
        <v>-1.1599999999999999</v>
      </c>
    </row>
    <row r="915" spans="11:18" x14ac:dyDescent="0.35">
      <c r="K915" t="s">
        <v>301</v>
      </c>
      <c r="L915" t="s">
        <v>27</v>
      </c>
      <c r="M915" t="s">
        <v>12</v>
      </c>
      <c r="N915">
        <v>112414</v>
      </c>
      <c r="P915" s="7">
        <v>42396</v>
      </c>
      <c r="Q915" t="s">
        <v>109</v>
      </c>
      <c r="R915" s="12">
        <v>0</v>
      </c>
    </row>
    <row r="916" spans="11:18" x14ac:dyDescent="0.35">
      <c r="K916" t="s">
        <v>301</v>
      </c>
      <c r="L916" t="s">
        <v>27</v>
      </c>
      <c r="M916" t="s">
        <v>12</v>
      </c>
      <c r="N916">
        <v>112414</v>
      </c>
      <c r="P916" s="7">
        <v>42396</v>
      </c>
      <c r="Q916" t="s">
        <v>92</v>
      </c>
      <c r="R916" s="12">
        <v>0</v>
      </c>
    </row>
    <row r="917" spans="11:18" x14ac:dyDescent="0.35">
      <c r="K917" t="s">
        <v>301</v>
      </c>
      <c r="L917" t="s">
        <v>34</v>
      </c>
      <c r="M917" t="s">
        <v>12</v>
      </c>
      <c r="N917">
        <v>22115</v>
      </c>
      <c r="P917" s="7">
        <v>42419</v>
      </c>
      <c r="Q917" t="s">
        <v>92</v>
      </c>
      <c r="R917" s="12">
        <v>3.98</v>
      </c>
    </row>
    <row r="918" spans="11:18" x14ac:dyDescent="0.35">
      <c r="K918" t="s">
        <v>301</v>
      </c>
      <c r="L918" t="s">
        <v>34</v>
      </c>
      <c r="M918" t="s">
        <v>12</v>
      </c>
      <c r="N918">
        <v>22115</v>
      </c>
      <c r="P918" s="7">
        <v>42419</v>
      </c>
      <c r="Q918" t="s">
        <v>109</v>
      </c>
      <c r="R918" s="12">
        <v>-3.98</v>
      </c>
    </row>
    <row r="919" spans="11:18" x14ac:dyDescent="0.35">
      <c r="K919" t="s">
        <v>301</v>
      </c>
      <c r="L919" t="s">
        <v>34</v>
      </c>
      <c r="M919" t="s">
        <v>12</v>
      </c>
      <c r="N919">
        <v>52815</v>
      </c>
      <c r="P919" s="7">
        <v>42419</v>
      </c>
      <c r="Q919" t="s">
        <v>109</v>
      </c>
      <c r="R919" s="12">
        <v>0</v>
      </c>
    </row>
    <row r="920" spans="11:18" x14ac:dyDescent="0.35">
      <c r="K920" t="s">
        <v>301</v>
      </c>
      <c r="L920" t="s">
        <v>34</v>
      </c>
      <c r="M920" t="s">
        <v>12</v>
      </c>
      <c r="N920">
        <v>52815</v>
      </c>
      <c r="P920" s="7">
        <v>42419</v>
      </c>
      <c r="Q920" t="s">
        <v>92</v>
      </c>
      <c r="R920" s="12">
        <v>0</v>
      </c>
    </row>
    <row r="921" spans="11:18" x14ac:dyDescent="0.35">
      <c r="K921" t="s">
        <v>301</v>
      </c>
      <c r="L921" t="s">
        <v>34</v>
      </c>
      <c r="M921" t="s">
        <v>12</v>
      </c>
      <c r="N921">
        <v>112414</v>
      </c>
      <c r="P921" s="7">
        <v>42419</v>
      </c>
      <c r="Q921" t="s">
        <v>109</v>
      </c>
      <c r="R921" s="12">
        <v>0</v>
      </c>
    </row>
    <row r="922" spans="11:18" x14ac:dyDescent="0.35">
      <c r="K922" t="s">
        <v>301</v>
      </c>
      <c r="L922" t="s">
        <v>34</v>
      </c>
      <c r="M922" t="s">
        <v>12</v>
      </c>
      <c r="N922">
        <v>112414</v>
      </c>
      <c r="P922" s="7">
        <v>42419</v>
      </c>
      <c r="Q922" t="s">
        <v>92</v>
      </c>
      <c r="R922" s="12">
        <v>0</v>
      </c>
    </row>
    <row r="923" spans="11:18" x14ac:dyDescent="0.35">
      <c r="K923" t="s">
        <v>298</v>
      </c>
      <c r="L923" t="s">
        <v>49</v>
      </c>
      <c r="M923" t="s">
        <v>12</v>
      </c>
      <c r="N923">
        <v>22115</v>
      </c>
      <c r="P923" s="7">
        <v>42422</v>
      </c>
      <c r="Q923" t="s">
        <v>92</v>
      </c>
      <c r="R923" s="12">
        <v>0.97</v>
      </c>
    </row>
    <row r="924" spans="11:18" x14ac:dyDescent="0.35">
      <c r="K924" t="s">
        <v>298</v>
      </c>
      <c r="L924" t="s">
        <v>49</v>
      </c>
      <c r="M924" t="s">
        <v>12</v>
      </c>
      <c r="N924">
        <v>22115</v>
      </c>
      <c r="P924" s="7">
        <v>42422</v>
      </c>
      <c r="Q924" t="s">
        <v>112</v>
      </c>
      <c r="R924" s="12">
        <v>-0.97</v>
      </c>
    </row>
    <row r="925" spans="11:18" x14ac:dyDescent="0.35">
      <c r="K925" t="s">
        <v>298</v>
      </c>
      <c r="L925" t="s">
        <v>49</v>
      </c>
      <c r="M925" t="s">
        <v>12</v>
      </c>
      <c r="N925">
        <v>52815</v>
      </c>
      <c r="P925" s="7">
        <v>42422</v>
      </c>
      <c r="Q925" t="s">
        <v>92</v>
      </c>
      <c r="R925" s="12">
        <v>1.2</v>
      </c>
    </row>
    <row r="926" spans="11:18" x14ac:dyDescent="0.35">
      <c r="K926" t="s">
        <v>298</v>
      </c>
      <c r="L926" t="s">
        <v>49</v>
      </c>
      <c r="M926" t="s">
        <v>12</v>
      </c>
      <c r="N926">
        <v>52815</v>
      </c>
      <c r="P926" s="7">
        <v>42422</v>
      </c>
      <c r="Q926" t="s">
        <v>112</v>
      </c>
      <c r="R926" s="12">
        <v>-1.2</v>
      </c>
    </row>
    <row r="927" spans="11:18" x14ac:dyDescent="0.35">
      <c r="K927" t="s">
        <v>298</v>
      </c>
      <c r="L927" t="s">
        <v>49</v>
      </c>
      <c r="M927" t="s">
        <v>12</v>
      </c>
      <c r="N927">
        <v>112414</v>
      </c>
      <c r="P927" s="7">
        <v>42422</v>
      </c>
      <c r="Q927" t="s">
        <v>112</v>
      </c>
      <c r="R927" s="12">
        <v>0</v>
      </c>
    </row>
    <row r="928" spans="11:18" x14ac:dyDescent="0.35">
      <c r="K928" t="s">
        <v>298</v>
      </c>
      <c r="L928" t="s">
        <v>49</v>
      </c>
      <c r="M928" t="s">
        <v>12</v>
      </c>
      <c r="N928">
        <v>112414</v>
      </c>
      <c r="P928" s="7">
        <v>42422</v>
      </c>
      <c r="Q928" t="s">
        <v>92</v>
      </c>
      <c r="R928" s="12">
        <v>0</v>
      </c>
    </row>
    <row r="929" spans="11:18" x14ac:dyDescent="0.35">
      <c r="K929" t="s">
        <v>305</v>
      </c>
      <c r="L929" t="s">
        <v>29</v>
      </c>
      <c r="M929" t="s">
        <v>12</v>
      </c>
      <c r="N929">
        <v>22115</v>
      </c>
      <c r="P929" s="7">
        <v>42423</v>
      </c>
      <c r="Q929" t="s">
        <v>92</v>
      </c>
      <c r="R929" s="12">
        <v>378.72</v>
      </c>
    </row>
    <row r="930" spans="11:18" x14ac:dyDescent="0.35">
      <c r="K930" t="s">
        <v>305</v>
      </c>
      <c r="L930" t="s">
        <v>29</v>
      </c>
      <c r="M930" t="s">
        <v>12</v>
      </c>
      <c r="N930">
        <v>22115</v>
      </c>
      <c r="P930" s="7">
        <v>42423</v>
      </c>
      <c r="Q930" t="s">
        <v>115</v>
      </c>
      <c r="R930" s="12">
        <v>0</v>
      </c>
    </row>
    <row r="931" spans="11:18" x14ac:dyDescent="0.35">
      <c r="K931" t="s">
        <v>305</v>
      </c>
      <c r="L931" t="s">
        <v>29</v>
      </c>
      <c r="M931" t="s">
        <v>12</v>
      </c>
      <c r="N931">
        <v>22115</v>
      </c>
      <c r="P931" s="7">
        <v>42423</v>
      </c>
      <c r="Q931" t="s">
        <v>116</v>
      </c>
      <c r="R931" s="12">
        <v>0</v>
      </c>
    </row>
    <row r="932" spans="11:18" x14ac:dyDescent="0.35">
      <c r="K932" t="s">
        <v>305</v>
      </c>
      <c r="L932" t="s">
        <v>29</v>
      </c>
      <c r="M932" t="s">
        <v>12</v>
      </c>
      <c r="N932">
        <v>22115</v>
      </c>
      <c r="P932" s="7">
        <v>42423</v>
      </c>
      <c r="Q932" t="s">
        <v>245</v>
      </c>
      <c r="R932" s="12">
        <v>-0.36</v>
      </c>
    </row>
    <row r="933" spans="11:18" x14ac:dyDescent="0.35">
      <c r="K933" t="s">
        <v>305</v>
      </c>
      <c r="L933" t="s">
        <v>29</v>
      </c>
      <c r="M933" t="s">
        <v>12</v>
      </c>
      <c r="N933">
        <v>22115</v>
      </c>
      <c r="P933" s="7">
        <v>42423</v>
      </c>
      <c r="Q933" t="s">
        <v>95</v>
      </c>
      <c r="R933" s="12">
        <v>-37.720000000000027</v>
      </c>
    </row>
    <row r="934" spans="11:18" x14ac:dyDescent="0.35">
      <c r="K934" t="s">
        <v>305</v>
      </c>
      <c r="L934" t="s">
        <v>29</v>
      </c>
      <c r="M934" t="s">
        <v>12</v>
      </c>
      <c r="N934">
        <v>22115</v>
      </c>
      <c r="P934" s="7">
        <v>42423</v>
      </c>
      <c r="Q934" t="s">
        <v>157</v>
      </c>
      <c r="R934" s="12">
        <v>-340.64</v>
      </c>
    </row>
    <row r="935" spans="11:18" x14ac:dyDescent="0.35">
      <c r="K935" t="s">
        <v>300</v>
      </c>
      <c r="L935" t="s">
        <v>55</v>
      </c>
      <c r="M935" t="s">
        <v>12</v>
      </c>
      <c r="N935">
        <v>52815</v>
      </c>
      <c r="P935" s="7">
        <v>42426</v>
      </c>
      <c r="Q935" t="s">
        <v>92</v>
      </c>
      <c r="R935" s="12">
        <v>2.3199999999999998</v>
      </c>
    </row>
    <row r="936" spans="11:18" x14ac:dyDescent="0.35">
      <c r="K936" t="s">
        <v>300</v>
      </c>
      <c r="L936" t="s">
        <v>55</v>
      </c>
      <c r="M936" t="s">
        <v>12</v>
      </c>
      <c r="N936">
        <v>52815</v>
      </c>
      <c r="P936" s="7">
        <v>42426</v>
      </c>
      <c r="Q936" t="s">
        <v>111</v>
      </c>
      <c r="R936" s="12">
        <v>-2.3199999999999998</v>
      </c>
    </row>
    <row r="937" spans="11:18" x14ac:dyDescent="0.35">
      <c r="K937" t="s">
        <v>301</v>
      </c>
      <c r="L937" t="s">
        <v>55</v>
      </c>
      <c r="M937" t="s">
        <v>12</v>
      </c>
      <c r="N937">
        <v>22115</v>
      </c>
      <c r="P937" s="7">
        <v>42426</v>
      </c>
      <c r="Q937" t="s">
        <v>109</v>
      </c>
      <c r="R937" s="12">
        <v>0</v>
      </c>
    </row>
    <row r="938" spans="11:18" x14ac:dyDescent="0.35">
      <c r="K938" t="s">
        <v>301</v>
      </c>
      <c r="L938" t="s">
        <v>55</v>
      </c>
      <c r="M938" t="s">
        <v>12</v>
      </c>
      <c r="N938">
        <v>22115</v>
      </c>
      <c r="P938" s="7">
        <v>42426</v>
      </c>
      <c r="Q938" t="s">
        <v>92</v>
      </c>
      <c r="R938" s="12">
        <v>0</v>
      </c>
    </row>
    <row r="939" spans="11:18" x14ac:dyDescent="0.35">
      <c r="K939" t="s">
        <v>301</v>
      </c>
      <c r="L939" t="s">
        <v>44</v>
      </c>
      <c r="M939" t="s">
        <v>12</v>
      </c>
      <c r="N939">
        <v>22115</v>
      </c>
      <c r="P939" s="7">
        <v>42426</v>
      </c>
      <c r="Q939" t="s">
        <v>92</v>
      </c>
      <c r="R939" s="12">
        <v>3.35</v>
      </c>
    </row>
    <row r="940" spans="11:18" x14ac:dyDescent="0.35">
      <c r="K940" t="s">
        <v>301</v>
      </c>
      <c r="L940" t="s">
        <v>44</v>
      </c>
      <c r="M940" t="s">
        <v>12</v>
      </c>
      <c r="N940">
        <v>22115</v>
      </c>
      <c r="P940" s="7">
        <v>42426</v>
      </c>
      <c r="Q940" t="s">
        <v>109</v>
      </c>
      <c r="R940" s="12">
        <v>-3.35</v>
      </c>
    </row>
    <row r="941" spans="11:18" x14ac:dyDescent="0.35">
      <c r="K941" t="s">
        <v>301</v>
      </c>
      <c r="L941" t="s">
        <v>55</v>
      </c>
      <c r="M941" t="s">
        <v>12</v>
      </c>
      <c r="N941">
        <v>52815</v>
      </c>
      <c r="P941" s="7">
        <v>42426</v>
      </c>
      <c r="Q941" t="s">
        <v>92</v>
      </c>
      <c r="R941" s="12">
        <v>3.21</v>
      </c>
    </row>
    <row r="942" spans="11:18" x14ac:dyDescent="0.35">
      <c r="K942" t="s">
        <v>301</v>
      </c>
      <c r="L942" t="s">
        <v>55</v>
      </c>
      <c r="M942" t="s">
        <v>12</v>
      </c>
      <c r="N942">
        <v>52815</v>
      </c>
      <c r="P942" s="7">
        <v>42426</v>
      </c>
      <c r="Q942" t="s">
        <v>109</v>
      </c>
      <c r="R942" s="12">
        <v>-3.21</v>
      </c>
    </row>
    <row r="943" spans="11:18" x14ac:dyDescent="0.35">
      <c r="K943" t="s">
        <v>301</v>
      </c>
      <c r="L943" t="s">
        <v>44</v>
      </c>
      <c r="M943" t="s">
        <v>12</v>
      </c>
      <c r="N943">
        <v>52815</v>
      </c>
      <c r="P943" s="7">
        <v>42426</v>
      </c>
      <c r="Q943" t="s">
        <v>109</v>
      </c>
      <c r="R943" s="12">
        <v>0</v>
      </c>
    </row>
    <row r="944" spans="11:18" x14ac:dyDescent="0.35">
      <c r="K944" t="s">
        <v>301</v>
      </c>
      <c r="L944" t="s">
        <v>44</v>
      </c>
      <c r="M944" t="s">
        <v>12</v>
      </c>
      <c r="N944">
        <v>52815</v>
      </c>
      <c r="P944" s="7">
        <v>42426</v>
      </c>
      <c r="Q944" t="s">
        <v>92</v>
      </c>
      <c r="R944" s="12">
        <v>0</v>
      </c>
    </row>
    <row r="945" spans="11:18" x14ac:dyDescent="0.35">
      <c r="K945" t="s">
        <v>301</v>
      </c>
      <c r="L945" t="s">
        <v>55</v>
      </c>
      <c r="M945" t="s">
        <v>12</v>
      </c>
      <c r="N945">
        <v>112414</v>
      </c>
      <c r="P945" s="7">
        <v>42426</v>
      </c>
      <c r="Q945" t="s">
        <v>109</v>
      </c>
      <c r="R945" s="12">
        <v>0</v>
      </c>
    </row>
    <row r="946" spans="11:18" x14ac:dyDescent="0.35">
      <c r="K946" t="s">
        <v>301</v>
      </c>
      <c r="L946" t="s">
        <v>55</v>
      </c>
      <c r="M946" t="s">
        <v>12</v>
      </c>
      <c r="N946">
        <v>112414</v>
      </c>
      <c r="P946" s="7">
        <v>42426</v>
      </c>
      <c r="Q946" t="s">
        <v>92</v>
      </c>
      <c r="R946" s="12">
        <v>0</v>
      </c>
    </row>
    <row r="947" spans="11:18" x14ac:dyDescent="0.35">
      <c r="K947" t="s">
        <v>301</v>
      </c>
      <c r="L947" t="s">
        <v>44</v>
      </c>
      <c r="M947" t="s">
        <v>12</v>
      </c>
      <c r="N947">
        <v>112414</v>
      </c>
      <c r="P947" s="7">
        <v>42426</v>
      </c>
      <c r="Q947" t="s">
        <v>109</v>
      </c>
      <c r="R947" s="12">
        <v>0</v>
      </c>
    </row>
    <row r="948" spans="11:18" x14ac:dyDescent="0.35">
      <c r="K948" t="s">
        <v>301</v>
      </c>
      <c r="L948" t="s">
        <v>44</v>
      </c>
      <c r="M948" t="s">
        <v>12</v>
      </c>
      <c r="N948">
        <v>112414</v>
      </c>
      <c r="P948" s="7">
        <v>42426</v>
      </c>
      <c r="Q948" t="s">
        <v>92</v>
      </c>
      <c r="R948" s="12">
        <v>0</v>
      </c>
    </row>
    <row r="949" spans="11:18" x14ac:dyDescent="0.35">
      <c r="K949" t="s">
        <v>101</v>
      </c>
      <c r="M949" t="s">
        <v>12</v>
      </c>
      <c r="P949" s="7">
        <v>42430</v>
      </c>
      <c r="Q949" t="s">
        <v>91</v>
      </c>
      <c r="R949" s="12">
        <v>547.69000000000005</v>
      </c>
    </row>
    <row r="950" spans="11:18" x14ac:dyDescent="0.35">
      <c r="K950" t="s">
        <v>101</v>
      </c>
      <c r="M950" t="s">
        <v>12</v>
      </c>
      <c r="P950" s="7">
        <v>42430</v>
      </c>
      <c r="Q950" t="s">
        <v>92</v>
      </c>
      <c r="R950" s="12">
        <v>-547.69000000000005</v>
      </c>
    </row>
    <row r="951" spans="11:18" x14ac:dyDescent="0.35">
      <c r="K951" t="s">
        <v>301</v>
      </c>
      <c r="L951" t="s">
        <v>24</v>
      </c>
      <c r="M951" t="s">
        <v>12</v>
      </c>
      <c r="N951">
        <v>22115</v>
      </c>
      <c r="P951" s="7">
        <v>42436</v>
      </c>
      <c r="Q951" t="s">
        <v>109</v>
      </c>
      <c r="R951" s="12">
        <v>0</v>
      </c>
    </row>
    <row r="952" spans="11:18" x14ac:dyDescent="0.35">
      <c r="K952" t="s">
        <v>301</v>
      </c>
      <c r="L952" t="s">
        <v>24</v>
      </c>
      <c r="M952" t="s">
        <v>12</v>
      </c>
      <c r="N952">
        <v>22115</v>
      </c>
      <c r="P952" s="7">
        <v>42436</v>
      </c>
      <c r="Q952" t="s">
        <v>92</v>
      </c>
      <c r="R952" s="12">
        <v>0</v>
      </c>
    </row>
    <row r="953" spans="11:18" x14ac:dyDescent="0.35">
      <c r="K953" t="s">
        <v>301</v>
      </c>
      <c r="L953" t="s">
        <v>24</v>
      </c>
      <c r="M953" t="s">
        <v>12</v>
      </c>
      <c r="N953">
        <v>52815</v>
      </c>
      <c r="P953" s="7">
        <v>42436</v>
      </c>
      <c r="Q953" t="s">
        <v>92</v>
      </c>
      <c r="R953" s="12">
        <v>1.57</v>
      </c>
    </row>
    <row r="954" spans="11:18" x14ac:dyDescent="0.35">
      <c r="K954" t="s">
        <v>301</v>
      </c>
      <c r="L954" t="s">
        <v>24</v>
      </c>
      <c r="M954" t="s">
        <v>12</v>
      </c>
      <c r="N954">
        <v>52815</v>
      </c>
      <c r="P954" s="7">
        <v>42436</v>
      </c>
      <c r="Q954" t="s">
        <v>109</v>
      </c>
      <c r="R954" s="12">
        <v>-1.57</v>
      </c>
    </row>
    <row r="955" spans="11:18" x14ac:dyDescent="0.35">
      <c r="K955" t="s">
        <v>301</v>
      </c>
      <c r="L955" t="s">
        <v>24</v>
      </c>
      <c r="M955" t="s">
        <v>12</v>
      </c>
      <c r="N955">
        <v>112414</v>
      </c>
      <c r="P955" s="7">
        <v>42436</v>
      </c>
      <c r="Q955" t="s">
        <v>109</v>
      </c>
      <c r="R955" s="12">
        <v>0</v>
      </c>
    </row>
    <row r="956" spans="11:18" x14ac:dyDescent="0.35">
      <c r="K956" t="s">
        <v>301</v>
      </c>
      <c r="L956" t="s">
        <v>24</v>
      </c>
      <c r="M956" t="s">
        <v>12</v>
      </c>
      <c r="N956">
        <v>112414</v>
      </c>
      <c r="P956" s="7">
        <v>42436</v>
      </c>
      <c r="Q956" t="s">
        <v>92</v>
      </c>
      <c r="R956" s="12">
        <v>0</v>
      </c>
    </row>
    <row r="957" spans="11:18" x14ac:dyDescent="0.35">
      <c r="K957" t="s">
        <v>313</v>
      </c>
      <c r="M957" t="s">
        <v>12</v>
      </c>
      <c r="P957" s="7">
        <v>42437</v>
      </c>
      <c r="Q957" t="s">
        <v>91</v>
      </c>
      <c r="R957" s="12">
        <v>386.1</v>
      </c>
    </row>
    <row r="958" spans="11:18" x14ac:dyDescent="0.35">
      <c r="K958" t="s">
        <v>313</v>
      </c>
      <c r="M958" t="s">
        <v>12</v>
      </c>
      <c r="P958" s="7">
        <v>42437</v>
      </c>
      <c r="Q958" t="s">
        <v>92</v>
      </c>
      <c r="R958" s="12">
        <v>-386.1</v>
      </c>
    </row>
    <row r="959" spans="11:18" x14ac:dyDescent="0.35">
      <c r="K959" t="s">
        <v>305</v>
      </c>
      <c r="L959" t="s">
        <v>34</v>
      </c>
      <c r="M959" t="s">
        <v>12</v>
      </c>
      <c r="N959">
        <v>22115</v>
      </c>
      <c r="P959" s="7">
        <v>42437</v>
      </c>
      <c r="Q959" t="s">
        <v>92</v>
      </c>
      <c r="R959" s="12">
        <v>386.1</v>
      </c>
    </row>
    <row r="960" spans="11:18" x14ac:dyDescent="0.35">
      <c r="K960" t="s">
        <v>305</v>
      </c>
      <c r="L960" t="s">
        <v>34</v>
      </c>
      <c r="M960" t="s">
        <v>12</v>
      </c>
      <c r="N960">
        <v>22115</v>
      </c>
      <c r="P960" s="7">
        <v>42437</v>
      </c>
      <c r="Q960" t="s">
        <v>115</v>
      </c>
      <c r="R960" s="12">
        <v>0</v>
      </c>
    </row>
    <row r="961" spans="11:18" x14ac:dyDescent="0.35">
      <c r="K961" t="s">
        <v>305</v>
      </c>
      <c r="L961" t="s">
        <v>34</v>
      </c>
      <c r="M961" t="s">
        <v>12</v>
      </c>
      <c r="N961">
        <v>22115</v>
      </c>
      <c r="P961" s="7">
        <v>42437</v>
      </c>
      <c r="Q961" t="s">
        <v>116</v>
      </c>
      <c r="R961" s="12">
        <v>0</v>
      </c>
    </row>
    <row r="962" spans="11:18" x14ac:dyDescent="0.35">
      <c r="K962" t="s">
        <v>305</v>
      </c>
      <c r="L962" t="s">
        <v>34</v>
      </c>
      <c r="M962" t="s">
        <v>12</v>
      </c>
      <c r="N962">
        <v>22115</v>
      </c>
      <c r="P962" s="7">
        <v>42437</v>
      </c>
      <c r="Q962" t="s">
        <v>253</v>
      </c>
      <c r="R962" s="12">
        <v>-0.36</v>
      </c>
    </row>
    <row r="963" spans="11:18" x14ac:dyDescent="0.35">
      <c r="K963" t="s">
        <v>305</v>
      </c>
      <c r="L963" t="s">
        <v>34</v>
      </c>
      <c r="M963" t="s">
        <v>12</v>
      </c>
      <c r="N963">
        <v>22115</v>
      </c>
      <c r="P963" s="7">
        <v>42437</v>
      </c>
      <c r="Q963" t="s">
        <v>97</v>
      </c>
      <c r="R963" s="12">
        <v>-47.6</v>
      </c>
    </row>
    <row r="964" spans="11:18" x14ac:dyDescent="0.35">
      <c r="K964" t="s">
        <v>305</v>
      </c>
      <c r="L964" t="s">
        <v>34</v>
      </c>
      <c r="M964" t="s">
        <v>12</v>
      </c>
      <c r="N964">
        <v>22115</v>
      </c>
      <c r="O964">
        <v>-22.13</v>
      </c>
      <c r="P964" s="7">
        <v>42437</v>
      </c>
      <c r="Q964" t="s">
        <v>165</v>
      </c>
      <c r="R964" s="12">
        <v>-338.14</v>
      </c>
    </row>
    <row r="965" spans="11:18" x14ac:dyDescent="0.35">
      <c r="K965" t="s">
        <v>301</v>
      </c>
      <c r="L965" t="s">
        <v>28</v>
      </c>
      <c r="M965" t="s">
        <v>12</v>
      </c>
      <c r="N965">
        <v>22115</v>
      </c>
      <c r="P965" s="7">
        <v>42440</v>
      </c>
      <c r="Q965" t="s">
        <v>92</v>
      </c>
      <c r="R965" s="12">
        <v>2.94</v>
      </c>
    </row>
    <row r="966" spans="11:18" x14ac:dyDescent="0.35">
      <c r="K966" t="s">
        <v>301</v>
      </c>
      <c r="L966" t="s">
        <v>28</v>
      </c>
      <c r="M966" t="s">
        <v>12</v>
      </c>
      <c r="N966">
        <v>22115</v>
      </c>
      <c r="P966" s="7">
        <v>42440</v>
      </c>
      <c r="Q966" t="s">
        <v>109</v>
      </c>
      <c r="R966" s="12">
        <v>-2.94</v>
      </c>
    </row>
    <row r="967" spans="11:18" x14ac:dyDescent="0.35">
      <c r="K967" t="s">
        <v>301</v>
      </c>
      <c r="L967" t="s">
        <v>33</v>
      </c>
      <c r="M967" t="s">
        <v>12</v>
      </c>
      <c r="N967">
        <v>22115</v>
      </c>
      <c r="P967" s="7">
        <v>42440</v>
      </c>
      <c r="Q967" t="s">
        <v>92</v>
      </c>
      <c r="R967" s="12">
        <v>2.48</v>
      </c>
    </row>
    <row r="968" spans="11:18" x14ac:dyDescent="0.35">
      <c r="K968" t="s">
        <v>301</v>
      </c>
      <c r="L968" t="s">
        <v>33</v>
      </c>
      <c r="M968" t="s">
        <v>12</v>
      </c>
      <c r="N968">
        <v>22115</v>
      </c>
      <c r="P968" s="7">
        <v>42440</v>
      </c>
      <c r="Q968" t="s">
        <v>109</v>
      </c>
      <c r="R968" s="12">
        <v>-2.48</v>
      </c>
    </row>
    <row r="969" spans="11:18" x14ac:dyDescent="0.35">
      <c r="K969" t="s">
        <v>301</v>
      </c>
      <c r="L969" t="s">
        <v>28</v>
      </c>
      <c r="M969" t="s">
        <v>12</v>
      </c>
      <c r="N969">
        <v>52815</v>
      </c>
      <c r="P969" s="7">
        <v>42440</v>
      </c>
      <c r="Q969" t="s">
        <v>92</v>
      </c>
      <c r="R969" s="12">
        <v>2.8800000000000003</v>
      </c>
    </row>
    <row r="970" spans="11:18" x14ac:dyDescent="0.35">
      <c r="K970" t="s">
        <v>301</v>
      </c>
      <c r="L970" t="s">
        <v>28</v>
      </c>
      <c r="M970" t="s">
        <v>12</v>
      </c>
      <c r="N970">
        <v>52815</v>
      </c>
      <c r="P970" s="7">
        <v>42440</v>
      </c>
      <c r="Q970" t="s">
        <v>109</v>
      </c>
      <c r="R970" s="12">
        <v>-2.8800000000000003</v>
      </c>
    </row>
    <row r="971" spans="11:18" x14ac:dyDescent="0.35">
      <c r="K971" t="s">
        <v>301</v>
      </c>
      <c r="L971" t="s">
        <v>33</v>
      </c>
      <c r="M971" t="s">
        <v>12</v>
      </c>
      <c r="N971">
        <v>52815</v>
      </c>
      <c r="P971" s="7">
        <v>42440</v>
      </c>
      <c r="Q971" t="s">
        <v>92</v>
      </c>
      <c r="R971" s="12">
        <v>2.4700000000000002</v>
      </c>
    </row>
    <row r="972" spans="11:18" x14ac:dyDescent="0.35">
      <c r="K972" t="s">
        <v>301</v>
      </c>
      <c r="L972" t="s">
        <v>33</v>
      </c>
      <c r="M972" t="s">
        <v>12</v>
      </c>
      <c r="N972">
        <v>52815</v>
      </c>
      <c r="P972" s="7">
        <v>42440</v>
      </c>
      <c r="Q972" t="s">
        <v>109</v>
      </c>
      <c r="R972" s="12">
        <v>-2.4700000000000002</v>
      </c>
    </row>
    <row r="973" spans="11:18" x14ac:dyDescent="0.35">
      <c r="K973" t="s">
        <v>301</v>
      </c>
      <c r="L973" t="s">
        <v>28</v>
      </c>
      <c r="M973" t="s">
        <v>12</v>
      </c>
      <c r="N973">
        <v>112414</v>
      </c>
      <c r="P973" s="7">
        <v>42440</v>
      </c>
      <c r="Q973" t="s">
        <v>109</v>
      </c>
      <c r="R973" s="12">
        <v>0</v>
      </c>
    </row>
    <row r="974" spans="11:18" x14ac:dyDescent="0.35">
      <c r="K974" t="s">
        <v>301</v>
      </c>
      <c r="L974" t="s">
        <v>28</v>
      </c>
      <c r="M974" t="s">
        <v>12</v>
      </c>
      <c r="N974">
        <v>112414</v>
      </c>
      <c r="P974" s="7">
        <v>42440</v>
      </c>
      <c r="Q974" t="s">
        <v>92</v>
      </c>
      <c r="R974" s="12">
        <v>0</v>
      </c>
    </row>
    <row r="975" spans="11:18" x14ac:dyDescent="0.35">
      <c r="K975" t="s">
        <v>301</v>
      </c>
      <c r="L975" t="s">
        <v>33</v>
      </c>
      <c r="M975" t="s">
        <v>12</v>
      </c>
      <c r="N975">
        <v>112414</v>
      </c>
      <c r="P975" s="7">
        <v>42440</v>
      </c>
      <c r="Q975" t="s">
        <v>109</v>
      </c>
      <c r="R975" s="12">
        <v>0</v>
      </c>
    </row>
    <row r="976" spans="11:18" x14ac:dyDescent="0.35">
      <c r="K976" t="s">
        <v>301</v>
      </c>
      <c r="L976" t="s">
        <v>33</v>
      </c>
      <c r="M976" t="s">
        <v>12</v>
      </c>
      <c r="N976">
        <v>112414</v>
      </c>
      <c r="P976" s="7">
        <v>42440</v>
      </c>
      <c r="Q976" t="s">
        <v>92</v>
      </c>
      <c r="R976" s="12">
        <v>0</v>
      </c>
    </row>
    <row r="977" spans="11:18" x14ac:dyDescent="0.35">
      <c r="K977" t="s">
        <v>305</v>
      </c>
      <c r="L977" t="s">
        <v>17</v>
      </c>
      <c r="M977" t="s">
        <v>12</v>
      </c>
      <c r="N977">
        <v>22115</v>
      </c>
      <c r="P977" s="7">
        <v>42443</v>
      </c>
      <c r="Q977" t="s">
        <v>92</v>
      </c>
      <c r="R977" s="12">
        <v>341.77</v>
      </c>
    </row>
    <row r="978" spans="11:18" x14ac:dyDescent="0.35">
      <c r="K978" t="s">
        <v>305</v>
      </c>
      <c r="L978" t="s">
        <v>17</v>
      </c>
      <c r="M978" t="s">
        <v>12</v>
      </c>
      <c r="N978">
        <v>22115</v>
      </c>
      <c r="P978" s="7">
        <v>42443</v>
      </c>
      <c r="Q978" t="s">
        <v>115</v>
      </c>
      <c r="R978" s="12">
        <v>0.55000000000000004</v>
      </c>
    </row>
    <row r="979" spans="11:18" x14ac:dyDescent="0.35">
      <c r="K979" t="s">
        <v>305</v>
      </c>
      <c r="L979" t="s">
        <v>17</v>
      </c>
      <c r="M979" t="s">
        <v>12</v>
      </c>
      <c r="N979">
        <v>22115</v>
      </c>
      <c r="P979" s="7">
        <v>42443</v>
      </c>
      <c r="Q979" t="s">
        <v>116</v>
      </c>
      <c r="R979" s="12">
        <v>0.01</v>
      </c>
    </row>
    <row r="980" spans="11:18" x14ac:dyDescent="0.35">
      <c r="K980" t="s">
        <v>305</v>
      </c>
      <c r="L980" t="s">
        <v>17</v>
      </c>
      <c r="M980" t="s">
        <v>12</v>
      </c>
      <c r="N980">
        <v>22115</v>
      </c>
      <c r="P980" s="7">
        <v>42443</v>
      </c>
      <c r="Q980" t="s">
        <v>236</v>
      </c>
      <c r="R980" s="12">
        <v>-0.35</v>
      </c>
    </row>
    <row r="981" spans="11:18" x14ac:dyDescent="0.35">
      <c r="K981" t="s">
        <v>305</v>
      </c>
      <c r="L981" t="s">
        <v>17</v>
      </c>
      <c r="M981" t="s">
        <v>12</v>
      </c>
      <c r="N981">
        <v>22115</v>
      </c>
      <c r="P981" s="7">
        <v>42443</v>
      </c>
      <c r="Q981" t="s">
        <v>95</v>
      </c>
      <c r="R981" s="12">
        <v>-0.42999999999994998</v>
      </c>
    </row>
    <row r="982" spans="11:18" x14ac:dyDescent="0.35">
      <c r="K982" t="s">
        <v>305</v>
      </c>
      <c r="L982" t="s">
        <v>17</v>
      </c>
      <c r="M982" t="s">
        <v>12</v>
      </c>
      <c r="N982">
        <v>22115</v>
      </c>
      <c r="P982" s="7">
        <v>42443</v>
      </c>
      <c r="Q982" t="s">
        <v>148</v>
      </c>
      <c r="R982" s="12">
        <v>-341.55</v>
      </c>
    </row>
    <row r="983" spans="11:18" x14ac:dyDescent="0.35">
      <c r="K983" t="s">
        <v>305</v>
      </c>
      <c r="L983" t="s">
        <v>15</v>
      </c>
      <c r="M983" t="s">
        <v>12</v>
      </c>
      <c r="N983">
        <v>22115</v>
      </c>
      <c r="P983" s="7">
        <v>42443</v>
      </c>
      <c r="Q983" t="s">
        <v>92</v>
      </c>
      <c r="R983" s="12">
        <v>289.25</v>
      </c>
    </row>
    <row r="984" spans="11:18" x14ac:dyDescent="0.35">
      <c r="K984" t="s">
        <v>305</v>
      </c>
      <c r="L984" t="s">
        <v>15</v>
      </c>
      <c r="M984" t="s">
        <v>12</v>
      </c>
      <c r="N984">
        <v>22115</v>
      </c>
      <c r="P984" s="7">
        <v>42443</v>
      </c>
      <c r="Q984" t="s">
        <v>96</v>
      </c>
      <c r="R984" s="12">
        <v>50.610000000000014</v>
      </c>
    </row>
    <row r="985" spans="11:18" x14ac:dyDescent="0.35">
      <c r="K985" t="s">
        <v>305</v>
      </c>
      <c r="L985" t="s">
        <v>15</v>
      </c>
      <c r="M985" t="s">
        <v>12</v>
      </c>
      <c r="N985">
        <v>22115</v>
      </c>
      <c r="P985" s="7">
        <v>42443</v>
      </c>
      <c r="Q985" t="s">
        <v>115</v>
      </c>
      <c r="R985" s="12">
        <v>0.48</v>
      </c>
    </row>
    <row r="986" spans="11:18" x14ac:dyDescent="0.35">
      <c r="K986" t="s">
        <v>305</v>
      </c>
      <c r="L986" t="s">
        <v>15</v>
      </c>
      <c r="M986" t="s">
        <v>12</v>
      </c>
      <c r="N986">
        <v>22115</v>
      </c>
      <c r="P986" s="7">
        <v>42443</v>
      </c>
      <c r="Q986" t="s">
        <v>116</v>
      </c>
      <c r="R986" s="12">
        <v>0.01</v>
      </c>
    </row>
    <row r="987" spans="11:18" x14ac:dyDescent="0.35">
      <c r="K987" t="s">
        <v>305</v>
      </c>
      <c r="L987" t="s">
        <v>15</v>
      </c>
      <c r="M987" t="s">
        <v>12</v>
      </c>
      <c r="N987">
        <v>22115</v>
      </c>
      <c r="P987" s="7">
        <v>42443</v>
      </c>
      <c r="Q987" t="s">
        <v>292</v>
      </c>
      <c r="R987" s="12">
        <v>-0.35</v>
      </c>
    </row>
    <row r="988" spans="11:18" x14ac:dyDescent="0.35">
      <c r="K988" t="s">
        <v>305</v>
      </c>
      <c r="L988" t="s">
        <v>15</v>
      </c>
      <c r="M988" t="s">
        <v>12</v>
      </c>
      <c r="N988">
        <v>22115</v>
      </c>
      <c r="P988" s="7">
        <v>42443</v>
      </c>
      <c r="Q988" t="s">
        <v>204</v>
      </c>
      <c r="R988" s="12">
        <v>-340</v>
      </c>
    </row>
    <row r="989" spans="11:18" x14ac:dyDescent="0.35">
      <c r="K989" t="s">
        <v>305</v>
      </c>
      <c r="L989" t="s">
        <v>45</v>
      </c>
      <c r="M989" t="s">
        <v>12</v>
      </c>
      <c r="N989">
        <v>22115</v>
      </c>
      <c r="P989" s="7">
        <v>42443</v>
      </c>
      <c r="Q989" t="s">
        <v>96</v>
      </c>
      <c r="R989" s="12">
        <v>179.9</v>
      </c>
    </row>
    <row r="990" spans="11:18" x14ac:dyDescent="0.35">
      <c r="K990" t="s">
        <v>305</v>
      </c>
      <c r="L990" t="s">
        <v>45</v>
      </c>
      <c r="M990" t="s">
        <v>12</v>
      </c>
      <c r="N990">
        <v>22115</v>
      </c>
      <c r="P990" s="7">
        <v>42443</v>
      </c>
      <c r="Q990" t="s">
        <v>92</v>
      </c>
      <c r="R990" s="12">
        <v>158.84</v>
      </c>
    </row>
    <row r="991" spans="11:18" x14ac:dyDescent="0.35">
      <c r="K991" t="s">
        <v>305</v>
      </c>
      <c r="L991" t="s">
        <v>45</v>
      </c>
      <c r="M991" t="s">
        <v>12</v>
      </c>
      <c r="N991">
        <v>22115</v>
      </c>
      <c r="P991" s="7">
        <v>42443</v>
      </c>
      <c r="Q991" t="s">
        <v>115</v>
      </c>
      <c r="R991" s="12">
        <v>0.25</v>
      </c>
    </row>
    <row r="992" spans="11:18" x14ac:dyDescent="0.35">
      <c r="K992" t="s">
        <v>305</v>
      </c>
      <c r="L992" t="s">
        <v>45</v>
      </c>
      <c r="M992" t="s">
        <v>12</v>
      </c>
      <c r="N992">
        <v>22115</v>
      </c>
      <c r="P992" s="7">
        <v>42443</v>
      </c>
      <c r="Q992" t="s">
        <v>116</v>
      </c>
      <c r="R992" s="12">
        <v>0.01</v>
      </c>
    </row>
    <row r="993" spans="11:18" x14ac:dyDescent="0.35">
      <c r="K993" t="s">
        <v>305</v>
      </c>
      <c r="L993" t="s">
        <v>45</v>
      </c>
      <c r="M993" t="s">
        <v>12</v>
      </c>
      <c r="N993">
        <v>22115</v>
      </c>
      <c r="P993" s="7">
        <v>42443</v>
      </c>
      <c r="Q993" t="s">
        <v>237</v>
      </c>
      <c r="R993" s="12">
        <v>-0.36</v>
      </c>
    </row>
    <row r="994" spans="11:18" x14ac:dyDescent="0.35">
      <c r="K994" t="s">
        <v>305</v>
      </c>
      <c r="L994" t="s">
        <v>45</v>
      </c>
      <c r="M994" t="s">
        <v>12</v>
      </c>
      <c r="N994">
        <v>22115</v>
      </c>
      <c r="P994" s="7">
        <v>42443</v>
      </c>
      <c r="Q994" t="s">
        <v>149</v>
      </c>
      <c r="R994" s="12">
        <v>-338.64</v>
      </c>
    </row>
    <row r="995" spans="11:18" x14ac:dyDescent="0.35">
      <c r="K995" t="s">
        <v>305</v>
      </c>
      <c r="L995" t="s">
        <v>20</v>
      </c>
      <c r="M995" t="s">
        <v>12</v>
      </c>
      <c r="N995">
        <v>22115</v>
      </c>
      <c r="P995" s="7">
        <v>42443</v>
      </c>
      <c r="Q995" t="s">
        <v>96</v>
      </c>
      <c r="R995" s="12">
        <v>199.52000000000004</v>
      </c>
    </row>
    <row r="996" spans="11:18" x14ac:dyDescent="0.35">
      <c r="K996" t="s">
        <v>305</v>
      </c>
      <c r="L996" t="s">
        <v>20</v>
      </c>
      <c r="M996" t="s">
        <v>12</v>
      </c>
      <c r="N996">
        <v>22115</v>
      </c>
      <c r="P996" s="7">
        <v>42443</v>
      </c>
      <c r="Q996" t="s">
        <v>92</v>
      </c>
      <c r="R996" s="12">
        <v>139.38999999999999</v>
      </c>
    </row>
    <row r="997" spans="11:18" x14ac:dyDescent="0.35">
      <c r="K997" t="s">
        <v>305</v>
      </c>
      <c r="L997" t="s">
        <v>20</v>
      </c>
      <c r="M997" t="s">
        <v>12</v>
      </c>
      <c r="N997">
        <v>22115</v>
      </c>
      <c r="P997" s="7">
        <v>42443</v>
      </c>
      <c r="Q997" t="s">
        <v>115</v>
      </c>
      <c r="R997" s="12">
        <v>0.23</v>
      </c>
    </row>
    <row r="998" spans="11:18" x14ac:dyDescent="0.35">
      <c r="K998" t="s">
        <v>305</v>
      </c>
      <c r="L998" t="s">
        <v>20</v>
      </c>
      <c r="M998" t="s">
        <v>12</v>
      </c>
      <c r="N998">
        <v>22115</v>
      </c>
      <c r="P998" s="7">
        <v>42443</v>
      </c>
      <c r="Q998" t="s">
        <v>116</v>
      </c>
      <c r="R998" s="12">
        <v>0.01</v>
      </c>
    </row>
    <row r="999" spans="11:18" x14ac:dyDescent="0.35">
      <c r="K999" t="s">
        <v>305</v>
      </c>
      <c r="L999" t="s">
        <v>20</v>
      </c>
      <c r="M999" t="s">
        <v>12</v>
      </c>
      <c r="N999">
        <v>22115</v>
      </c>
      <c r="P999" s="7">
        <v>42443</v>
      </c>
      <c r="Q999" t="s">
        <v>238</v>
      </c>
      <c r="R999" s="12">
        <v>-0.35</v>
      </c>
    </row>
    <row r="1000" spans="11:18" x14ac:dyDescent="0.35">
      <c r="K1000" t="s">
        <v>305</v>
      </c>
      <c r="L1000" t="s">
        <v>20</v>
      </c>
      <c r="M1000" t="s">
        <v>12</v>
      </c>
      <c r="N1000">
        <v>22115</v>
      </c>
      <c r="P1000" s="7">
        <v>42443</v>
      </c>
      <c r="Q1000" t="s">
        <v>150</v>
      </c>
      <c r="R1000" s="12">
        <v>-338.8</v>
      </c>
    </row>
    <row r="1001" spans="11:18" x14ac:dyDescent="0.35">
      <c r="K1001" t="s">
        <v>305</v>
      </c>
      <c r="L1001" t="s">
        <v>46</v>
      </c>
      <c r="M1001" t="s">
        <v>12</v>
      </c>
      <c r="N1001">
        <v>22115</v>
      </c>
      <c r="P1001" s="7">
        <v>42443</v>
      </c>
      <c r="Q1001" t="s">
        <v>92</v>
      </c>
      <c r="R1001" s="12">
        <v>277.49</v>
      </c>
    </row>
    <row r="1002" spans="11:18" x14ac:dyDescent="0.35">
      <c r="K1002" t="s">
        <v>305</v>
      </c>
      <c r="L1002" t="s">
        <v>46</v>
      </c>
      <c r="M1002" t="s">
        <v>12</v>
      </c>
      <c r="N1002">
        <v>22115</v>
      </c>
      <c r="P1002" s="7">
        <v>42443</v>
      </c>
      <c r="Q1002" t="s">
        <v>96</v>
      </c>
      <c r="R1002" s="12">
        <v>66.06</v>
      </c>
    </row>
    <row r="1003" spans="11:18" x14ac:dyDescent="0.35">
      <c r="K1003" t="s">
        <v>305</v>
      </c>
      <c r="L1003" t="s">
        <v>46</v>
      </c>
      <c r="M1003" t="s">
        <v>12</v>
      </c>
      <c r="N1003">
        <v>22115</v>
      </c>
      <c r="P1003" s="7">
        <v>42443</v>
      </c>
      <c r="Q1003" t="s">
        <v>115</v>
      </c>
      <c r="R1003" s="12">
        <v>0.45</v>
      </c>
    </row>
    <row r="1004" spans="11:18" x14ac:dyDescent="0.35">
      <c r="K1004" t="s">
        <v>305</v>
      </c>
      <c r="L1004" t="s">
        <v>46</v>
      </c>
      <c r="M1004" t="s">
        <v>12</v>
      </c>
      <c r="N1004">
        <v>22115</v>
      </c>
      <c r="P1004" s="7">
        <v>42443</v>
      </c>
      <c r="Q1004" t="s">
        <v>116</v>
      </c>
      <c r="R1004" s="12">
        <v>0.01</v>
      </c>
    </row>
    <row r="1005" spans="11:18" x14ac:dyDescent="0.35">
      <c r="K1005" t="s">
        <v>305</v>
      </c>
      <c r="L1005" t="s">
        <v>46</v>
      </c>
      <c r="M1005" t="s">
        <v>12</v>
      </c>
      <c r="N1005">
        <v>22115</v>
      </c>
      <c r="P1005" s="7">
        <v>42443</v>
      </c>
      <c r="Q1005" t="s">
        <v>239</v>
      </c>
      <c r="R1005" s="12">
        <v>-0.36</v>
      </c>
    </row>
    <row r="1006" spans="11:18" x14ac:dyDescent="0.35">
      <c r="K1006" t="s">
        <v>305</v>
      </c>
      <c r="L1006" t="s">
        <v>46</v>
      </c>
      <c r="M1006" t="s">
        <v>12</v>
      </c>
      <c r="N1006">
        <v>22115</v>
      </c>
      <c r="P1006" s="7">
        <v>42443</v>
      </c>
      <c r="Q1006" t="s">
        <v>151</v>
      </c>
      <c r="R1006" s="12">
        <v>-343.65</v>
      </c>
    </row>
    <row r="1007" spans="11:18" x14ac:dyDescent="0.35">
      <c r="K1007" t="s">
        <v>305</v>
      </c>
      <c r="L1007" t="s">
        <v>47</v>
      </c>
      <c r="M1007" t="s">
        <v>12</v>
      </c>
      <c r="N1007">
        <v>22115</v>
      </c>
      <c r="P1007" s="7">
        <v>42443</v>
      </c>
      <c r="Q1007" t="s">
        <v>92</v>
      </c>
      <c r="R1007" s="12">
        <v>148.6</v>
      </c>
    </row>
    <row r="1008" spans="11:18" x14ac:dyDescent="0.35">
      <c r="K1008" t="s">
        <v>305</v>
      </c>
      <c r="L1008" t="s">
        <v>47</v>
      </c>
      <c r="M1008" t="s">
        <v>12</v>
      </c>
      <c r="N1008">
        <v>22115</v>
      </c>
      <c r="P1008" s="7">
        <v>42443</v>
      </c>
      <c r="Q1008" t="s">
        <v>96</v>
      </c>
      <c r="R1008" s="12">
        <v>146.13000000000002</v>
      </c>
    </row>
    <row r="1009" spans="11:18" x14ac:dyDescent="0.35">
      <c r="K1009" t="s">
        <v>305</v>
      </c>
      <c r="L1009" t="s">
        <v>47</v>
      </c>
      <c r="M1009" t="s">
        <v>12</v>
      </c>
      <c r="N1009">
        <v>22115</v>
      </c>
      <c r="P1009" s="7">
        <v>42443</v>
      </c>
      <c r="Q1009" t="s">
        <v>115</v>
      </c>
      <c r="R1009" s="12">
        <v>0.25</v>
      </c>
    </row>
    <row r="1010" spans="11:18" x14ac:dyDescent="0.35">
      <c r="K1010" t="s">
        <v>305</v>
      </c>
      <c r="L1010" t="s">
        <v>47</v>
      </c>
      <c r="M1010" t="s">
        <v>12</v>
      </c>
      <c r="N1010">
        <v>22115</v>
      </c>
      <c r="P1010" s="7">
        <v>42443</v>
      </c>
      <c r="Q1010" t="s">
        <v>116</v>
      </c>
      <c r="R1010" s="12">
        <v>0.01</v>
      </c>
    </row>
    <row r="1011" spans="11:18" x14ac:dyDescent="0.35">
      <c r="K1011" t="s">
        <v>305</v>
      </c>
      <c r="L1011" t="s">
        <v>47</v>
      </c>
      <c r="M1011" t="s">
        <v>12</v>
      </c>
      <c r="N1011">
        <v>22115</v>
      </c>
      <c r="P1011" s="7">
        <v>42443</v>
      </c>
      <c r="Q1011" t="s">
        <v>240</v>
      </c>
      <c r="R1011" s="12">
        <v>-0.36</v>
      </c>
    </row>
    <row r="1012" spans="11:18" x14ac:dyDescent="0.35">
      <c r="K1012" t="s">
        <v>305</v>
      </c>
      <c r="L1012" t="s">
        <v>47</v>
      </c>
      <c r="M1012" t="s">
        <v>12</v>
      </c>
      <c r="N1012">
        <v>22115</v>
      </c>
      <c r="P1012" s="7">
        <v>42443</v>
      </c>
      <c r="Q1012" t="s">
        <v>152</v>
      </c>
      <c r="R1012" s="12">
        <v>-294.63</v>
      </c>
    </row>
    <row r="1013" spans="11:18" x14ac:dyDescent="0.35">
      <c r="K1013" t="s">
        <v>305</v>
      </c>
      <c r="L1013" t="s">
        <v>48</v>
      </c>
      <c r="M1013" t="s">
        <v>12</v>
      </c>
      <c r="N1013">
        <v>22115</v>
      </c>
      <c r="P1013" s="7">
        <v>42443</v>
      </c>
      <c r="Q1013" t="s">
        <v>92</v>
      </c>
      <c r="R1013" s="12">
        <v>296.83</v>
      </c>
    </row>
    <row r="1014" spans="11:18" x14ac:dyDescent="0.35">
      <c r="K1014" t="s">
        <v>305</v>
      </c>
      <c r="L1014" t="s">
        <v>48</v>
      </c>
      <c r="M1014" t="s">
        <v>12</v>
      </c>
      <c r="N1014">
        <v>22115</v>
      </c>
      <c r="P1014" s="7">
        <v>42443</v>
      </c>
      <c r="Q1014" t="s">
        <v>96</v>
      </c>
      <c r="R1014" s="12">
        <v>44.330000000000041</v>
      </c>
    </row>
    <row r="1015" spans="11:18" x14ac:dyDescent="0.35">
      <c r="K1015" t="s">
        <v>305</v>
      </c>
      <c r="L1015" t="s">
        <v>48</v>
      </c>
      <c r="M1015" t="s">
        <v>12</v>
      </c>
      <c r="N1015">
        <v>22115</v>
      </c>
      <c r="P1015" s="7">
        <v>42443</v>
      </c>
      <c r="Q1015" t="s">
        <v>115</v>
      </c>
      <c r="R1015" s="12">
        <v>0.49</v>
      </c>
    </row>
    <row r="1016" spans="11:18" x14ac:dyDescent="0.35">
      <c r="K1016" t="s">
        <v>305</v>
      </c>
      <c r="L1016" t="s">
        <v>48</v>
      </c>
      <c r="M1016" t="s">
        <v>12</v>
      </c>
      <c r="N1016">
        <v>22115</v>
      </c>
      <c r="P1016" s="7">
        <v>42443</v>
      </c>
      <c r="Q1016" t="s">
        <v>116</v>
      </c>
      <c r="R1016" s="12">
        <v>0.01</v>
      </c>
    </row>
    <row r="1017" spans="11:18" x14ac:dyDescent="0.35">
      <c r="K1017" t="s">
        <v>305</v>
      </c>
      <c r="L1017" t="s">
        <v>48</v>
      </c>
      <c r="M1017" t="s">
        <v>12</v>
      </c>
      <c r="N1017">
        <v>22115</v>
      </c>
      <c r="P1017" s="7">
        <v>42443</v>
      </c>
      <c r="Q1017" t="s">
        <v>241</v>
      </c>
      <c r="R1017" s="12">
        <v>-0.36</v>
      </c>
    </row>
    <row r="1018" spans="11:18" x14ac:dyDescent="0.35">
      <c r="K1018" t="s">
        <v>305</v>
      </c>
      <c r="L1018" t="s">
        <v>48</v>
      </c>
      <c r="M1018" t="s">
        <v>12</v>
      </c>
      <c r="N1018">
        <v>22115</v>
      </c>
      <c r="P1018" s="7">
        <v>42443</v>
      </c>
      <c r="Q1018" t="s">
        <v>153</v>
      </c>
      <c r="R1018" s="12">
        <v>-341.3</v>
      </c>
    </row>
    <row r="1019" spans="11:18" x14ac:dyDescent="0.35">
      <c r="K1019" t="s">
        <v>305</v>
      </c>
      <c r="L1019" t="s">
        <v>26</v>
      </c>
      <c r="M1019" t="s">
        <v>12</v>
      </c>
      <c r="N1019">
        <v>22115</v>
      </c>
      <c r="P1019" s="7">
        <v>42443</v>
      </c>
      <c r="Q1019" t="s">
        <v>92</v>
      </c>
      <c r="R1019" s="12">
        <v>289.16000000000003</v>
      </c>
    </row>
    <row r="1020" spans="11:18" x14ac:dyDescent="0.35">
      <c r="K1020" t="s">
        <v>305</v>
      </c>
      <c r="L1020" t="s">
        <v>26</v>
      </c>
      <c r="M1020" t="s">
        <v>12</v>
      </c>
      <c r="N1020">
        <v>22115</v>
      </c>
      <c r="P1020" s="7">
        <v>42443</v>
      </c>
      <c r="Q1020" t="s">
        <v>96</v>
      </c>
      <c r="R1020" s="12">
        <v>52.839999999999975</v>
      </c>
    </row>
    <row r="1021" spans="11:18" x14ac:dyDescent="0.35">
      <c r="K1021" t="s">
        <v>305</v>
      </c>
      <c r="L1021" t="s">
        <v>26</v>
      </c>
      <c r="M1021" t="s">
        <v>12</v>
      </c>
      <c r="N1021">
        <v>22115</v>
      </c>
      <c r="P1021" s="7">
        <v>42443</v>
      </c>
      <c r="Q1021" t="s">
        <v>115</v>
      </c>
      <c r="R1021" s="12">
        <v>0.47</v>
      </c>
    </row>
    <row r="1022" spans="11:18" x14ac:dyDescent="0.35">
      <c r="K1022" t="s">
        <v>305</v>
      </c>
      <c r="L1022" t="s">
        <v>26</v>
      </c>
      <c r="M1022" t="s">
        <v>12</v>
      </c>
      <c r="N1022">
        <v>22115</v>
      </c>
      <c r="P1022" s="7">
        <v>42443</v>
      </c>
      <c r="Q1022" t="s">
        <v>116</v>
      </c>
      <c r="R1022" s="12">
        <v>0.01</v>
      </c>
    </row>
    <row r="1023" spans="11:18" x14ac:dyDescent="0.35">
      <c r="K1023" t="s">
        <v>305</v>
      </c>
      <c r="L1023" t="s">
        <v>26</v>
      </c>
      <c r="M1023" t="s">
        <v>12</v>
      </c>
      <c r="N1023">
        <v>22115</v>
      </c>
      <c r="P1023" s="7">
        <v>42443</v>
      </c>
      <c r="Q1023" t="s">
        <v>242</v>
      </c>
      <c r="R1023" s="12">
        <v>-0.35</v>
      </c>
    </row>
    <row r="1024" spans="11:18" x14ac:dyDescent="0.35">
      <c r="K1024" t="s">
        <v>305</v>
      </c>
      <c r="L1024" t="s">
        <v>26</v>
      </c>
      <c r="M1024" t="s">
        <v>12</v>
      </c>
      <c r="N1024">
        <v>22115</v>
      </c>
      <c r="P1024" s="7">
        <v>42443</v>
      </c>
      <c r="Q1024" t="s">
        <v>154</v>
      </c>
      <c r="R1024" s="12">
        <v>-342.13</v>
      </c>
    </row>
    <row r="1025" spans="11:18" x14ac:dyDescent="0.35">
      <c r="K1025" t="s">
        <v>305</v>
      </c>
      <c r="L1025" t="s">
        <v>27</v>
      </c>
      <c r="M1025" t="s">
        <v>12</v>
      </c>
      <c r="N1025">
        <v>22115</v>
      </c>
      <c r="P1025" s="7">
        <v>42443</v>
      </c>
      <c r="Q1025" t="s">
        <v>92</v>
      </c>
      <c r="R1025" s="12">
        <v>332.53</v>
      </c>
    </row>
    <row r="1026" spans="11:18" x14ac:dyDescent="0.35">
      <c r="K1026" t="s">
        <v>305</v>
      </c>
      <c r="L1026" t="s">
        <v>27</v>
      </c>
      <c r="M1026" t="s">
        <v>12</v>
      </c>
      <c r="N1026">
        <v>22115</v>
      </c>
      <c r="P1026" s="7">
        <v>42443</v>
      </c>
      <c r="Q1026" t="s">
        <v>96</v>
      </c>
      <c r="R1026" s="12">
        <v>7.2600000000000477</v>
      </c>
    </row>
    <row r="1027" spans="11:18" x14ac:dyDescent="0.35">
      <c r="K1027" t="s">
        <v>305</v>
      </c>
      <c r="L1027" t="s">
        <v>27</v>
      </c>
      <c r="M1027" t="s">
        <v>12</v>
      </c>
      <c r="N1027">
        <v>22115</v>
      </c>
      <c r="P1027" s="7">
        <v>42443</v>
      </c>
      <c r="Q1027" t="s">
        <v>115</v>
      </c>
      <c r="R1027" s="12">
        <v>0.54</v>
      </c>
    </row>
    <row r="1028" spans="11:18" x14ac:dyDescent="0.35">
      <c r="K1028" t="s">
        <v>305</v>
      </c>
      <c r="L1028" t="s">
        <v>27</v>
      </c>
      <c r="M1028" t="s">
        <v>12</v>
      </c>
      <c r="N1028">
        <v>22115</v>
      </c>
      <c r="P1028" s="7">
        <v>42443</v>
      </c>
      <c r="Q1028" t="s">
        <v>116</v>
      </c>
      <c r="R1028" s="12">
        <v>0.01</v>
      </c>
    </row>
    <row r="1029" spans="11:18" x14ac:dyDescent="0.35">
      <c r="K1029" t="s">
        <v>305</v>
      </c>
      <c r="L1029" t="s">
        <v>27</v>
      </c>
      <c r="M1029" t="s">
        <v>12</v>
      </c>
      <c r="N1029">
        <v>22115</v>
      </c>
      <c r="P1029" s="7">
        <v>42443</v>
      </c>
      <c r="Q1029" t="s">
        <v>244</v>
      </c>
      <c r="R1029" s="12">
        <v>-0.36</v>
      </c>
    </row>
    <row r="1030" spans="11:18" x14ac:dyDescent="0.35">
      <c r="K1030" t="s">
        <v>305</v>
      </c>
      <c r="L1030" t="s">
        <v>27</v>
      </c>
      <c r="M1030" t="s">
        <v>12</v>
      </c>
      <c r="N1030">
        <v>22115</v>
      </c>
      <c r="P1030" s="7">
        <v>42443</v>
      </c>
      <c r="Q1030" t="s">
        <v>156</v>
      </c>
      <c r="R1030" s="12">
        <v>-339.98</v>
      </c>
    </row>
    <row r="1031" spans="11:18" x14ac:dyDescent="0.35">
      <c r="K1031" t="s">
        <v>305</v>
      </c>
      <c r="L1031" t="s">
        <v>28</v>
      </c>
      <c r="M1031" t="s">
        <v>12</v>
      </c>
      <c r="N1031">
        <v>22115</v>
      </c>
      <c r="P1031" s="7">
        <v>42443</v>
      </c>
      <c r="Q1031" t="s">
        <v>92</v>
      </c>
      <c r="R1031" s="12">
        <v>325.02</v>
      </c>
    </row>
    <row r="1032" spans="11:18" x14ac:dyDescent="0.35">
      <c r="K1032" t="s">
        <v>305</v>
      </c>
      <c r="L1032" t="s">
        <v>28</v>
      </c>
      <c r="M1032" t="s">
        <v>12</v>
      </c>
      <c r="N1032">
        <v>22115</v>
      </c>
      <c r="P1032" s="7">
        <v>42443</v>
      </c>
      <c r="Q1032" t="s">
        <v>96</v>
      </c>
      <c r="R1032" s="12">
        <v>13.680000000000064</v>
      </c>
    </row>
    <row r="1033" spans="11:18" x14ac:dyDescent="0.35">
      <c r="K1033" t="s">
        <v>305</v>
      </c>
      <c r="L1033" t="s">
        <v>28</v>
      </c>
      <c r="M1033" t="s">
        <v>12</v>
      </c>
      <c r="N1033">
        <v>22115</v>
      </c>
      <c r="P1033" s="7">
        <v>42443</v>
      </c>
      <c r="Q1033" t="s">
        <v>115</v>
      </c>
      <c r="R1033" s="12">
        <v>0.53</v>
      </c>
    </row>
    <row r="1034" spans="11:18" x14ac:dyDescent="0.35">
      <c r="K1034" t="s">
        <v>305</v>
      </c>
      <c r="L1034" t="s">
        <v>28</v>
      </c>
      <c r="M1034" t="s">
        <v>12</v>
      </c>
      <c r="N1034">
        <v>22115</v>
      </c>
      <c r="P1034" s="7">
        <v>42443</v>
      </c>
      <c r="Q1034" t="s">
        <v>116</v>
      </c>
      <c r="R1034" s="12">
        <v>0.01</v>
      </c>
    </row>
    <row r="1035" spans="11:18" x14ac:dyDescent="0.35">
      <c r="K1035" t="s">
        <v>305</v>
      </c>
      <c r="L1035" t="s">
        <v>28</v>
      </c>
      <c r="M1035" t="s">
        <v>12</v>
      </c>
      <c r="N1035">
        <v>22115</v>
      </c>
      <c r="P1035" s="7">
        <v>42443</v>
      </c>
      <c r="Q1035" t="s">
        <v>243</v>
      </c>
      <c r="R1035" s="12">
        <v>-0.36</v>
      </c>
    </row>
    <row r="1036" spans="11:18" x14ac:dyDescent="0.35">
      <c r="K1036" t="s">
        <v>305</v>
      </c>
      <c r="L1036" t="s">
        <v>28</v>
      </c>
      <c r="M1036" t="s">
        <v>12</v>
      </c>
      <c r="N1036">
        <v>22115</v>
      </c>
      <c r="P1036" s="7">
        <v>42443</v>
      </c>
      <c r="Q1036" t="s">
        <v>155</v>
      </c>
      <c r="R1036" s="12">
        <v>-338.88</v>
      </c>
    </row>
    <row r="1037" spans="11:18" x14ac:dyDescent="0.35">
      <c r="K1037" t="s">
        <v>305</v>
      </c>
      <c r="L1037" t="s">
        <v>31</v>
      </c>
      <c r="M1037" t="s">
        <v>12</v>
      </c>
      <c r="N1037">
        <v>22115</v>
      </c>
      <c r="P1037" s="7">
        <v>42443</v>
      </c>
      <c r="Q1037" t="s">
        <v>92</v>
      </c>
      <c r="R1037" s="12">
        <v>178.65</v>
      </c>
    </row>
    <row r="1038" spans="11:18" x14ac:dyDescent="0.35">
      <c r="K1038" t="s">
        <v>305</v>
      </c>
      <c r="L1038" t="s">
        <v>31</v>
      </c>
      <c r="M1038" t="s">
        <v>12</v>
      </c>
      <c r="N1038">
        <v>22115</v>
      </c>
      <c r="P1038" s="7">
        <v>42443</v>
      </c>
      <c r="Q1038" t="s">
        <v>96</v>
      </c>
      <c r="R1038" s="12">
        <v>162.29</v>
      </c>
    </row>
    <row r="1039" spans="11:18" x14ac:dyDescent="0.35">
      <c r="K1039" t="s">
        <v>305</v>
      </c>
      <c r="L1039" t="s">
        <v>31</v>
      </c>
      <c r="M1039" t="s">
        <v>12</v>
      </c>
      <c r="N1039">
        <v>22115</v>
      </c>
      <c r="P1039" s="7">
        <v>42443</v>
      </c>
      <c r="Q1039" t="s">
        <v>115</v>
      </c>
      <c r="R1039" s="12">
        <v>0.3</v>
      </c>
    </row>
    <row r="1040" spans="11:18" x14ac:dyDescent="0.35">
      <c r="K1040" t="s">
        <v>305</v>
      </c>
      <c r="L1040" t="s">
        <v>31</v>
      </c>
      <c r="M1040" t="s">
        <v>12</v>
      </c>
      <c r="N1040">
        <v>22115</v>
      </c>
      <c r="P1040" s="7">
        <v>42443</v>
      </c>
      <c r="Q1040" t="s">
        <v>116</v>
      </c>
      <c r="R1040" s="12">
        <v>0.01</v>
      </c>
    </row>
    <row r="1041" spans="11:18" x14ac:dyDescent="0.35">
      <c r="K1041" t="s">
        <v>305</v>
      </c>
      <c r="L1041" t="s">
        <v>31</v>
      </c>
      <c r="M1041" t="s">
        <v>12</v>
      </c>
      <c r="N1041">
        <v>22115</v>
      </c>
      <c r="P1041" s="7">
        <v>42443</v>
      </c>
      <c r="Q1041" t="s">
        <v>247</v>
      </c>
      <c r="R1041" s="12">
        <v>-0.35</v>
      </c>
    </row>
    <row r="1042" spans="11:18" x14ac:dyDescent="0.35">
      <c r="K1042" t="s">
        <v>305</v>
      </c>
      <c r="L1042" t="s">
        <v>31</v>
      </c>
      <c r="M1042" t="s">
        <v>12</v>
      </c>
      <c r="N1042">
        <v>22115</v>
      </c>
      <c r="P1042" s="7">
        <v>42443</v>
      </c>
      <c r="Q1042" t="s">
        <v>159</v>
      </c>
      <c r="R1042" s="12">
        <v>-340.9</v>
      </c>
    </row>
    <row r="1043" spans="11:18" x14ac:dyDescent="0.35">
      <c r="K1043" t="s">
        <v>305</v>
      </c>
      <c r="L1043" t="s">
        <v>32</v>
      </c>
      <c r="M1043" t="s">
        <v>12</v>
      </c>
      <c r="N1043">
        <v>22115</v>
      </c>
      <c r="P1043" s="7">
        <v>42443</v>
      </c>
      <c r="Q1043" t="s">
        <v>92</v>
      </c>
      <c r="R1043" s="12">
        <v>207.7</v>
      </c>
    </row>
    <row r="1044" spans="11:18" x14ac:dyDescent="0.35">
      <c r="K1044" t="s">
        <v>305</v>
      </c>
      <c r="L1044" t="s">
        <v>32</v>
      </c>
      <c r="M1044" t="s">
        <v>12</v>
      </c>
      <c r="N1044">
        <v>22115</v>
      </c>
      <c r="P1044" s="7">
        <v>42443</v>
      </c>
      <c r="Q1044" t="s">
        <v>96</v>
      </c>
      <c r="R1044" s="12">
        <v>129.51000000000005</v>
      </c>
    </row>
    <row r="1045" spans="11:18" x14ac:dyDescent="0.35">
      <c r="K1045" t="s">
        <v>305</v>
      </c>
      <c r="L1045" t="s">
        <v>32</v>
      </c>
      <c r="M1045" t="s">
        <v>12</v>
      </c>
      <c r="N1045">
        <v>22115</v>
      </c>
      <c r="P1045" s="7">
        <v>42443</v>
      </c>
      <c r="Q1045" t="s">
        <v>115</v>
      </c>
      <c r="R1045" s="12">
        <v>0.34</v>
      </c>
    </row>
    <row r="1046" spans="11:18" x14ac:dyDescent="0.35">
      <c r="K1046" t="s">
        <v>305</v>
      </c>
      <c r="L1046" t="s">
        <v>32</v>
      </c>
      <c r="M1046" t="s">
        <v>12</v>
      </c>
      <c r="N1046">
        <v>22115</v>
      </c>
      <c r="P1046" s="7">
        <v>42443</v>
      </c>
      <c r="Q1046" t="s">
        <v>116</v>
      </c>
      <c r="R1046" s="12">
        <v>0.01</v>
      </c>
    </row>
    <row r="1047" spans="11:18" x14ac:dyDescent="0.35">
      <c r="K1047" t="s">
        <v>305</v>
      </c>
      <c r="L1047" t="s">
        <v>32</v>
      </c>
      <c r="M1047" t="s">
        <v>12</v>
      </c>
      <c r="N1047">
        <v>22115</v>
      </c>
      <c r="P1047" s="7">
        <v>42443</v>
      </c>
      <c r="Q1047" t="s">
        <v>248</v>
      </c>
      <c r="R1047" s="12">
        <v>-0.35</v>
      </c>
    </row>
    <row r="1048" spans="11:18" x14ac:dyDescent="0.35">
      <c r="K1048" t="s">
        <v>305</v>
      </c>
      <c r="L1048" t="s">
        <v>32</v>
      </c>
      <c r="M1048" t="s">
        <v>12</v>
      </c>
      <c r="N1048">
        <v>22115</v>
      </c>
      <c r="P1048" s="7">
        <v>42443</v>
      </c>
      <c r="Q1048" t="s">
        <v>160</v>
      </c>
      <c r="R1048" s="12">
        <v>-337.21</v>
      </c>
    </row>
    <row r="1049" spans="11:18" x14ac:dyDescent="0.35">
      <c r="K1049" t="s">
        <v>305</v>
      </c>
      <c r="L1049" t="s">
        <v>49</v>
      </c>
      <c r="M1049" t="s">
        <v>12</v>
      </c>
      <c r="N1049">
        <v>22115</v>
      </c>
      <c r="P1049" s="7">
        <v>42443</v>
      </c>
      <c r="Q1049" t="s">
        <v>96</v>
      </c>
      <c r="R1049" s="12">
        <v>210.95000000000002</v>
      </c>
    </row>
    <row r="1050" spans="11:18" x14ac:dyDescent="0.35">
      <c r="K1050" t="s">
        <v>305</v>
      </c>
      <c r="L1050" t="s">
        <v>49</v>
      </c>
      <c r="M1050" t="s">
        <v>12</v>
      </c>
      <c r="N1050">
        <v>22115</v>
      </c>
      <c r="P1050" s="7">
        <v>42443</v>
      </c>
      <c r="Q1050" t="s">
        <v>92</v>
      </c>
      <c r="R1050" s="12">
        <v>129.83000000000001</v>
      </c>
    </row>
    <row r="1051" spans="11:18" x14ac:dyDescent="0.35">
      <c r="K1051" t="s">
        <v>305</v>
      </c>
      <c r="L1051" t="s">
        <v>49</v>
      </c>
      <c r="M1051" t="s">
        <v>12</v>
      </c>
      <c r="N1051">
        <v>22115</v>
      </c>
      <c r="P1051" s="7">
        <v>42443</v>
      </c>
      <c r="Q1051" t="s">
        <v>115</v>
      </c>
      <c r="R1051" s="12">
        <v>0.21</v>
      </c>
    </row>
    <row r="1052" spans="11:18" x14ac:dyDescent="0.35">
      <c r="K1052" t="s">
        <v>305</v>
      </c>
      <c r="L1052" t="s">
        <v>49</v>
      </c>
      <c r="M1052" t="s">
        <v>12</v>
      </c>
      <c r="N1052">
        <v>22115</v>
      </c>
      <c r="P1052" s="7">
        <v>42443</v>
      </c>
      <c r="Q1052" t="s">
        <v>116</v>
      </c>
      <c r="R1052" s="12">
        <v>0.01</v>
      </c>
    </row>
    <row r="1053" spans="11:18" x14ac:dyDescent="0.35">
      <c r="K1053" t="s">
        <v>305</v>
      </c>
      <c r="L1053" t="s">
        <v>49</v>
      </c>
      <c r="M1053" t="s">
        <v>12</v>
      </c>
      <c r="N1053">
        <v>22115</v>
      </c>
      <c r="P1053" s="7">
        <v>42443</v>
      </c>
      <c r="Q1053" t="s">
        <v>249</v>
      </c>
      <c r="R1053" s="12">
        <v>-0.35</v>
      </c>
    </row>
    <row r="1054" spans="11:18" x14ac:dyDescent="0.35">
      <c r="K1054" t="s">
        <v>305</v>
      </c>
      <c r="L1054" t="s">
        <v>49</v>
      </c>
      <c r="M1054" t="s">
        <v>12</v>
      </c>
      <c r="N1054">
        <v>22115</v>
      </c>
      <c r="P1054" s="7">
        <v>42443</v>
      </c>
      <c r="Q1054" t="s">
        <v>161</v>
      </c>
      <c r="R1054" s="12">
        <v>-340.65</v>
      </c>
    </row>
    <row r="1055" spans="11:18" x14ac:dyDescent="0.35">
      <c r="K1055" t="s">
        <v>305</v>
      </c>
      <c r="L1055" t="s">
        <v>50</v>
      </c>
      <c r="M1055" t="s">
        <v>12</v>
      </c>
      <c r="N1055">
        <v>22115</v>
      </c>
      <c r="P1055" s="7">
        <v>42443</v>
      </c>
      <c r="Q1055" t="s">
        <v>92</v>
      </c>
      <c r="R1055" s="12">
        <v>265.48</v>
      </c>
    </row>
    <row r="1056" spans="11:18" x14ac:dyDescent="0.35">
      <c r="K1056" t="s">
        <v>305</v>
      </c>
      <c r="L1056" t="s">
        <v>50</v>
      </c>
      <c r="M1056" t="s">
        <v>12</v>
      </c>
      <c r="N1056">
        <v>22115</v>
      </c>
      <c r="P1056" s="7">
        <v>42443</v>
      </c>
      <c r="Q1056" t="s">
        <v>96</v>
      </c>
      <c r="R1056" s="12">
        <v>76.430000000000007</v>
      </c>
    </row>
    <row r="1057" spans="11:18" x14ac:dyDescent="0.35">
      <c r="K1057" t="s">
        <v>305</v>
      </c>
      <c r="L1057" t="s">
        <v>50</v>
      </c>
      <c r="M1057" t="s">
        <v>12</v>
      </c>
      <c r="N1057">
        <v>22115</v>
      </c>
      <c r="P1057" s="7">
        <v>42443</v>
      </c>
      <c r="Q1057" t="s">
        <v>115</v>
      </c>
      <c r="R1057" s="12">
        <v>0.43</v>
      </c>
    </row>
    <row r="1058" spans="11:18" x14ac:dyDescent="0.35">
      <c r="K1058" t="s">
        <v>305</v>
      </c>
      <c r="L1058" t="s">
        <v>50</v>
      </c>
      <c r="M1058" t="s">
        <v>12</v>
      </c>
      <c r="N1058">
        <v>22115</v>
      </c>
      <c r="P1058" s="7">
        <v>42443</v>
      </c>
      <c r="Q1058" t="s">
        <v>116</v>
      </c>
      <c r="R1058" s="12">
        <v>0.01</v>
      </c>
    </row>
    <row r="1059" spans="11:18" x14ac:dyDescent="0.35">
      <c r="K1059" t="s">
        <v>305</v>
      </c>
      <c r="L1059" t="s">
        <v>50</v>
      </c>
      <c r="M1059" t="s">
        <v>12</v>
      </c>
      <c r="N1059">
        <v>22115</v>
      </c>
      <c r="P1059" s="7">
        <v>42443</v>
      </c>
      <c r="Q1059" t="s">
        <v>250</v>
      </c>
      <c r="R1059" s="12">
        <v>-0.35</v>
      </c>
    </row>
    <row r="1060" spans="11:18" x14ac:dyDescent="0.35">
      <c r="K1060" t="s">
        <v>305</v>
      </c>
      <c r="L1060" t="s">
        <v>50</v>
      </c>
      <c r="M1060" t="s">
        <v>12</v>
      </c>
      <c r="N1060">
        <v>22115</v>
      </c>
      <c r="P1060" s="7">
        <v>42443</v>
      </c>
      <c r="Q1060" t="s">
        <v>162</v>
      </c>
      <c r="R1060" s="12">
        <v>-342</v>
      </c>
    </row>
    <row r="1061" spans="11:18" x14ac:dyDescent="0.35">
      <c r="K1061" t="s">
        <v>305</v>
      </c>
      <c r="L1061" t="s">
        <v>51</v>
      </c>
      <c r="M1061" t="s">
        <v>12</v>
      </c>
      <c r="N1061">
        <v>22115</v>
      </c>
      <c r="P1061" s="7">
        <v>42443</v>
      </c>
      <c r="Q1061" t="s">
        <v>92</v>
      </c>
      <c r="R1061" s="12">
        <v>335.97</v>
      </c>
    </row>
    <row r="1062" spans="11:18" x14ac:dyDescent="0.35">
      <c r="K1062" t="s">
        <v>305</v>
      </c>
      <c r="L1062" t="s">
        <v>51</v>
      </c>
      <c r="M1062" t="s">
        <v>12</v>
      </c>
      <c r="N1062">
        <v>22115</v>
      </c>
      <c r="P1062" s="7">
        <v>42443</v>
      </c>
      <c r="Q1062" t="s">
        <v>96</v>
      </c>
      <c r="R1062" s="12">
        <v>0.97999999999996135</v>
      </c>
    </row>
    <row r="1063" spans="11:18" x14ac:dyDescent="0.35">
      <c r="K1063" t="s">
        <v>305</v>
      </c>
      <c r="L1063" t="s">
        <v>51</v>
      </c>
      <c r="M1063" t="s">
        <v>12</v>
      </c>
      <c r="N1063">
        <v>22115</v>
      </c>
      <c r="P1063" s="7">
        <v>42443</v>
      </c>
      <c r="Q1063" t="s">
        <v>115</v>
      </c>
      <c r="R1063" s="12">
        <v>0.54</v>
      </c>
    </row>
    <row r="1064" spans="11:18" x14ac:dyDescent="0.35">
      <c r="K1064" t="s">
        <v>305</v>
      </c>
      <c r="L1064" t="s">
        <v>51</v>
      </c>
      <c r="M1064" t="s">
        <v>12</v>
      </c>
      <c r="N1064">
        <v>22115</v>
      </c>
      <c r="P1064" s="7">
        <v>42443</v>
      </c>
      <c r="Q1064" t="s">
        <v>116</v>
      </c>
      <c r="R1064" s="12">
        <v>0.01</v>
      </c>
    </row>
    <row r="1065" spans="11:18" x14ac:dyDescent="0.35">
      <c r="K1065" t="s">
        <v>305</v>
      </c>
      <c r="L1065" t="s">
        <v>51</v>
      </c>
      <c r="M1065" t="s">
        <v>12</v>
      </c>
      <c r="N1065">
        <v>22115</v>
      </c>
      <c r="P1065" s="7">
        <v>42443</v>
      </c>
      <c r="Q1065" t="s">
        <v>251</v>
      </c>
      <c r="R1065" s="12">
        <v>-0.35</v>
      </c>
    </row>
    <row r="1066" spans="11:18" x14ac:dyDescent="0.35">
      <c r="K1066" t="s">
        <v>305</v>
      </c>
      <c r="L1066" t="s">
        <v>51</v>
      </c>
      <c r="M1066" t="s">
        <v>12</v>
      </c>
      <c r="N1066">
        <v>22115</v>
      </c>
      <c r="P1066" s="7">
        <v>42443</v>
      </c>
      <c r="Q1066" t="s">
        <v>163</v>
      </c>
      <c r="R1066" s="12">
        <v>-337.15</v>
      </c>
    </row>
    <row r="1067" spans="11:18" x14ac:dyDescent="0.35">
      <c r="K1067" t="s">
        <v>305</v>
      </c>
      <c r="L1067" t="s">
        <v>33</v>
      </c>
      <c r="M1067" t="s">
        <v>12</v>
      </c>
      <c r="N1067">
        <v>22115</v>
      </c>
      <c r="P1067" s="7">
        <v>42443</v>
      </c>
      <c r="Q1067" t="s">
        <v>96</v>
      </c>
      <c r="R1067" s="12">
        <v>184.34000000000003</v>
      </c>
    </row>
    <row r="1068" spans="11:18" x14ac:dyDescent="0.35">
      <c r="K1068" t="s">
        <v>305</v>
      </c>
      <c r="L1068" t="s">
        <v>33</v>
      </c>
      <c r="M1068" t="s">
        <v>12</v>
      </c>
      <c r="N1068">
        <v>22115</v>
      </c>
      <c r="P1068" s="7">
        <v>42443</v>
      </c>
      <c r="Q1068" t="s">
        <v>92</v>
      </c>
      <c r="R1068" s="12">
        <v>157.93</v>
      </c>
    </row>
    <row r="1069" spans="11:18" x14ac:dyDescent="0.35">
      <c r="K1069" t="s">
        <v>305</v>
      </c>
      <c r="L1069" t="s">
        <v>33</v>
      </c>
      <c r="M1069" t="s">
        <v>12</v>
      </c>
      <c r="N1069">
        <v>22115</v>
      </c>
      <c r="P1069" s="7">
        <v>42443</v>
      </c>
      <c r="Q1069" t="s">
        <v>115</v>
      </c>
      <c r="R1069" s="12">
        <v>0.25</v>
      </c>
    </row>
    <row r="1070" spans="11:18" x14ac:dyDescent="0.35">
      <c r="K1070" t="s">
        <v>305</v>
      </c>
      <c r="L1070" t="s">
        <v>33</v>
      </c>
      <c r="M1070" t="s">
        <v>12</v>
      </c>
      <c r="N1070">
        <v>22115</v>
      </c>
      <c r="P1070" s="7">
        <v>42443</v>
      </c>
      <c r="Q1070" t="s">
        <v>116</v>
      </c>
      <c r="R1070" s="12">
        <v>0.01</v>
      </c>
    </row>
    <row r="1071" spans="11:18" x14ac:dyDescent="0.35">
      <c r="K1071" t="s">
        <v>305</v>
      </c>
      <c r="L1071" t="s">
        <v>33</v>
      </c>
      <c r="M1071" t="s">
        <v>12</v>
      </c>
      <c r="N1071">
        <v>22115</v>
      </c>
      <c r="P1071" s="7">
        <v>42443</v>
      </c>
      <c r="Q1071" t="s">
        <v>252</v>
      </c>
      <c r="R1071" s="12">
        <v>-0.36</v>
      </c>
    </row>
    <row r="1072" spans="11:18" x14ac:dyDescent="0.35">
      <c r="K1072" t="s">
        <v>305</v>
      </c>
      <c r="L1072" t="s">
        <v>33</v>
      </c>
      <c r="M1072" t="s">
        <v>12</v>
      </c>
      <c r="N1072">
        <v>22115</v>
      </c>
      <c r="P1072" s="7">
        <v>42443</v>
      </c>
      <c r="Q1072" t="s">
        <v>164</v>
      </c>
      <c r="R1072" s="12">
        <v>-342.17</v>
      </c>
    </row>
    <row r="1073" spans="11:18" x14ac:dyDescent="0.35">
      <c r="K1073" t="s">
        <v>305</v>
      </c>
      <c r="L1073" t="s">
        <v>34</v>
      </c>
      <c r="M1073" t="s">
        <v>12</v>
      </c>
      <c r="N1073">
        <v>22115</v>
      </c>
      <c r="P1073" s="7">
        <v>42443</v>
      </c>
      <c r="Q1073" t="s">
        <v>92</v>
      </c>
      <c r="R1073" s="12">
        <v>2.25</v>
      </c>
    </row>
    <row r="1074" spans="11:18" x14ac:dyDescent="0.35">
      <c r="K1074" t="s">
        <v>305</v>
      </c>
      <c r="L1074" t="s">
        <v>34</v>
      </c>
      <c r="M1074" t="s">
        <v>12</v>
      </c>
      <c r="N1074">
        <v>22115</v>
      </c>
      <c r="P1074" s="7">
        <v>42443</v>
      </c>
      <c r="Q1074" t="s">
        <v>116</v>
      </c>
      <c r="R1074" s="12">
        <v>0.01</v>
      </c>
    </row>
    <row r="1075" spans="11:18" x14ac:dyDescent="0.35">
      <c r="K1075" t="s">
        <v>305</v>
      </c>
      <c r="L1075" t="s">
        <v>34</v>
      </c>
      <c r="M1075" t="s">
        <v>12</v>
      </c>
      <c r="N1075">
        <v>22115</v>
      </c>
      <c r="P1075" s="7">
        <v>42443</v>
      </c>
      <c r="Q1075" t="s">
        <v>253</v>
      </c>
      <c r="R1075" s="12">
        <v>0</v>
      </c>
    </row>
    <row r="1076" spans="11:18" x14ac:dyDescent="0.35">
      <c r="K1076" t="s">
        <v>305</v>
      </c>
      <c r="L1076" t="s">
        <v>34</v>
      </c>
      <c r="M1076" t="s">
        <v>12</v>
      </c>
      <c r="N1076">
        <v>22115</v>
      </c>
      <c r="P1076" s="7">
        <v>42443</v>
      </c>
      <c r="Q1076" t="s">
        <v>115</v>
      </c>
      <c r="R1076" s="12">
        <v>0</v>
      </c>
    </row>
    <row r="1077" spans="11:18" x14ac:dyDescent="0.35">
      <c r="K1077" t="s">
        <v>305</v>
      </c>
      <c r="L1077" t="s">
        <v>34</v>
      </c>
      <c r="M1077" t="s">
        <v>12</v>
      </c>
      <c r="N1077">
        <v>22115</v>
      </c>
      <c r="P1077" s="7">
        <v>42443</v>
      </c>
      <c r="Q1077" t="s">
        <v>95</v>
      </c>
      <c r="R1077" s="12">
        <v>-0.26</v>
      </c>
    </row>
    <row r="1078" spans="11:18" x14ac:dyDescent="0.35">
      <c r="K1078" t="s">
        <v>305</v>
      </c>
      <c r="L1078" t="s">
        <v>34</v>
      </c>
      <c r="M1078" t="s">
        <v>12</v>
      </c>
      <c r="N1078">
        <v>22115</v>
      </c>
      <c r="P1078" s="7">
        <v>42443</v>
      </c>
      <c r="Q1078" t="s">
        <v>165</v>
      </c>
      <c r="R1078" s="12">
        <v>-2</v>
      </c>
    </row>
    <row r="1079" spans="11:18" x14ac:dyDescent="0.35">
      <c r="K1079" t="s">
        <v>305</v>
      </c>
      <c r="L1079" t="s">
        <v>35</v>
      </c>
      <c r="M1079" t="s">
        <v>12</v>
      </c>
      <c r="N1079">
        <v>22115</v>
      </c>
      <c r="P1079" s="7">
        <v>42443</v>
      </c>
      <c r="Q1079" t="s">
        <v>96</v>
      </c>
      <c r="R1079" s="12">
        <v>234.44</v>
      </c>
    </row>
    <row r="1080" spans="11:18" x14ac:dyDescent="0.35">
      <c r="K1080" t="s">
        <v>305</v>
      </c>
      <c r="L1080" t="s">
        <v>35</v>
      </c>
      <c r="M1080" t="s">
        <v>12</v>
      </c>
      <c r="N1080">
        <v>22115</v>
      </c>
      <c r="P1080" s="7">
        <v>42443</v>
      </c>
      <c r="Q1080" t="s">
        <v>92</v>
      </c>
      <c r="R1080" s="12">
        <v>104.24</v>
      </c>
    </row>
    <row r="1081" spans="11:18" x14ac:dyDescent="0.35">
      <c r="K1081" t="s">
        <v>305</v>
      </c>
      <c r="L1081" t="s">
        <v>35</v>
      </c>
      <c r="M1081" t="s">
        <v>12</v>
      </c>
      <c r="N1081">
        <v>22115</v>
      </c>
      <c r="P1081" s="7">
        <v>42443</v>
      </c>
      <c r="Q1081" t="s">
        <v>115</v>
      </c>
      <c r="R1081" s="12">
        <v>0.18</v>
      </c>
    </row>
    <row r="1082" spans="11:18" x14ac:dyDescent="0.35">
      <c r="K1082" t="s">
        <v>305</v>
      </c>
      <c r="L1082" t="s">
        <v>35</v>
      </c>
      <c r="M1082" t="s">
        <v>12</v>
      </c>
      <c r="N1082">
        <v>22115</v>
      </c>
      <c r="P1082" s="7">
        <v>42443</v>
      </c>
      <c r="Q1082" t="s">
        <v>116</v>
      </c>
      <c r="R1082" s="12">
        <v>0.01</v>
      </c>
    </row>
    <row r="1083" spans="11:18" x14ac:dyDescent="0.35">
      <c r="K1083" t="s">
        <v>305</v>
      </c>
      <c r="L1083" t="s">
        <v>35</v>
      </c>
      <c r="M1083" t="s">
        <v>12</v>
      </c>
      <c r="N1083">
        <v>22115</v>
      </c>
      <c r="P1083" s="7">
        <v>42443</v>
      </c>
      <c r="Q1083" t="s">
        <v>254</v>
      </c>
      <c r="R1083" s="12">
        <v>-0.35</v>
      </c>
    </row>
    <row r="1084" spans="11:18" x14ac:dyDescent="0.35">
      <c r="K1084" t="s">
        <v>305</v>
      </c>
      <c r="L1084" t="s">
        <v>35</v>
      </c>
      <c r="M1084" t="s">
        <v>12</v>
      </c>
      <c r="N1084">
        <v>22115</v>
      </c>
      <c r="P1084" s="7">
        <v>42443</v>
      </c>
      <c r="Q1084" t="s">
        <v>166</v>
      </c>
      <c r="R1084" s="12">
        <v>-338.52</v>
      </c>
    </row>
    <row r="1085" spans="11:18" x14ac:dyDescent="0.35">
      <c r="K1085" t="s">
        <v>305</v>
      </c>
      <c r="L1085" t="s">
        <v>52</v>
      </c>
      <c r="M1085" t="s">
        <v>12</v>
      </c>
      <c r="N1085">
        <v>22115</v>
      </c>
      <c r="P1085" s="7">
        <v>42443</v>
      </c>
      <c r="Q1085" t="s">
        <v>92</v>
      </c>
      <c r="R1085" s="12">
        <v>219.29</v>
      </c>
    </row>
    <row r="1086" spans="11:18" x14ac:dyDescent="0.35">
      <c r="K1086" t="s">
        <v>305</v>
      </c>
      <c r="L1086" t="s">
        <v>52</v>
      </c>
      <c r="M1086" t="s">
        <v>12</v>
      </c>
      <c r="N1086">
        <v>22115</v>
      </c>
      <c r="P1086" s="7">
        <v>42443</v>
      </c>
      <c r="Q1086" t="s">
        <v>96</v>
      </c>
      <c r="R1086" s="12">
        <v>123.15</v>
      </c>
    </row>
    <row r="1087" spans="11:18" x14ac:dyDescent="0.35">
      <c r="K1087" t="s">
        <v>305</v>
      </c>
      <c r="L1087" t="s">
        <v>52</v>
      </c>
      <c r="M1087" t="s">
        <v>12</v>
      </c>
      <c r="N1087">
        <v>22115</v>
      </c>
      <c r="P1087" s="7">
        <v>42443</v>
      </c>
      <c r="Q1087" t="s">
        <v>115</v>
      </c>
      <c r="R1087" s="12">
        <v>0.36</v>
      </c>
    </row>
    <row r="1088" spans="11:18" x14ac:dyDescent="0.35">
      <c r="K1088" t="s">
        <v>305</v>
      </c>
      <c r="L1088" t="s">
        <v>52</v>
      </c>
      <c r="M1088" t="s">
        <v>12</v>
      </c>
      <c r="N1088">
        <v>22115</v>
      </c>
      <c r="P1088" s="7">
        <v>42443</v>
      </c>
      <c r="Q1088" t="s">
        <v>116</v>
      </c>
      <c r="R1088" s="12">
        <v>0.01</v>
      </c>
    </row>
    <row r="1089" spans="11:18" x14ac:dyDescent="0.35">
      <c r="K1089" t="s">
        <v>305</v>
      </c>
      <c r="L1089" t="s">
        <v>52</v>
      </c>
      <c r="M1089" t="s">
        <v>12</v>
      </c>
      <c r="N1089">
        <v>22115</v>
      </c>
      <c r="P1089" s="7">
        <v>42443</v>
      </c>
      <c r="Q1089" t="s">
        <v>255</v>
      </c>
      <c r="R1089" s="12">
        <v>-0.36</v>
      </c>
    </row>
    <row r="1090" spans="11:18" x14ac:dyDescent="0.35">
      <c r="K1090" t="s">
        <v>305</v>
      </c>
      <c r="L1090" t="s">
        <v>52</v>
      </c>
      <c r="M1090" t="s">
        <v>12</v>
      </c>
      <c r="N1090">
        <v>22115</v>
      </c>
      <c r="P1090" s="7">
        <v>42443</v>
      </c>
      <c r="Q1090" t="s">
        <v>167</v>
      </c>
      <c r="R1090" s="12">
        <v>-342.45</v>
      </c>
    </row>
    <row r="1091" spans="11:18" x14ac:dyDescent="0.35">
      <c r="K1091" t="s">
        <v>305</v>
      </c>
      <c r="L1091" t="s">
        <v>37</v>
      </c>
      <c r="M1091" t="s">
        <v>12</v>
      </c>
      <c r="N1091">
        <v>22115</v>
      </c>
      <c r="P1091" s="7">
        <v>42443</v>
      </c>
      <c r="Q1091" t="s">
        <v>92</v>
      </c>
      <c r="R1091" s="12">
        <v>258.54000000000002</v>
      </c>
    </row>
    <row r="1092" spans="11:18" x14ac:dyDescent="0.35">
      <c r="K1092" t="s">
        <v>305</v>
      </c>
      <c r="L1092" t="s">
        <v>37</v>
      </c>
      <c r="M1092" t="s">
        <v>12</v>
      </c>
      <c r="N1092">
        <v>22115</v>
      </c>
      <c r="P1092" s="7">
        <v>42443</v>
      </c>
      <c r="Q1092" t="s">
        <v>96</v>
      </c>
      <c r="R1092" s="12">
        <v>81.819999999999993</v>
      </c>
    </row>
    <row r="1093" spans="11:18" x14ac:dyDescent="0.35">
      <c r="K1093" t="s">
        <v>305</v>
      </c>
      <c r="L1093" t="s">
        <v>37</v>
      </c>
      <c r="M1093" t="s">
        <v>12</v>
      </c>
      <c r="N1093">
        <v>22115</v>
      </c>
      <c r="P1093" s="7">
        <v>42443</v>
      </c>
      <c r="Q1093" t="s">
        <v>115</v>
      </c>
      <c r="R1093" s="12">
        <v>0.42</v>
      </c>
    </row>
    <row r="1094" spans="11:18" x14ac:dyDescent="0.35">
      <c r="K1094" t="s">
        <v>305</v>
      </c>
      <c r="L1094" t="s">
        <v>37</v>
      </c>
      <c r="M1094" t="s">
        <v>12</v>
      </c>
      <c r="N1094">
        <v>22115</v>
      </c>
      <c r="P1094" s="7">
        <v>42443</v>
      </c>
      <c r="Q1094" t="s">
        <v>116</v>
      </c>
      <c r="R1094" s="12">
        <v>0.01</v>
      </c>
    </row>
    <row r="1095" spans="11:18" x14ac:dyDescent="0.35">
      <c r="K1095" t="s">
        <v>305</v>
      </c>
      <c r="L1095" t="s">
        <v>37</v>
      </c>
      <c r="M1095" t="s">
        <v>12</v>
      </c>
      <c r="N1095">
        <v>22115</v>
      </c>
      <c r="P1095" s="7">
        <v>42443</v>
      </c>
      <c r="Q1095" t="s">
        <v>256</v>
      </c>
      <c r="R1095" s="12">
        <v>-0.36</v>
      </c>
    </row>
    <row r="1096" spans="11:18" x14ac:dyDescent="0.35">
      <c r="K1096" t="s">
        <v>305</v>
      </c>
      <c r="L1096" t="s">
        <v>37</v>
      </c>
      <c r="M1096" t="s">
        <v>12</v>
      </c>
      <c r="N1096">
        <v>22115</v>
      </c>
      <c r="P1096" s="7">
        <v>42443</v>
      </c>
      <c r="Q1096" t="s">
        <v>168</v>
      </c>
      <c r="R1096" s="12">
        <v>-340.43</v>
      </c>
    </row>
    <row r="1097" spans="11:18" x14ac:dyDescent="0.35">
      <c r="K1097" t="s">
        <v>305</v>
      </c>
      <c r="L1097" t="s">
        <v>38</v>
      </c>
      <c r="M1097" t="s">
        <v>12</v>
      </c>
      <c r="N1097">
        <v>22115</v>
      </c>
      <c r="P1097" s="7">
        <v>42443</v>
      </c>
      <c r="Q1097" t="s">
        <v>92</v>
      </c>
      <c r="R1097" s="12">
        <v>298.14999999999998</v>
      </c>
    </row>
    <row r="1098" spans="11:18" x14ac:dyDescent="0.35">
      <c r="K1098" t="s">
        <v>305</v>
      </c>
      <c r="L1098" t="s">
        <v>38</v>
      </c>
      <c r="M1098" t="s">
        <v>12</v>
      </c>
      <c r="N1098">
        <v>22115</v>
      </c>
      <c r="P1098" s="7">
        <v>42443</v>
      </c>
      <c r="Q1098" t="s">
        <v>96</v>
      </c>
      <c r="R1098" s="12">
        <v>41.980000000000018</v>
      </c>
    </row>
    <row r="1099" spans="11:18" x14ac:dyDescent="0.35">
      <c r="K1099" t="s">
        <v>305</v>
      </c>
      <c r="L1099" t="s">
        <v>38</v>
      </c>
      <c r="M1099" t="s">
        <v>12</v>
      </c>
      <c r="N1099">
        <v>22115</v>
      </c>
      <c r="P1099" s="7">
        <v>42443</v>
      </c>
      <c r="Q1099" t="s">
        <v>115</v>
      </c>
      <c r="R1099" s="12">
        <v>0.49</v>
      </c>
    </row>
    <row r="1100" spans="11:18" x14ac:dyDescent="0.35">
      <c r="K1100" t="s">
        <v>305</v>
      </c>
      <c r="L1100" t="s">
        <v>38</v>
      </c>
      <c r="M1100" t="s">
        <v>12</v>
      </c>
      <c r="N1100">
        <v>22115</v>
      </c>
      <c r="P1100" s="7">
        <v>42443</v>
      </c>
      <c r="Q1100" t="s">
        <v>116</v>
      </c>
      <c r="R1100" s="12">
        <v>0.01</v>
      </c>
    </row>
    <row r="1101" spans="11:18" x14ac:dyDescent="0.35">
      <c r="K1101" t="s">
        <v>305</v>
      </c>
      <c r="L1101" t="s">
        <v>38</v>
      </c>
      <c r="M1101" t="s">
        <v>12</v>
      </c>
      <c r="N1101">
        <v>22115</v>
      </c>
      <c r="P1101" s="7">
        <v>42443</v>
      </c>
      <c r="Q1101" t="s">
        <v>257</v>
      </c>
      <c r="R1101" s="12">
        <v>-0.35</v>
      </c>
    </row>
    <row r="1102" spans="11:18" x14ac:dyDescent="0.35">
      <c r="K1102" t="s">
        <v>305</v>
      </c>
      <c r="L1102" t="s">
        <v>38</v>
      </c>
      <c r="M1102" t="s">
        <v>12</v>
      </c>
      <c r="N1102">
        <v>22115</v>
      </c>
      <c r="P1102" s="7">
        <v>42443</v>
      </c>
      <c r="Q1102" t="s">
        <v>169</v>
      </c>
      <c r="R1102" s="12">
        <v>-340.28</v>
      </c>
    </row>
    <row r="1103" spans="11:18" x14ac:dyDescent="0.35">
      <c r="K1103" t="s">
        <v>305</v>
      </c>
      <c r="L1103" t="s">
        <v>53</v>
      </c>
      <c r="M1103" t="s">
        <v>12</v>
      </c>
      <c r="N1103">
        <v>22115</v>
      </c>
      <c r="P1103" s="7">
        <v>42443</v>
      </c>
      <c r="Q1103" t="s">
        <v>92</v>
      </c>
      <c r="R1103" s="12">
        <v>254.19</v>
      </c>
    </row>
    <row r="1104" spans="11:18" x14ac:dyDescent="0.35">
      <c r="K1104" t="s">
        <v>305</v>
      </c>
      <c r="L1104" t="s">
        <v>53</v>
      </c>
      <c r="M1104" t="s">
        <v>12</v>
      </c>
      <c r="N1104">
        <v>22115</v>
      </c>
      <c r="P1104" s="7">
        <v>42443</v>
      </c>
      <c r="Q1104" t="s">
        <v>96</v>
      </c>
      <c r="R1104" s="12">
        <v>85.340000000000032</v>
      </c>
    </row>
    <row r="1105" spans="11:18" x14ac:dyDescent="0.35">
      <c r="K1105" t="s">
        <v>305</v>
      </c>
      <c r="L1105" t="s">
        <v>53</v>
      </c>
      <c r="M1105" t="s">
        <v>12</v>
      </c>
      <c r="N1105">
        <v>22115</v>
      </c>
      <c r="P1105" s="7">
        <v>42443</v>
      </c>
      <c r="Q1105" t="s">
        <v>115</v>
      </c>
      <c r="R1105" s="12">
        <v>0.42</v>
      </c>
    </row>
    <row r="1106" spans="11:18" x14ac:dyDescent="0.35">
      <c r="K1106" t="s">
        <v>305</v>
      </c>
      <c r="L1106" t="s">
        <v>53</v>
      </c>
      <c r="M1106" t="s">
        <v>12</v>
      </c>
      <c r="N1106">
        <v>22115</v>
      </c>
      <c r="P1106" s="7">
        <v>42443</v>
      </c>
      <c r="Q1106" t="s">
        <v>116</v>
      </c>
      <c r="R1106" s="12">
        <v>0.01</v>
      </c>
    </row>
    <row r="1107" spans="11:18" x14ac:dyDescent="0.35">
      <c r="K1107" t="s">
        <v>305</v>
      </c>
      <c r="L1107" t="s">
        <v>53</v>
      </c>
      <c r="M1107" t="s">
        <v>12</v>
      </c>
      <c r="N1107">
        <v>22115</v>
      </c>
      <c r="P1107" s="7">
        <v>42443</v>
      </c>
      <c r="Q1107" t="s">
        <v>258</v>
      </c>
      <c r="R1107" s="12">
        <v>-0.36</v>
      </c>
    </row>
    <row r="1108" spans="11:18" x14ac:dyDescent="0.35">
      <c r="K1108" t="s">
        <v>305</v>
      </c>
      <c r="L1108" t="s">
        <v>53</v>
      </c>
      <c r="M1108" t="s">
        <v>12</v>
      </c>
      <c r="N1108">
        <v>22115</v>
      </c>
      <c r="P1108" s="7">
        <v>42443</v>
      </c>
      <c r="Q1108" t="s">
        <v>170</v>
      </c>
      <c r="R1108" s="12">
        <v>-339.6</v>
      </c>
    </row>
    <row r="1109" spans="11:18" x14ac:dyDescent="0.35">
      <c r="K1109" t="s">
        <v>305</v>
      </c>
      <c r="L1109" t="s">
        <v>40</v>
      </c>
      <c r="M1109" t="s">
        <v>12</v>
      </c>
      <c r="N1109">
        <v>22115</v>
      </c>
      <c r="P1109" s="7">
        <v>42443</v>
      </c>
      <c r="Q1109" t="s">
        <v>92</v>
      </c>
      <c r="R1109" s="12">
        <v>280.14</v>
      </c>
    </row>
    <row r="1110" spans="11:18" x14ac:dyDescent="0.35">
      <c r="K1110" t="s">
        <v>305</v>
      </c>
      <c r="L1110" t="s">
        <v>40</v>
      </c>
      <c r="M1110" t="s">
        <v>12</v>
      </c>
      <c r="N1110">
        <v>22115</v>
      </c>
      <c r="P1110" s="7">
        <v>42443</v>
      </c>
      <c r="Q1110" t="s">
        <v>96</v>
      </c>
      <c r="R1110" s="12">
        <v>61.620000000000061</v>
      </c>
    </row>
    <row r="1111" spans="11:18" x14ac:dyDescent="0.35">
      <c r="K1111" t="s">
        <v>305</v>
      </c>
      <c r="L1111" t="s">
        <v>40</v>
      </c>
      <c r="M1111" t="s">
        <v>12</v>
      </c>
      <c r="N1111">
        <v>22115</v>
      </c>
      <c r="P1111" s="7">
        <v>42443</v>
      </c>
      <c r="Q1111" t="s">
        <v>115</v>
      </c>
      <c r="R1111" s="12">
        <v>0.45</v>
      </c>
    </row>
    <row r="1112" spans="11:18" x14ac:dyDescent="0.35">
      <c r="K1112" t="s">
        <v>305</v>
      </c>
      <c r="L1112" t="s">
        <v>40</v>
      </c>
      <c r="M1112" t="s">
        <v>12</v>
      </c>
      <c r="N1112">
        <v>22115</v>
      </c>
      <c r="P1112" s="7">
        <v>42443</v>
      </c>
      <c r="Q1112" t="s">
        <v>116</v>
      </c>
      <c r="R1112" s="12">
        <v>0.01</v>
      </c>
    </row>
    <row r="1113" spans="11:18" x14ac:dyDescent="0.35">
      <c r="K1113" t="s">
        <v>305</v>
      </c>
      <c r="L1113" t="s">
        <v>40</v>
      </c>
      <c r="M1113" t="s">
        <v>12</v>
      </c>
      <c r="N1113">
        <v>22115</v>
      </c>
      <c r="P1113" s="7">
        <v>42443</v>
      </c>
      <c r="Q1113" t="s">
        <v>259</v>
      </c>
      <c r="R1113" s="12">
        <v>-0.36</v>
      </c>
    </row>
    <row r="1114" spans="11:18" x14ac:dyDescent="0.35">
      <c r="K1114" t="s">
        <v>305</v>
      </c>
      <c r="L1114" t="s">
        <v>40</v>
      </c>
      <c r="M1114" t="s">
        <v>12</v>
      </c>
      <c r="N1114">
        <v>22115</v>
      </c>
      <c r="P1114" s="7">
        <v>42443</v>
      </c>
      <c r="Q1114" t="s">
        <v>171</v>
      </c>
      <c r="R1114" s="12">
        <v>-341.86</v>
      </c>
    </row>
    <row r="1115" spans="11:18" x14ac:dyDescent="0.35">
      <c r="K1115" t="s">
        <v>305</v>
      </c>
      <c r="L1115" t="s">
        <v>42</v>
      </c>
      <c r="M1115" t="s">
        <v>12</v>
      </c>
      <c r="N1115">
        <v>22115</v>
      </c>
      <c r="P1115" s="7">
        <v>42443</v>
      </c>
      <c r="Q1115" t="s">
        <v>92</v>
      </c>
      <c r="R1115" s="12">
        <v>215.61</v>
      </c>
    </row>
    <row r="1116" spans="11:18" x14ac:dyDescent="0.35">
      <c r="K1116" t="s">
        <v>305</v>
      </c>
      <c r="L1116" t="s">
        <v>42</v>
      </c>
      <c r="M1116" t="s">
        <v>12</v>
      </c>
      <c r="N1116">
        <v>22115</v>
      </c>
      <c r="P1116" s="7">
        <v>42443</v>
      </c>
      <c r="Q1116" t="s">
        <v>96</v>
      </c>
      <c r="R1116" s="12">
        <v>123.04000000000002</v>
      </c>
    </row>
    <row r="1117" spans="11:18" x14ac:dyDescent="0.35">
      <c r="K1117" t="s">
        <v>305</v>
      </c>
      <c r="L1117" t="s">
        <v>42</v>
      </c>
      <c r="M1117" t="s">
        <v>12</v>
      </c>
      <c r="N1117">
        <v>22115</v>
      </c>
      <c r="P1117" s="7">
        <v>42443</v>
      </c>
      <c r="Q1117" t="s">
        <v>115</v>
      </c>
      <c r="R1117" s="12">
        <v>0.36</v>
      </c>
    </row>
    <row r="1118" spans="11:18" x14ac:dyDescent="0.35">
      <c r="K1118" t="s">
        <v>305</v>
      </c>
      <c r="L1118" t="s">
        <v>42</v>
      </c>
      <c r="M1118" t="s">
        <v>12</v>
      </c>
      <c r="N1118">
        <v>22115</v>
      </c>
      <c r="P1118" s="7">
        <v>42443</v>
      </c>
      <c r="Q1118" t="s">
        <v>116</v>
      </c>
      <c r="R1118" s="12">
        <v>0.01</v>
      </c>
    </row>
    <row r="1119" spans="11:18" x14ac:dyDescent="0.35">
      <c r="K1119" t="s">
        <v>305</v>
      </c>
      <c r="L1119" t="s">
        <v>42</v>
      </c>
      <c r="M1119" t="s">
        <v>12</v>
      </c>
      <c r="N1119">
        <v>22115</v>
      </c>
      <c r="P1119" s="7">
        <v>42443</v>
      </c>
      <c r="Q1119" t="s">
        <v>260</v>
      </c>
      <c r="R1119" s="12">
        <v>-0.35</v>
      </c>
    </row>
    <row r="1120" spans="11:18" x14ac:dyDescent="0.35">
      <c r="K1120" t="s">
        <v>305</v>
      </c>
      <c r="L1120" t="s">
        <v>42</v>
      </c>
      <c r="M1120" t="s">
        <v>12</v>
      </c>
      <c r="N1120">
        <v>22115</v>
      </c>
      <c r="P1120" s="7">
        <v>42443</v>
      </c>
      <c r="Q1120" t="s">
        <v>172</v>
      </c>
      <c r="R1120" s="12">
        <v>-338.67</v>
      </c>
    </row>
    <row r="1121" spans="11:18" x14ac:dyDescent="0.35">
      <c r="K1121" t="s">
        <v>305</v>
      </c>
      <c r="L1121" t="s">
        <v>44</v>
      </c>
      <c r="M1121" t="s">
        <v>12</v>
      </c>
      <c r="N1121">
        <v>22115</v>
      </c>
      <c r="P1121" s="7">
        <v>42443</v>
      </c>
      <c r="Q1121" t="s">
        <v>92</v>
      </c>
      <c r="R1121" s="12">
        <v>318.81</v>
      </c>
    </row>
    <row r="1122" spans="11:18" x14ac:dyDescent="0.35">
      <c r="K1122" t="s">
        <v>305</v>
      </c>
      <c r="L1122" t="s">
        <v>44</v>
      </c>
      <c r="M1122" t="s">
        <v>12</v>
      </c>
      <c r="N1122">
        <v>22115</v>
      </c>
      <c r="P1122" s="7">
        <v>42443</v>
      </c>
      <c r="Q1122" t="s">
        <v>96</v>
      </c>
      <c r="R1122" s="12">
        <v>19.850000000000023</v>
      </c>
    </row>
    <row r="1123" spans="11:18" x14ac:dyDescent="0.35">
      <c r="K1123" t="s">
        <v>305</v>
      </c>
      <c r="L1123" t="s">
        <v>44</v>
      </c>
      <c r="M1123" t="s">
        <v>12</v>
      </c>
      <c r="N1123">
        <v>22115</v>
      </c>
      <c r="P1123" s="7">
        <v>42443</v>
      </c>
      <c r="Q1123" t="s">
        <v>115</v>
      </c>
      <c r="R1123" s="12">
        <v>0.52</v>
      </c>
    </row>
    <row r="1124" spans="11:18" x14ac:dyDescent="0.35">
      <c r="K1124" t="s">
        <v>305</v>
      </c>
      <c r="L1124" t="s">
        <v>44</v>
      </c>
      <c r="M1124" t="s">
        <v>12</v>
      </c>
      <c r="N1124">
        <v>22115</v>
      </c>
      <c r="P1124" s="7">
        <v>42443</v>
      </c>
      <c r="Q1124" t="s">
        <v>116</v>
      </c>
      <c r="R1124" s="12">
        <v>0.01</v>
      </c>
    </row>
    <row r="1125" spans="11:18" x14ac:dyDescent="0.35">
      <c r="K1125" t="s">
        <v>305</v>
      </c>
      <c r="L1125" t="s">
        <v>44</v>
      </c>
      <c r="M1125" t="s">
        <v>12</v>
      </c>
      <c r="N1125">
        <v>22115</v>
      </c>
      <c r="P1125" s="7">
        <v>42443</v>
      </c>
      <c r="Q1125" t="s">
        <v>261</v>
      </c>
      <c r="R1125" s="12">
        <v>-0.35</v>
      </c>
    </row>
    <row r="1126" spans="11:18" x14ac:dyDescent="0.35">
      <c r="K1126" t="s">
        <v>305</v>
      </c>
      <c r="L1126" t="s">
        <v>44</v>
      </c>
      <c r="M1126" t="s">
        <v>12</v>
      </c>
      <c r="N1126">
        <v>22115</v>
      </c>
      <c r="P1126" s="7">
        <v>42443</v>
      </c>
      <c r="Q1126" t="s">
        <v>173</v>
      </c>
      <c r="R1126" s="12">
        <v>-338.84</v>
      </c>
    </row>
    <row r="1127" spans="11:18" x14ac:dyDescent="0.35">
      <c r="K1127" t="s">
        <v>305</v>
      </c>
      <c r="L1127" t="s">
        <v>54</v>
      </c>
      <c r="M1127" t="s">
        <v>12</v>
      </c>
      <c r="N1127">
        <v>22115</v>
      </c>
      <c r="P1127" s="7">
        <v>42443</v>
      </c>
      <c r="Q1127" t="s">
        <v>92</v>
      </c>
      <c r="R1127" s="12">
        <v>266.89</v>
      </c>
    </row>
    <row r="1128" spans="11:18" x14ac:dyDescent="0.35">
      <c r="K1128" t="s">
        <v>305</v>
      </c>
      <c r="L1128" t="s">
        <v>54</v>
      </c>
      <c r="M1128" t="s">
        <v>12</v>
      </c>
      <c r="N1128">
        <v>22115</v>
      </c>
      <c r="P1128" s="7">
        <v>42443</v>
      </c>
      <c r="Q1128" t="s">
        <v>96</v>
      </c>
      <c r="R1128" s="12">
        <v>75.310000000000059</v>
      </c>
    </row>
    <row r="1129" spans="11:18" x14ac:dyDescent="0.35">
      <c r="K1129" t="s">
        <v>305</v>
      </c>
      <c r="L1129" t="s">
        <v>54</v>
      </c>
      <c r="M1129" t="s">
        <v>12</v>
      </c>
      <c r="N1129">
        <v>22115</v>
      </c>
      <c r="P1129" s="7">
        <v>42443</v>
      </c>
      <c r="Q1129" t="s">
        <v>115</v>
      </c>
      <c r="R1129" s="12">
        <v>0.44</v>
      </c>
    </row>
    <row r="1130" spans="11:18" x14ac:dyDescent="0.35">
      <c r="K1130" t="s">
        <v>305</v>
      </c>
      <c r="L1130" t="s">
        <v>54</v>
      </c>
      <c r="M1130" t="s">
        <v>12</v>
      </c>
      <c r="N1130">
        <v>22115</v>
      </c>
      <c r="P1130" s="7">
        <v>42443</v>
      </c>
      <c r="Q1130" t="s">
        <v>116</v>
      </c>
      <c r="R1130" s="12">
        <v>0.01</v>
      </c>
    </row>
    <row r="1131" spans="11:18" x14ac:dyDescent="0.35">
      <c r="K1131" t="s">
        <v>305</v>
      </c>
      <c r="L1131" t="s">
        <v>54</v>
      </c>
      <c r="M1131" t="s">
        <v>12</v>
      </c>
      <c r="N1131">
        <v>22115</v>
      </c>
      <c r="P1131" s="7">
        <v>42443</v>
      </c>
      <c r="Q1131" t="s">
        <v>262</v>
      </c>
      <c r="R1131" s="12">
        <v>-0.36</v>
      </c>
    </row>
    <row r="1132" spans="11:18" x14ac:dyDescent="0.35">
      <c r="K1132" t="s">
        <v>305</v>
      </c>
      <c r="L1132" t="s">
        <v>54</v>
      </c>
      <c r="M1132" t="s">
        <v>12</v>
      </c>
      <c r="N1132">
        <v>22115</v>
      </c>
      <c r="P1132" s="7">
        <v>42443</v>
      </c>
      <c r="Q1132" t="s">
        <v>174</v>
      </c>
      <c r="R1132" s="12">
        <v>-342.29</v>
      </c>
    </row>
    <row r="1133" spans="11:18" x14ac:dyDescent="0.35">
      <c r="K1133" t="s">
        <v>301</v>
      </c>
      <c r="L1133" t="s">
        <v>53</v>
      </c>
      <c r="M1133" t="s">
        <v>12</v>
      </c>
      <c r="N1133">
        <v>22115</v>
      </c>
      <c r="P1133" s="7">
        <v>42445</v>
      </c>
      <c r="Q1133" t="s">
        <v>92</v>
      </c>
      <c r="R1133" s="12">
        <v>1.7</v>
      </c>
    </row>
    <row r="1134" spans="11:18" x14ac:dyDescent="0.35">
      <c r="K1134" t="s">
        <v>301</v>
      </c>
      <c r="L1134" t="s">
        <v>53</v>
      </c>
      <c r="M1134" t="s">
        <v>12</v>
      </c>
      <c r="N1134">
        <v>22115</v>
      </c>
      <c r="P1134" s="7">
        <v>42445</v>
      </c>
      <c r="Q1134" t="s">
        <v>109</v>
      </c>
      <c r="R1134" s="12">
        <v>-1.7</v>
      </c>
    </row>
    <row r="1135" spans="11:18" x14ac:dyDescent="0.35">
      <c r="K1135" t="s">
        <v>301</v>
      </c>
      <c r="L1135" t="s">
        <v>53</v>
      </c>
      <c r="M1135" t="s">
        <v>12</v>
      </c>
      <c r="N1135">
        <v>52815</v>
      </c>
      <c r="P1135" s="7">
        <v>42445</v>
      </c>
      <c r="Q1135" t="s">
        <v>109</v>
      </c>
      <c r="R1135" s="12">
        <v>0</v>
      </c>
    </row>
    <row r="1136" spans="11:18" x14ac:dyDescent="0.35">
      <c r="K1136" t="s">
        <v>301</v>
      </c>
      <c r="L1136" t="s">
        <v>53</v>
      </c>
      <c r="M1136" t="s">
        <v>12</v>
      </c>
      <c r="N1136">
        <v>52815</v>
      </c>
      <c r="P1136" s="7">
        <v>42445</v>
      </c>
      <c r="Q1136" t="s">
        <v>92</v>
      </c>
      <c r="R1136" s="12">
        <v>0</v>
      </c>
    </row>
    <row r="1137" spans="11:18" x14ac:dyDescent="0.35">
      <c r="K1137" t="s">
        <v>301</v>
      </c>
      <c r="L1137" t="s">
        <v>53</v>
      </c>
      <c r="M1137" t="s">
        <v>12</v>
      </c>
      <c r="N1137">
        <v>112414</v>
      </c>
      <c r="P1137" s="7">
        <v>42445</v>
      </c>
      <c r="Q1137" t="s">
        <v>109</v>
      </c>
      <c r="R1137" s="12">
        <v>0</v>
      </c>
    </row>
    <row r="1138" spans="11:18" x14ac:dyDescent="0.35">
      <c r="K1138" t="s">
        <v>301</v>
      </c>
      <c r="L1138" t="s">
        <v>53</v>
      </c>
      <c r="M1138" t="s">
        <v>12</v>
      </c>
      <c r="N1138">
        <v>112414</v>
      </c>
      <c r="P1138" s="7">
        <v>42445</v>
      </c>
      <c r="Q1138" t="s">
        <v>92</v>
      </c>
      <c r="R1138" s="12">
        <v>0</v>
      </c>
    </row>
    <row r="1139" spans="11:18" x14ac:dyDescent="0.35">
      <c r="K1139" t="s">
        <v>301</v>
      </c>
      <c r="L1139" t="s">
        <v>26</v>
      </c>
      <c r="M1139" t="s">
        <v>12</v>
      </c>
      <c r="N1139">
        <v>22115</v>
      </c>
      <c r="P1139" s="7">
        <v>42451</v>
      </c>
      <c r="Q1139" t="s">
        <v>92</v>
      </c>
      <c r="R1139" s="12">
        <v>3.39</v>
      </c>
    </row>
    <row r="1140" spans="11:18" x14ac:dyDescent="0.35">
      <c r="K1140" t="s">
        <v>301</v>
      </c>
      <c r="L1140" t="s">
        <v>26</v>
      </c>
      <c r="M1140" t="s">
        <v>12</v>
      </c>
      <c r="N1140">
        <v>22115</v>
      </c>
      <c r="P1140" s="7">
        <v>42451</v>
      </c>
      <c r="Q1140" t="s">
        <v>109</v>
      </c>
      <c r="R1140" s="12">
        <v>-3.39</v>
      </c>
    </row>
    <row r="1141" spans="11:18" x14ac:dyDescent="0.35">
      <c r="K1141" t="s">
        <v>301</v>
      </c>
      <c r="L1141" t="s">
        <v>26</v>
      </c>
      <c r="M1141" t="s">
        <v>12</v>
      </c>
      <c r="N1141">
        <v>52815</v>
      </c>
      <c r="P1141" s="7">
        <v>42451</v>
      </c>
      <c r="Q1141" t="s">
        <v>92</v>
      </c>
      <c r="R1141" s="12">
        <v>3.1</v>
      </c>
    </row>
    <row r="1142" spans="11:18" x14ac:dyDescent="0.35">
      <c r="K1142" t="s">
        <v>301</v>
      </c>
      <c r="L1142" t="s">
        <v>26</v>
      </c>
      <c r="M1142" t="s">
        <v>12</v>
      </c>
      <c r="N1142">
        <v>52815</v>
      </c>
      <c r="P1142" s="7">
        <v>42451</v>
      </c>
      <c r="Q1142" t="s">
        <v>109</v>
      </c>
      <c r="R1142" s="12">
        <v>-3.1</v>
      </c>
    </row>
    <row r="1143" spans="11:18" x14ac:dyDescent="0.35">
      <c r="K1143" t="s">
        <v>301</v>
      </c>
      <c r="L1143" t="s">
        <v>26</v>
      </c>
      <c r="M1143" t="s">
        <v>12</v>
      </c>
      <c r="N1143">
        <v>112414</v>
      </c>
      <c r="P1143" s="7">
        <v>42451</v>
      </c>
      <c r="Q1143" t="s">
        <v>109</v>
      </c>
      <c r="R1143" s="12">
        <v>0</v>
      </c>
    </row>
    <row r="1144" spans="11:18" x14ac:dyDescent="0.35">
      <c r="K1144" t="s">
        <v>301</v>
      </c>
      <c r="L1144" t="s">
        <v>26</v>
      </c>
      <c r="M1144" t="s">
        <v>12</v>
      </c>
      <c r="N1144">
        <v>112414</v>
      </c>
      <c r="P1144" s="7">
        <v>42451</v>
      </c>
      <c r="Q1144" t="s">
        <v>92</v>
      </c>
      <c r="R1144" s="12">
        <v>0</v>
      </c>
    </row>
    <row r="1145" spans="11:18" x14ac:dyDescent="0.35">
      <c r="K1145" t="s">
        <v>101</v>
      </c>
      <c r="M1145" t="s">
        <v>12</v>
      </c>
      <c r="P1145" s="7">
        <v>42452</v>
      </c>
      <c r="Q1145" t="s">
        <v>91</v>
      </c>
      <c r="R1145" s="12">
        <v>6106.59</v>
      </c>
    </row>
    <row r="1146" spans="11:18" x14ac:dyDescent="0.35">
      <c r="K1146" t="s">
        <v>101</v>
      </c>
      <c r="M1146" t="s">
        <v>12</v>
      </c>
      <c r="P1146" s="7">
        <v>42452</v>
      </c>
      <c r="Q1146" t="s">
        <v>92</v>
      </c>
      <c r="R1146" s="12">
        <v>-6106.59</v>
      </c>
    </row>
    <row r="1147" spans="11:18" x14ac:dyDescent="0.35">
      <c r="K1147" t="s">
        <v>295</v>
      </c>
      <c r="L1147" t="s">
        <v>32</v>
      </c>
      <c r="M1147" t="s">
        <v>12</v>
      </c>
      <c r="N1147">
        <v>22115</v>
      </c>
      <c r="P1147" s="7">
        <v>42453</v>
      </c>
      <c r="Q1147" t="s">
        <v>306</v>
      </c>
      <c r="R1147" s="12">
        <v>6.34</v>
      </c>
    </row>
    <row r="1148" spans="11:18" x14ac:dyDescent="0.35">
      <c r="K1148" t="s">
        <v>295</v>
      </c>
      <c r="L1148" t="s">
        <v>32</v>
      </c>
      <c r="M1148" t="s">
        <v>12</v>
      </c>
      <c r="N1148">
        <v>22115</v>
      </c>
      <c r="P1148" s="7">
        <v>42453</v>
      </c>
      <c r="Q1148" t="s">
        <v>92</v>
      </c>
      <c r="R1148" s="12">
        <v>-6.34</v>
      </c>
    </row>
    <row r="1149" spans="11:18" x14ac:dyDescent="0.35">
      <c r="K1149" t="s">
        <v>295</v>
      </c>
      <c r="L1149" t="s">
        <v>32</v>
      </c>
      <c r="M1149" t="s">
        <v>12</v>
      </c>
      <c r="N1149">
        <v>52815</v>
      </c>
      <c r="P1149" s="7">
        <v>42453</v>
      </c>
      <c r="Q1149" t="s">
        <v>92</v>
      </c>
      <c r="R1149" s="12">
        <v>0</v>
      </c>
    </row>
    <row r="1150" spans="11:18" x14ac:dyDescent="0.35">
      <c r="K1150" t="s">
        <v>295</v>
      </c>
      <c r="L1150" t="s">
        <v>32</v>
      </c>
      <c r="M1150" t="s">
        <v>12</v>
      </c>
      <c r="N1150">
        <v>52815</v>
      </c>
      <c r="P1150" s="7">
        <v>42453</v>
      </c>
      <c r="Q1150" t="s">
        <v>308</v>
      </c>
      <c r="R1150" s="12">
        <v>0</v>
      </c>
    </row>
    <row r="1151" spans="11:18" x14ac:dyDescent="0.35">
      <c r="K1151" t="s">
        <v>295</v>
      </c>
      <c r="L1151" t="s">
        <v>32</v>
      </c>
      <c r="M1151" t="s">
        <v>12</v>
      </c>
      <c r="N1151">
        <v>112414</v>
      </c>
      <c r="P1151" s="7">
        <v>42453</v>
      </c>
      <c r="Q1151" t="s">
        <v>92</v>
      </c>
      <c r="R1151" s="12">
        <v>0</v>
      </c>
    </row>
    <row r="1152" spans="11:18" x14ac:dyDescent="0.35">
      <c r="K1152" t="s">
        <v>295</v>
      </c>
      <c r="L1152" t="s">
        <v>32</v>
      </c>
      <c r="M1152" t="s">
        <v>12</v>
      </c>
      <c r="N1152">
        <v>112414</v>
      </c>
      <c r="P1152" s="7">
        <v>42453</v>
      </c>
      <c r="Q1152" t="s">
        <v>307</v>
      </c>
      <c r="R1152" s="12">
        <v>0</v>
      </c>
    </row>
    <row r="1153" spans="11:18" x14ac:dyDescent="0.35">
      <c r="K1153" t="s">
        <v>301</v>
      </c>
      <c r="L1153" t="s">
        <v>32</v>
      </c>
      <c r="M1153" t="s">
        <v>12</v>
      </c>
      <c r="N1153">
        <v>22115</v>
      </c>
      <c r="P1153" s="7">
        <v>42453</v>
      </c>
      <c r="Q1153" t="s">
        <v>92</v>
      </c>
      <c r="R1153" s="12">
        <v>26.62</v>
      </c>
    </row>
    <row r="1154" spans="11:18" x14ac:dyDescent="0.35">
      <c r="K1154" t="s">
        <v>301</v>
      </c>
      <c r="L1154" t="s">
        <v>32</v>
      </c>
      <c r="M1154" t="s">
        <v>12</v>
      </c>
      <c r="N1154">
        <v>22115</v>
      </c>
      <c r="P1154" s="7">
        <v>42453</v>
      </c>
      <c r="Q1154" t="s">
        <v>109</v>
      </c>
      <c r="R1154" s="12">
        <v>-26.62</v>
      </c>
    </row>
    <row r="1155" spans="11:18" x14ac:dyDescent="0.35">
      <c r="K1155" t="s">
        <v>301</v>
      </c>
      <c r="L1155" t="s">
        <v>32</v>
      </c>
      <c r="M1155" t="s">
        <v>12</v>
      </c>
      <c r="N1155">
        <v>52815</v>
      </c>
      <c r="P1155" s="7">
        <v>42453</v>
      </c>
      <c r="Q1155" t="s">
        <v>109</v>
      </c>
      <c r="R1155" s="12">
        <v>0</v>
      </c>
    </row>
    <row r="1156" spans="11:18" x14ac:dyDescent="0.35">
      <c r="K1156" t="s">
        <v>301</v>
      </c>
      <c r="L1156" t="s">
        <v>32</v>
      </c>
      <c r="M1156" t="s">
        <v>12</v>
      </c>
      <c r="N1156">
        <v>52815</v>
      </c>
      <c r="P1156" s="7">
        <v>42453</v>
      </c>
      <c r="Q1156" t="s">
        <v>92</v>
      </c>
      <c r="R1156" s="12">
        <v>0</v>
      </c>
    </row>
    <row r="1157" spans="11:18" x14ac:dyDescent="0.35">
      <c r="K1157" t="s">
        <v>301</v>
      </c>
      <c r="L1157" t="s">
        <v>32</v>
      </c>
      <c r="M1157" t="s">
        <v>12</v>
      </c>
      <c r="N1157">
        <v>112414</v>
      </c>
      <c r="P1157" s="7">
        <v>42453</v>
      </c>
      <c r="Q1157" t="s">
        <v>109</v>
      </c>
      <c r="R1157" s="12">
        <v>0</v>
      </c>
    </row>
    <row r="1158" spans="11:18" x14ac:dyDescent="0.35">
      <c r="K1158" t="s">
        <v>301</v>
      </c>
      <c r="L1158" t="s">
        <v>32</v>
      </c>
      <c r="M1158" t="s">
        <v>12</v>
      </c>
      <c r="N1158">
        <v>112414</v>
      </c>
      <c r="P1158" s="7">
        <v>42453</v>
      </c>
      <c r="Q1158" t="s">
        <v>92</v>
      </c>
      <c r="R1158" s="12">
        <v>0</v>
      </c>
    </row>
    <row r="1159" spans="11:18" x14ac:dyDescent="0.35">
      <c r="K1159" t="s">
        <v>301</v>
      </c>
      <c r="L1159" t="s">
        <v>57</v>
      </c>
      <c r="M1159" t="s">
        <v>12</v>
      </c>
      <c r="N1159">
        <v>22115</v>
      </c>
      <c r="P1159" s="7">
        <v>42459</v>
      </c>
      <c r="Q1159" t="s">
        <v>109</v>
      </c>
      <c r="R1159" s="12">
        <v>0</v>
      </c>
    </row>
    <row r="1160" spans="11:18" x14ac:dyDescent="0.35">
      <c r="K1160" t="s">
        <v>301</v>
      </c>
      <c r="L1160" t="s">
        <v>57</v>
      </c>
      <c r="M1160" t="s">
        <v>12</v>
      </c>
      <c r="N1160">
        <v>22115</v>
      </c>
      <c r="P1160" s="7">
        <v>42459</v>
      </c>
      <c r="Q1160" t="s">
        <v>92</v>
      </c>
      <c r="R1160" s="12">
        <v>0</v>
      </c>
    </row>
    <row r="1161" spans="11:18" x14ac:dyDescent="0.35">
      <c r="K1161" t="s">
        <v>301</v>
      </c>
      <c r="L1161" t="s">
        <v>57</v>
      </c>
      <c r="M1161" t="s">
        <v>12</v>
      </c>
      <c r="N1161">
        <v>52815</v>
      </c>
      <c r="P1161" s="7">
        <v>42459</v>
      </c>
      <c r="Q1161" t="s">
        <v>92</v>
      </c>
      <c r="R1161" s="12">
        <v>1.29</v>
      </c>
    </row>
    <row r="1162" spans="11:18" x14ac:dyDescent="0.35">
      <c r="K1162" t="s">
        <v>301</v>
      </c>
      <c r="L1162" t="s">
        <v>57</v>
      </c>
      <c r="M1162" t="s">
        <v>12</v>
      </c>
      <c r="N1162">
        <v>52815</v>
      </c>
      <c r="P1162" s="7">
        <v>42459</v>
      </c>
      <c r="Q1162" t="s">
        <v>109</v>
      </c>
      <c r="R1162" s="12">
        <v>-1.29</v>
      </c>
    </row>
    <row r="1163" spans="11:18" x14ac:dyDescent="0.35">
      <c r="K1163" t="s">
        <v>301</v>
      </c>
      <c r="L1163" t="s">
        <v>57</v>
      </c>
      <c r="M1163" t="s">
        <v>12</v>
      </c>
      <c r="N1163">
        <v>112414</v>
      </c>
      <c r="P1163" s="7">
        <v>42459</v>
      </c>
      <c r="Q1163" t="s">
        <v>109</v>
      </c>
      <c r="R1163" s="12">
        <v>0</v>
      </c>
    </row>
    <row r="1164" spans="11:18" x14ac:dyDescent="0.35">
      <c r="K1164" t="s">
        <v>301</v>
      </c>
      <c r="L1164" t="s">
        <v>57</v>
      </c>
      <c r="M1164" t="s">
        <v>12</v>
      </c>
      <c r="N1164">
        <v>112414</v>
      </c>
      <c r="P1164" s="7">
        <v>42459</v>
      </c>
      <c r="Q1164" t="s">
        <v>92</v>
      </c>
      <c r="R1164" s="12">
        <v>0</v>
      </c>
    </row>
    <row r="1165" spans="11:18" x14ac:dyDescent="0.35">
      <c r="K1165" t="s">
        <v>301</v>
      </c>
      <c r="L1165" t="s">
        <v>58</v>
      </c>
      <c r="M1165" t="s">
        <v>12</v>
      </c>
      <c r="N1165">
        <v>22115</v>
      </c>
      <c r="P1165" s="7">
        <v>42461</v>
      </c>
      <c r="Q1165" t="s">
        <v>109</v>
      </c>
      <c r="R1165" s="12">
        <v>0</v>
      </c>
    </row>
    <row r="1166" spans="11:18" x14ac:dyDescent="0.35">
      <c r="K1166" t="s">
        <v>301</v>
      </c>
      <c r="L1166" t="s">
        <v>58</v>
      </c>
      <c r="M1166" t="s">
        <v>12</v>
      </c>
      <c r="N1166">
        <v>22115</v>
      </c>
      <c r="P1166" s="7">
        <v>42461</v>
      </c>
      <c r="Q1166" t="s">
        <v>92</v>
      </c>
      <c r="R1166" s="12">
        <v>0</v>
      </c>
    </row>
    <row r="1167" spans="11:18" x14ac:dyDescent="0.35">
      <c r="K1167" t="s">
        <v>301</v>
      </c>
      <c r="L1167" t="s">
        <v>43</v>
      </c>
      <c r="M1167" t="s">
        <v>12</v>
      </c>
      <c r="N1167">
        <v>22115</v>
      </c>
      <c r="P1167" s="7">
        <v>42461</v>
      </c>
      <c r="Q1167" t="s">
        <v>109</v>
      </c>
      <c r="R1167" s="12">
        <v>0</v>
      </c>
    </row>
    <row r="1168" spans="11:18" x14ac:dyDescent="0.35">
      <c r="K1168" t="s">
        <v>301</v>
      </c>
      <c r="L1168" t="s">
        <v>43</v>
      </c>
      <c r="M1168" t="s">
        <v>12</v>
      </c>
      <c r="N1168">
        <v>22115</v>
      </c>
      <c r="P1168" s="7">
        <v>42461</v>
      </c>
      <c r="Q1168" t="s">
        <v>92</v>
      </c>
      <c r="R1168" s="12">
        <v>0</v>
      </c>
    </row>
    <row r="1169" spans="11:18" x14ac:dyDescent="0.35">
      <c r="K1169" t="s">
        <v>301</v>
      </c>
      <c r="L1169" t="s">
        <v>58</v>
      </c>
      <c r="M1169" t="s">
        <v>12</v>
      </c>
      <c r="N1169">
        <v>52815</v>
      </c>
      <c r="P1169" s="7">
        <v>42461</v>
      </c>
      <c r="Q1169" t="s">
        <v>92</v>
      </c>
      <c r="R1169" s="12">
        <v>2.1</v>
      </c>
    </row>
    <row r="1170" spans="11:18" x14ac:dyDescent="0.35">
      <c r="K1170" t="s">
        <v>301</v>
      </c>
      <c r="L1170" t="s">
        <v>58</v>
      </c>
      <c r="M1170" t="s">
        <v>12</v>
      </c>
      <c r="N1170">
        <v>52815</v>
      </c>
      <c r="P1170" s="7">
        <v>42461</v>
      </c>
      <c r="Q1170" t="s">
        <v>109</v>
      </c>
      <c r="R1170" s="12">
        <v>-2.1</v>
      </c>
    </row>
    <row r="1171" spans="11:18" x14ac:dyDescent="0.35">
      <c r="K1171" t="s">
        <v>301</v>
      </c>
      <c r="L1171" t="s">
        <v>43</v>
      </c>
      <c r="M1171" t="s">
        <v>12</v>
      </c>
      <c r="N1171">
        <v>52815</v>
      </c>
      <c r="P1171" s="7">
        <v>42461</v>
      </c>
      <c r="Q1171" t="s">
        <v>92</v>
      </c>
      <c r="R1171" s="12">
        <v>2</v>
      </c>
    </row>
    <row r="1172" spans="11:18" x14ac:dyDescent="0.35">
      <c r="K1172" t="s">
        <v>301</v>
      </c>
      <c r="L1172" t="s">
        <v>43</v>
      </c>
      <c r="M1172" t="s">
        <v>12</v>
      </c>
      <c r="N1172">
        <v>52815</v>
      </c>
      <c r="P1172" s="7">
        <v>42461</v>
      </c>
      <c r="Q1172" t="s">
        <v>109</v>
      </c>
      <c r="R1172" s="12">
        <v>-2</v>
      </c>
    </row>
    <row r="1173" spans="11:18" x14ac:dyDescent="0.35">
      <c r="K1173" t="s">
        <v>301</v>
      </c>
      <c r="L1173" t="s">
        <v>58</v>
      </c>
      <c r="M1173" t="s">
        <v>12</v>
      </c>
      <c r="N1173">
        <v>112414</v>
      </c>
      <c r="P1173" s="7">
        <v>42461</v>
      </c>
      <c r="Q1173" t="s">
        <v>109</v>
      </c>
      <c r="R1173" s="12">
        <v>0</v>
      </c>
    </row>
    <row r="1174" spans="11:18" x14ac:dyDescent="0.35">
      <c r="K1174" t="s">
        <v>301</v>
      </c>
      <c r="L1174" t="s">
        <v>58</v>
      </c>
      <c r="M1174" t="s">
        <v>12</v>
      </c>
      <c r="N1174">
        <v>112414</v>
      </c>
      <c r="P1174" s="7">
        <v>42461</v>
      </c>
      <c r="Q1174" t="s">
        <v>92</v>
      </c>
      <c r="R1174" s="12">
        <v>0</v>
      </c>
    </row>
    <row r="1175" spans="11:18" x14ac:dyDescent="0.35">
      <c r="K1175" t="s">
        <v>301</v>
      </c>
      <c r="L1175" t="s">
        <v>43</v>
      </c>
      <c r="M1175" t="s">
        <v>12</v>
      </c>
      <c r="N1175">
        <v>112414</v>
      </c>
      <c r="P1175" s="7">
        <v>42461</v>
      </c>
      <c r="Q1175" t="s">
        <v>109</v>
      </c>
      <c r="R1175" s="12">
        <v>0</v>
      </c>
    </row>
    <row r="1176" spans="11:18" x14ac:dyDescent="0.35">
      <c r="K1176" t="s">
        <v>301</v>
      </c>
      <c r="L1176" t="s">
        <v>43</v>
      </c>
      <c r="M1176" t="s">
        <v>12</v>
      </c>
      <c r="N1176">
        <v>112414</v>
      </c>
      <c r="P1176" s="7">
        <v>42461</v>
      </c>
      <c r="Q1176" t="s">
        <v>92</v>
      </c>
      <c r="R1176" s="12">
        <v>0</v>
      </c>
    </row>
    <row r="1177" spans="11:18" x14ac:dyDescent="0.35">
      <c r="K1177" t="s">
        <v>301</v>
      </c>
      <c r="L1177" t="s">
        <v>48</v>
      </c>
      <c r="M1177" t="s">
        <v>12</v>
      </c>
      <c r="N1177">
        <v>22115</v>
      </c>
      <c r="P1177" s="7">
        <v>42464</v>
      </c>
      <c r="Q1177" t="s">
        <v>92</v>
      </c>
      <c r="R1177" s="12">
        <v>1.21</v>
      </c>
    </row>
    <row r="1178" spans="11:18" x14ac:dyDescent="0.35">
      <c r="K1178" t="s">
        <v>301</v>
      </c>
      <c r="L1178" t="s">
        <v>48</v>
      </c>
      <c r="M1178" t="s">
        <v>12</v>
      </c>
      <c r="N1178">
        <v>22115</v>
      </c>
      <c r="P1178" s="7">
        <v>42464</v>
      </c>
      <c r="Q1178" t="s">
        <v>109</v>
      </c>
      <c r="R1178" s="12">
        <v>-1.21</v>
      </c>
    </row>
    <row r="1179" spans="11:18" x14ac:dyDescent="0.35">
      <c r="K1179" t="s">
        <v>301</v>
      </c>
      <c r="L1179" t="s">
        <v>48</v>
      </c>
      <c r="M1179" t="s">
        <v>12</v>
      </c>
      <c r="N1179">
        <v>52815</v>
      </c>
      <c r="P1179" s="7">
        <v>42464</v>
      </c>
      <c r="Q1179" t="s">
        <v>109</v>
      </c>
      <c r="R1179" s="12">
        <v>0</v>
      </c>
    </row>
    <row r="1180" spans="11:18" x14ac:dyDescent="0.35">
      <c r="K1180" t="s">
        <v>301</v>
      </c>
      <c r="L1180" t="s">
        <v>48</v>
      </c>
      <c r="M1180" t="s">
        <v>12</v>
      </c>
      <c r="N1180">
        <v>52815</v>
      </c>
      <c r="P1180" s="7">
        <v>42464</v>
      </c>
      <c r="Q1180" t="s">
        <v>92</v>
      </c>
      <c r="R1180" s="12">
        <v>0</v>
      </c>
    </row>
    <row r="1181" spans="11:18" x14ac:dyDescent="0.35">
      <c r="K1181" t="s">
        <v>301</v>
      </c>
      <c r="L1181" t="s">
        <v>48</v>
      </c>
      <c r="M1181" t="s">
        <v>12</v>
      </c>
      <c r="N1181">
        <v>112414</v>
      </c>
      <c r="P1181" s="7">
        <v>42464</v>
      </c>
      <c r="Q1181" t="s">
        <v>109</v>
      </c>
      <c r="R1181" s="12">
        <v>0</v>
      </c>
    </row>
    <row r="1182" spans="11:18" x14ac:dyDescent="0.35">
      <c r="K1182" t="s">
        <v>301</v>
      </c>
      <c r="L1182" t="s">
        <v>48</v>
      </c>
      <c r="M1182" t="s">
        <v>12</v>
      </c>
      <c r="N1182">
        <v>112414</v>
      </c>
      <c r="P1182" s="7">
        <v>42464</v>
      </c>
      <c r="Q1182" t="s">
        <v>92</v>
      </c>
      <c r="R1182" s="12">
        <v>0</v>
      </c>
    </row>
    <row r="1183" spans="11:18" x14ac:dyDescent="0.35">
      <c r="K1183" t="s">
        <v>101</v>
      </c>
      <c r="M1183" t="s">
        <v>12</v>
      </c>
      <c r="P1183" s="7">
        <v>42468</v>
      </c>
      <c r="Q1183" t="s">
        <v>91</v>
      </c>
      <c r="R1183" s="12">
        <v>33.369999999999997</v>
      </c>
    </row>
    <row r="1184" spans="11:18" x14ac:dyDescent="0.35">
      <c r="K1184" t="s">
        <v>101</v>
      </c>
      <c r="M1184" t="s">
        <v>12</v>
      </c>
      <c r="P1184" s="7">
        <v>42468</v>
      </c>
      <c r="Q1184" t="s">
        <v>92</v>
      </c>
      <c r="R1184" s="12">
        <v>-33.369999999999997</v>
      </c>
    </row>
    <row r="1185" spans="11:18" x14ac:dyDescent="0.35">
      <c r="K1185" t="s">
        <v>301</v>
      </c>
      <c r="L1185" t="s">
        <v>56</v>
      </c>
      <c r="M1185" t="s">
        <v>12</v>
      </c>
      <c r="N1185">
        <v>22115</v>
      </c>
      <c r="P1185" s="7">
        <v>42475</v>
      </c>
      <c r="Q1185" t="s">
        <v>109</v>
      </c>
      <c r="R1185" s="12">
        <v>0</v>
      </c>
    </row>
    <row r="1186" spans="11:18" x14ac:dyDescent="0.35">
      <c r="K1186" t="s">
        <v>301</v>
      </c>
      <c r="L1186" t="s">
        <v>56</v>
      </c>
      <c r="M1186" t="s">
        <v>12</v>
      </c>
      <c r="N1186">
        <v>22115</v>
      </c>
      <c r="P1186" s="7">
        <v>42475</v>
      </c>
      <c r="Q1186" t="s">
        <v>92</v>
      </c>
      <c r="R1186" s="12">
        <v>0</v>
      </c>
    </row>
    <row r="1187" spans="11:18" x14ac:dyDescent="0.35">
      <c r="K1187" t="s">
        <v>301</v>
      </c>
      <c r="L1187" t="s">
        <v>56</v>
      </c>
      <c r="M1187" t="s">
        <v>12</v>
      </c>
      <c r="N1187">
        <v>52815</v>
      </c>
      <c r="P1187" s="7">
        <v>42475</v>
      </c>
      <c r="Q1187" t="s">
        <v>92</v>
      </c>
      <c r="R1187" s="12">
        <v>2.4500000000000002</v>
      </c>
    </row>
    <row r="1188" spans="11:18" x14ac:dyDescent="0.35">
      <c r="K1188" t="s">
        <v>301</v>
      </c>
      <c r="L1188" t="s">
        <v>56</v>
      </c>
      <c r="M1188" t="s">
        <v>12</v>
      </c>
      <c r="N1188">
        <v>52815</v>
      </c>
      <c r="P1188" s="7">
        <v>42475</v>
      </c>
      <c r="Q1188" t="s">
        <v>109</v>
      </c>
      <c r="R1188" s="12">
        <v>-2.4500000000000002</v>
      </c>
    </row>
    <row r="1189" spans="11:18" x14ac:dyDescent="0.35">
      <c r="K1189" t="s">
        <v>301</v>
      </c>
      <c r="L1189" t="s">
        <v>56</v>
      </c>
      <c r="M1189" t="s">
        <v>12</v>
      </c>
      <c r="N1189">
        <v>112414</v>
      </c>
      <c r="P1189" s="7">
        <v>42475</v>
      </c>
      <c r="Q1189" t="s">
        <v>109</v>
      </c>
      <c r="R1189" s="12">
        <v>0</v>
      </c>
    </row>
    <row r="1190" spans="11:18" x14ac:dyDescent="0.35">
      <c r="K1190" t="s">
        <v>301</v>
      </c>
      <c r="L1190" t="s">
        <v>56</v>
      </c>
      <c r="M1190" t="s">
        <v>12</v>
      </c>
      <c r="N1190">
        <v>112414</v>
      </c>
      <c r="P1190" s="7">
        <v>42475</v>
      </c>
      <c r="Q1190" t="s">
        <v>92</v>
      </c>
      <c r="R1190" s="12">
        <v>0</v>
      </c>
    </row>
    <row r="1191" spans="11:18" x14ac:dyDescent="0.35">
      <c r="K1191" t="s">
        <v>101</v>
      </c>
      <c r="M1191" t="s">
        <v>12</v>
      </c>
      <c r="P1191" s="7">
        <v>42478</v>
      </c>
      <c r="Q1191" t="s">
        <v>91</v>
      </c>
      <c r="R1191" s="12">
        <v>2.4500000000000002</v>
      </c>
    </row>
    <row r="1192" spans="11:18" x14ac:dyDescent="0.35">
      <c r="K1192" t="s">
        <v>101</v>
      </c>
      <c r="M1192" t="s">
        <v>12</v>
      </c>
      <c r="P1192" s="7">
        <v>42478</v>
      </c>
      <c r="Q1192" t="s">
        <v>92</v>
      </c>
      <c r="R1192" s="12">
        <v>-2.4500000000000002</v>
      </c>
    </row>
    <row r="1193" spans="11:18" x14ac:dyDescent="0.35">
      <c r="K1193" t="s">
        <v>301</v>
      </c>
      <c r="L1193" t="s">
        <v>22</v>
      </c>
      <c r="M1193" t="s">
        <v>12</v>
      </c>
      <c r="N1193">
        <v>22115</v>
      </c>
      <c r="P1193" s="7">
        <v>42487</v>
      </c>
      <c r="Q1193" t="s">
        <v>109</v>
      </c>
      <c r="R1193" s="12">
        <v>0</v>
      </c>
    </row>
    <row r="1194" spans="11:18" x14ac:dyDescent="0.35">
      <c r="K1194" t="s">
        <v>301</v>
      </c>
      <c r="L1194" t="s">
        <v>22</v>
      </c>
      <c r="M1194" t="s">
        <v>12</v>
      </c>
      <c r="N1194">
        <v>22115</v>
      </c>
      <c r="P1194" s="7">
        <v>42487</v>
      </c>
      <c r="Q1194" t="s">
        <v>92</v>
      </c>
      <c r="R1194" s="12">
        <v>0</v>
      </c>
    </row>
    <row r="1195" spans="11:18" x14ac:dyDescent="0.35">
      <c r="K1195" t="s">
        <v>301</v>
      </c>
      <c r="L1195" t="s">
        <v>27</v>
      </c>
      <c r="M1195" t="s">
        <v>12</v>
      </c>
      <c r="N1195">
        <v>22115</v>
      </c>
      <c r="P1195" s="7">
        <v>42487</v>
      </c>
      <c r="Q1195" t="s">
        <v>109</v>
      </c>
      <c r="R1195" s="12">
        <v>0</v>
      </c>
    </row>
    <row r="1196" spans="11:18" x14ac:dyDescent="0.35">
      <c r="K1196" t="s">
        <v>301</v>
      </c>
      <c r="L1196" t="s">
        <v>27</v>
      </c>
      <c r="M1196" t="s">
        <v>12</v>
      </c>
      <c r="N1196">
        <v>22115</v>
      </c>
      <c r="P1196" s="7">
        <v>42487</v>
      </c>
      <c r="Q1196" t="s">
        <v>92</v>
      </c>
      <c r="R1196" s="12">
        <v>0</v>
      </c>
    </row>
    <row r="1197" spans="11:18" x14ac:dyDescent="0.35">
      <c r="K1197" t="s">
        <v>301</v>
      </c>
      <c r="L1197" t="s">
        <v>22</v>
      </c>
      <c r="M1197" t="s">
        <v>12</v>
      </c>
      <c r="N1197">
        <v>52815</v>
      </c>
      <c r="P1197" s="7">
        <v>42487</v>
      </c>
      <c r="Q1197" t="s">
        <v>92</v>
      </c>
      <c r="R1197" s="12">
        <v>2.99</v>
      </c>
    </row>
    <row r="1198" spans="11:18" x14ac:dyDescent="0.35">
      <c r="K1198" t="s">
        <v>301</v>
      </c>
      <c r="L1198" t="s">
        <v>22</v>
      </c>
      <c r="M1198" t="s">
        <v>12</v>
      </c>
      <c r="N1198">
        <v>52815</v>
      </c>
      <c r="P1198" s="7">
        <v>42487</v>
      </c>
      <c r="Q1198" t="s">
        <v>109</v>
      </c>
      <c r="R1198" s="12">
        <v>-2.99</v>
      </c>
    </row>
    <row r="1199" spans="11:18" x14ac:dyDescent="0.35">
      <c r="K1199" t="s">
        <v>301</v>
      </c>
      <c r="L1199" t="s">
        <v>27</v>
      </c>
      <c r="M1199" t="s">
        <v>12</v>
      </c>
      <c r="N1199">
        <v>52815</v>
      </c>
      <c r="P1199" s="7">
        <v>42487</v>
      </c>
      <c r="Q1199" t="s">
        <v>92</v>
      </c>
      <c r="R1199" s="12">
        <v>1.1599999999999999</v>
      </c>
    </row>
    <row r="1200" spans="11:18" x14ac:dyDescent="0.35">
      <c r="K1200" t="s">
        <v>301</v>
      </c>
      <c r="L1200" t="s">
        <v>27</v>
      </c>
      <c r="M1200" t="s">
        <v>12</v>
      </c>
      <c r="N1200">
        <v>52815</v>
      </c>
      <c r="P1200" s="7">
        <v>42487</v>
      </c>
      <c r="Q1200" t="s">
        <v>109</v>
      </c>
      <c r="R1200" s="12">
        <v>-1.1599999999999999</v>
      </c>
    </row>
    <row r="1201" spans="11:18" x14ac:dyDescent="0.35">
      <c r="K1201" t="s">
        <v>301</v>
      </c>
      <c r="L1201" t="s">
        <v>22</v>
      </c>
      <c r="M1201" t="s">
        <v>12</v>
      </c>
      <c r="N1201">
        <v>112414</v>
      </c>
      <c r="P1201" s="7">
        <v>42487</v>
      </c>
      <c r="Q1201" t="s">
        <v>109</v>
      </c>
      <c r="R1201" s="12">
        <v>0</v>
      </c>
    </row>
    <row r="1202" spans="11:18" x14ac:dyDescent="0.35">
      <c r="K1202" t="s">
        <v>301</v>
      </c>
      <c r="L1202" t="s">
        <v>22</v>
      </c>
      <c r="M1202" t="s">
        <v>12</v>
      </c>
      <c r="N1202">
        <v>112414</v>
      </c>
      <c r="P1202" s="7">
        <v>42487</v>
      </c>
      <c r="Q1202" t="s">
        <v>92</v>
      </c>
      <c r="R1202" s="12">
        <v>0</v>
      </c>
    </row>
    <row r="1203" spans="11:18" x14ac:dyDescent="0.35">
      <c r="K1203" t="s">
        <v>301</v>
      </c>
      <c r="L1203" t="s">
        <v>27</v>
      </c>
      <c r="M1203" t="s">
        <v>12</v>
      </c>
      <c r="N1203">
        <v>112414</v>
      </c>
      <c r="P1203" s="7">
        <v>42487</v>
      </c>
      <c r="Q1203" t="s">
        <v>109</v>
      </c>
      <c r="R1203" s="12">
        <v>0</v>
      </c>
    </row>
    <row r="1204" spans="11:18" x14ac:dyDescent="0.35">
      <c r="K1204" t="s">
        <v>301</v>
      </c>
      <c r="L1204" t="s">
        <v>27</v>
      </c>
      <c r="M1204" t="s">
        <v>12</v>
      </c>
      <c r="N1204">
        <v>112414</v>
      </c>
      <c r="P1204" s="7">
        <v>42487</v>
      </c>
      <c r="Q1204" t="s">
        <v>92</v>
      </c>
      <c r="R1204" s="12">
        <v>0</v>
      </c>
    </row>
    <row r="1205" spans="11:18" x14ac:dyDescent="0.35">
      <c r="K1205" t="s">
        <v>101</v>
      </c>
      <c r="M1205" t="s">
        <v>12</v>
      </c>
      <c r="P1205" s="7">
        <v>42492</v>
      </c>
      <c r="Q1205" t="s">
        <v>91</v>
      </c>
      <c r="R1205" s="12">
        <v>4.1500000000000004</v>
      </c>
    </row>
    <row r="1206" spans="11:18" x14ac:dyDescent="0.35">
      <c r="K1206" t="s">
        <v>101</v>
      </c>
      <c r="M1206" t="s">
        <v>12</v>
      </c>
      <c r="P1206" s="7">
        <v>42492</v>
      </c>
      <c r="Q1206" t="s">
        <v>92</v>
      </c>
      <c r="R1206" s="12">
        <v>-4.1500000000000004</v>
      </c>
    </row>
    <row r="1207" spans="11:18" x14ac:dyDescent="0.35">
      <c r="K1207" t="s">
        <v>298</v>
      </c>
      <c r="L1207" t="s">
        <v>49</v>
      </c>
      <c r="M1207" t="s">
        <v>12</v>
      </c>
      <c r="N1207">
        <v>22115</v>
      </c>
      <c r="P1207" s="7">
        <v>42510</v>
      </c>
      <c r="Q1207" t="s">
        <v>112</v>
      </c>
      <c r="R1207" s="12">
        <v>0</v>
      </c>
    </row>
    <row r="1208" spans="11:18" x14ac:dyDescent="0.35">
      <c r="K1208" t="s">
        <v>298</v>
      </c>
      <c r="L1208" t="s">
        <v>49</v>
      </c>
      <c r="M1208" t="s">
        <v>12</v>
      </c>
      <c r="N1208">
        <v>22115</v>
      </c>
      <c r="P1208" s="7">
        <v>42510</v>
      </c>
      <c r="Q1208" t="s">
        <v>92</v>
      </c>
      <c r="R1208" s="12">
        <v>0</v>
      </c>
    </row>
    <row r="1209" spans="11:18" x14ac:dyDescent="0.35">
      <c r="K1209" t="s">
        <v>298</v>
      </c>
      <c r="L1209" t="s">
        <v>49</v>
      </c>
      <c r="M1209" t="s">
        <v>12</v>
      </c>
      <c r="N1209">
        <v>52815</v>
      </c>
      <c r="P1209" s="7">
        <v>42510</v>
      </c>
      <c r="Q1209" t="s">
        <v>92</v>
      </c>
      <c r="R1209" s="12">
        <v>4.78</v>
      </c>
    </row>
    <row r="1210" spans="11:18" x14ac:dyDescent="0.35">
      <c r="K1210" t="s">
        <v>298</v>
      </c>
      <c r="L1210" t="s">
        <v>49</v>
      </c>
      <c r="M1210" t="s">
        <v>12</v>
      </c>
      <c r="N1210">
        <v>52815</v>
      </c>
      <c r="P1210" s="7">
        <v>42510</v>
      </c>
      <c r="Q1210" t="s">
        <v>112</v>
      </c>
      <c r="R1210" s="12">
        <v>-4.78</v>
      </c>
    </row>
    <row r="1211" spans="11:18" x14ac:dyDescent="0.35">
      <c r="K1211" t="s">
        <v>298</v>
      </c>
      <c r="L1211" t="s">
        <v>49</v>
      </c>
      <c r="M1211" t="s">
        <v>12</v>
      </c>
      <c r="N1211">
        <v>112414</v>
      </c>
      <c r="P1211" s="7">
        <v>42510</v>
      </c>
      <c r="Q1211" t="s">
        <v>112</v>
      </c>
      <c r="R1211" s="12">
        <v>0</v>
      </c>
    </row>
    <row r="1212" spans="11:18" x14ac:dyDescent="0.35">
      <c r="K1212" t="s">
        <v>298</v>
      </c>
      <c r="L1212" t="s">
        <v>49</v>
      </c>
      <c r="M1212" t="s">
        <v>12</v>
      </c>
      <c r="N1212">
        <v>112414</v>
      </c>
      <c r="P1212" s="7">
        <v>42510</v>
      </c>
      <c r="Q1212" t="s">
        <v>92</v>
      </c>
      <c r="R1212" s="12">
        <v>0</v>
      </c>
    </row>
    <row r="1213" spans="11:18" x14ac:dyDescent="0.35">
      <c r="K1213" t="s">
        <v>300</v>
      </c>
      <c r="L1213" t="s">
        <v>55</v>
      </c>
      <c r="M1213" t="s">
        <v>12</v>
      </c>
      <c r="N1213">
        <v>52815</v>
      </c>
      <c r="P1213" s="7">
        <v>42517</v>
      </c>
      <c r="Q1213" t="s">
        <v>92</v>
      </c>
      <c r="R1213" s="12">
        <v>2.3199999999999998</v>
      </c>
    </row>
    <row r="1214" spans="11:18" x14ac:dyDescent="0.35">
      <c r="K1214" t="s">
        <v>300</v>
      </c>
      <c r="L1214" t="s">
        <v>55</v>
      </c>
      <c r="M1214" t="s">
        <v>12</v>
      </c>
      <c r="N1214">
        <v>52815</v>
      </c>
      <c r="P1214" s="7">
        <v>42517</v>
      </c>
      <c r="Q1214" t="s">
        <v>109</v>
      </c>
      <c r="R1214" s="12">
        <v>-2.3199999999999998</v>
      </c>
    </row>
    <row r="1215" spans="11:18" x14ac:dyDescent="0.35">
      <c r="K1215" t="s">
        <v>301</v>
      </c>
      <c r="L1215" t="s">
        <v>55</v>
      </c>
      <c r="M1215" t="s">
        <v>12</v>
      </c>
      <c r="N1215">
        <v>22115</v>
      </c>
      <c r="P1215" s="7">
        <v>42517</v>
      </c>
      <c r="Q1215" t="s">
        <v>109</v>
      </c>
      <c r="R1215" s="12">
        <v>0</v>
      </c>
    </row>
    <row r="1216" spans="11:18" x14ac:dyDescent="0.35">
      <c r="K1216" t="s">
        <v>301</v>
      </c>
      <c r="L1216" t="s">
        <v>55</v>
      </c>
      <c r="M1216" t="s">
        <v>12</v>
      </c>
      <c r="N1216">
        <v>22115</v>
      </c>
      <c r="P1216" s="7">
        <v>42517</v>
      </c>
      <c r="Q1216" t="s">
        <v>92</v>
      </c>
      <c r="R1216" s="12">
        <v>0</v>
      </c>
    </row>
    <row r="1217" spans="11:18" x14ac:dyDescent="0.35">
      <c r="K1217" t="s">
        <v>301</v>
      </c>
      <c r="L1217" t="s">
        <v>55</v>
      </c>
      <c r="M1217" t="s">
        <v>12</v>
      </c>
      <c r="N1217">
        <v>52815</v>
      </c>
      <c r="P1217" s="7">
        <v>42517</v>
      </c>
      <c r="Q1217" t="s">
        <v>92</v>
      </c>
      <c r="R1217" s="12">
        <v>3.21</v>
      </c>
    </row>
    <row r="1218" spans="11:18" x14ac:dyDescent="0.35">
      <c r="K1218" t="s">
        <v>301</v>
      </c>
      <c r="L1218" t="s">
        <v>55</v>
      </c>
      <c r="M1218" t="s">
        <v>12</v>
      </c>
      <c r="N1218">
        <v>52815</v>
      </c>
      <c r="P1218" s="7">
        <v>42517</v>
      </c>
      <c r="Q1218" t="s">
        <v>109</v>
      </c>
      <c r="R1218" s="12">
        <v>-3.21</v>
      </c>
    </row>
    <row r="1219" spans="11:18" x14ac:dyDescent="0.35">
      <c r="K1219" t="s">
        <v>301</v>
      </c>
      <c r="L1219" t="s">
        <v>55</v>
      </c>
      <c r="M1219" t="s">
        <v>12</v>
      </c>
      <c r="N1219">
        <v>112414</v>
      </c>
      <c r="P1219" s="7">
        <v>42517</v>
      </c>
      <c r="Q1219" t="s">
        <v>109</v>
      </c>
      <c r="R1219" s="12">
        <v>0</v>
      </c>
    </row>
    <row r="1220" spans="11:18" x14ac:dyDescent="0.35">
      <c r="K1220" t="s">
        <v>301</v>
      </c>
      <c r="L1220" t="s">
        <v>55</v>
      </c>
      <c r="M1220" t="s">
        <v>12</v>
      </c>
      <c r="N1220">
        <v>112414</v>
      </c>
      <c r="P1220" s="7">
        <v>42517</v>
      </c>
      <c r="Q1220" t="s">
        <v>92</v>
      </c>
      <c r="R1220" s="12">
        <v>0</v>
      </c>
    </row>
    <row r="1221" spans="11:18" x14ac:dyDescent="0.35">
      <c r="K1221" t="s">
        <v>301</v>
      </c>
      <c r="L1221" t="s">
        <v>24</v>
      </c>
      <c r="M1221" t="s">
        <v>12</v>
      </c>
      <c r="N1221">
        <v>22115</v>
      </c>
      <c r="P1221" s="7">
        <v>42527</v>
      </c>
      <c r="Q1221" t="s">
        <v>109</v>
      </c>
      <c r="R1221" s="12">
        <v>0</v>
      </c>
    </row>
    <row r="1222" spans="11:18" x14ac:dyDescent="0.35">
      <c r="K1222" t="s">
        <v>301</v>
      </c>
      <c r="L1222" t="s">
        <v>24</v>
      </c>
      <c r="M1222" t="s">
        <v>12</v>
      </c>
      <c r="N1222">
        <v>22115</v>
      </c>
      <c r="P1222" s="7">
        <v>42527</v>
      </c>
      <c r="Q1222" t="s">
        <v>92</v>
      </c>
      <c r="R1222" s="12">
        <v>0</v>
      </c>
    </row>
    <row r="1223" spans="11:18" x14ac:dyDescent="0.35">
      <c r="K1223" t="s">
        <v>301</v>
      </c>
      <c r="L1223" t="s">
        <v>24</v>
      </c>
      <c r="M1223" t="s">
        <v>12</v>
      </c>
      <c r="N1223">
        <v>52815</v>
      </c>
      <c r="P1223" s="7">
        <v>42527</v>
      </c>
      <c r="Q1223" t="s">
        <v>92</v>
      </c>
      <c r="R1223" s="12">
        <v>1.57</v>
      </c>
    </row>
    <row r="1224" spans="11:18" x14ac:dyDescent="0.35">
      <c r="K1224" t="s">
        <v>301</v>
      </c>
      <c r="L1224" t="s">
        <v>24</v>
      </c>
      <c r="M1224" t="s">
        <v>12</v>
      </c>
      <c r="N1224">
        <v>52815</v>
      </c>
      <c r="P1224" s="7">
        <v>42527</v>
      </c>
      <c r="Q1224" t="s">
        <v>109</v>
      </c>
      <c r="R1224" s="12">
        <v>-1.57</v>
      </c>
    </row>
    <row r="1225" spans="11:18" x14ac:dyDescent="0.35">
      <c r="K1225" t="s">
        <v>301</v>
      </c>
      <c r="L1225" t="s">
        <v>24</v>
      </c>
      <c r="M1225" t="s">
        <v>12</v>
      </c>
      <c r="N1225">
        <v>112414</v>
      </c>
      <c r="P1225" s="7">
        <v>42527</v>
      </c>
      <c r="Q1225" t="s">
        <v>109</v>
      </c>
      <c r="R1225" s="12">
        <v>0</v>
      </c>
    </row>
    <row r="1226" spans="11:18" x14ac:dyDescent="0.35">
      <c r="K1226" t="s">
        <v>301</v>
      </c>
      <c r="L1226" t="s">
        <v>24</v>
      </c>
      <c r="M1226" t="s">
        <v>12</v>
      </c>
      <c r="N1226">
        <v>112414</v>
      </c>
      <c r="P1226" s="7">
        <v>42527</v>
      </c>
      <c r="Q1226" t="s">
        <v>92</v>
      </c>
      <c r="R1226" s="12">
        <v>0</v>
      </c>
    </row>
    <row r="1227" spans="11:18" x14ac:dyDescent="0.35">
      <c r="K1227" t="s">
        <v>301</v>
      </c>
      <c r="L1227" t="s">
        <v>28</v>
      </c>
      <c r="M1227" t="s">
        <v>12</v>
      </c>
      <c r="N1227">
        <v>22115</v>
      </c>
      <c r="P1227" s="7">
        <v>42530</v>
      </c>
      <c r="Q1227" t="s">
        <v>109</v>
      </c>
      <c r="R1227" s="12">
        <v>0</v>
      </c>
    </row>
    <row r="1228" spans="11:18" x14ac:dyDescent="0.35">
      <c r="K1228" t="s">
        <v>301</v>
      </c>
      <c r="L1228" t="s">
        <v>28</v>
      </c>
      <c r="M1228" t="s">
        <v>12</v>
      </c>
      <c r="N1228">
        <v>22115</v>
      </c>
      <c r="P1228" s="7">
        <v>42530</v>
      </c>
      <c r="Q1228" t="s">
        <v>92</v>
      </c>
      <c r="R1228" s="12">
        <v>0</v>
      </c>
    </row>
    <row r="1229" spans="11:18" x14ac:dyDescent="0.35">
      <c r="K1229" t="s">
        <v>301</v>
      </c>
      <c r="L1229" t="s">
        <v>28</v>
      </c>
      <c r="M1229" t="s">
        <v>12</v>
      </c>
      <c r="N1229">
        <v>52815</v>
      </c>
      <c r="P1229" s="7">
        <v>42530</v>
      </c>
      <c r="Q1229" t="s">
        <v>92</v>
      </c>
      <c r="R1229" s="12">
        <v>3.08</v>
      </c>
    </row>
    <row r="1230" spans="11:18" x14ac:dyDescent="0.35">
      <c r="K1230" t="s">
        <v>301</v>
      </c>
      <c r="L1230" t="s">
        <v>28</v>
      </c>
      <c r="M1230" t="s">
        <v>12</v>
      </c>
      <c r="N1230">
        <v>52815</v>
      </c>
      <c r="P1230" s="7">
        <v>42530</v>
      </c>
      <c r="Q1230" t="s">
        <v>109</v>
      </c>
      <c r="R1230" s="12">
        <v>-3.08</v>
      </c>
    </row>
    <row r="1231" spans="11:18" x14ac:dyDescent="0.35">
      <c r="K1231" t="s">
        <v>301</v>
      </c>
      <c r="L1231" t="s">
        <v>28</v>
      </c>
      <c r="M1231" t="s">
        <v>12</v>
      </c>
      <c r="N1231">
        <v>112414</v>
      </c>
      <c r="P1231" s="7">
        <v>42530</v>
      </c>
      <c r="Q1231" t="s">
        <v>109</v>
      </c>
      <c r="R1231" s="12">
        <v>0</v>
      </c>
    </row>
    <row r="1232" spans="11:18" x14ac:dyDescent="0.35">
      <c r="K1232" t="s">
        <v>301</v>
      </c>
      <c r="L1232" t="s">
        <v>28</v>
      </c>
      <c r="M1232" t="s">
        <v>12</v>
      </c>
      <c r="N1232">
        <v>112414</v>
      </c>
      <c r="P1232" s="7">
        <v>42530</v>
      </c>
      <c r="Q1232" t="s">
        <v>92</v>
      </c>
      <c r="R1232" s="12">
        <v>0</v>
      </c>
    </row>
    <row r="1233" spans="11:18" x14ac:dyDescent="0.35">
      <c r="K1233" t="s">
        <v>301</v>
      </c>
      <c r="L1233" t="s">
        <v>33</v>
      </c>
      <c r="M1233" t="s">
        <v>12</v>
      </c>
      <c r="N1233">
        <v>22115</v>
      </c>
      <c r="P1233" s="7">
        <v>42534</v>
      </c>
      <c r="Q1233" t="s">
        <v>109</v>
      </c>
      <c r="R1233" s="12">
        <v>0</v>
      </c>
    </row>
    <row r="1234" spans="11:18" x14ac:dyDescent="0.35">
      <c r="K1234" t="s">
        <v>301</v>
      </c>
      <c r="L1234" t="s">
        <v>33</v>
      </c>
      <c r="M1234" t="s">
        <v>12</v>
      </c>
      <c r="N1234">
        <v>22115</v>
      </c>
      <c r="P1234" s="7">
        <v>42534</v>
      </c>
      <c r="Q1234" t="s">
        <v>92</v>
      </c>
      <c r="R1234" s="12">
        <v>0</v>
      </c>
    </row>
    <row r="1235" spans="11:18" x14ac:dyDescent="0.35">
      <c r="K1235" t="s">
        <v>301</v>
      </c>
      <c r="L1235" t="s">
        <v>33</v>
      </c>
      <c r="M1235" t="s">
        <v>12</v>
      </c>
      <c r="N1235">
        <v>52815</v>
      </c>
      <c r="P1235" s="7">
        <v>42534</v>
      </c>
      <c r="Q1235" t="s">
        <v>92</v>
      </c>
      <c r="R1235" s="12">
        <v>2.4700000000000002</v>
      </c>
    </row>
    <row r="1236" spans="11:18" x14ac:dyDescent="0.35">
      <c r="K1236" t="s">
        <v>301</v>
      </c>
      <c r="L1236" t="s">
        <v>33</v>
      </c>
      <c r="M1236" t="s">
        <v>12</v>
      </c>
      <c r="N1236">
        <v>52815</v>
      </c>
      <c r="P1236" s="7">
        <v>42534</v>
      </c>
      <c r="Q1236" t="s">
        <v>109</v>
      </c>
      <c r="R1236" s="12">
        <v>-2.4700000000000002</v>
      </c>
    </row>
    <row r="1237" spans="11:18" x14ac:dyDescent="0.35">
      <c r="K1237" t="s">
        <v>301</v>
      </c>
      <c r="L1237" t="s">
        <v>33</v>
      </c>
      <c r="M1237" t="s">
        <v>12</v>
      </c>
      <c r="N1237">
        <v>112414</v>
      </c>
      <c r="P1237" s="7">
        <v>42534</v>
      </c>
      <c r="Q1237" t="s">
        <v>109</v>
      </c>
      <c r="R1237" s="12">
        <v>0</v>
      </c>
    </row>
    <row r="1238" spans="11:18" x14ac:dyDescent="0.35">
      <c r="K1238" t="s">
        <v>301</v>
      </c>
      <c r="L1238" t="s">
        <v>33</v>
      </c>
      <c r="M1238" t="s">
        <v>12</v>
      </c>
      <c r="N1238">
        <v>112414</v>
      </c>
      <c r="P1238" s="7">
        <v>42534</v>
      </c>
      <c r="Q1238" t="s">
        <v>92</v>
      </c>
      <c r="R1238" s="12">
        <v>0</v>
      </c>
    </row>
    <row r="1239" spans="11:18" x14ac:dyDescent="0.35">
      <c r="K1239" t="s">
        <v>101</v>
      </c>
      <c r="M1239" t="s">
        <v>12</v>
      </c>
      <c r="P1239" s="7">
        <v>42536</v>
      </c>
      <c r="Q1239" t="s">
        <v>91</v>
      </c>
      <c r="R1239" s="12">
        <v>17.43</v>
      </c>
    </row>
    <row r="1240" spans="11:18" x14ac:dyDescent="0.35">
      <c r="K1240" t="s">
        <v>101</v>
      </c>
      <c r="M1240" t="s">
        <v>12</v>
      </c>
      <c r="P1240" s="7">
        <v>42536</v>
      </c>
      <c r="Q1240" t="s">
        <v>92</v>
      </c>
      <c r="R1240" s="12">
        <v>-17.43</v>
      </c>
    </row>
    <row r="1241" spans="11:18" x14ac:dyDescent="0.35">
      <c r="K1241" t="s">
        <v>301</v>
      </c>
      <c r="L1241" t="s">
        <v>26</v>
      </c>
      <c r="M1241" t="s">
        <v>12</v>
      </c>
      <c r="N1241">
        <v>22115</v>
      </c>
      <c r="P1241" s="7">
        <v>42542</v>
      </c>
      <c r="Q1241" t="s">
        <v>109</v>
      </c>
      <c r="R1241" s="12">
        <v>0</v>
      </c>
    </row>
    <row r="1242" spans="11:18" x14ac:dyDescent="0.35">
      <c r="K1242" t="s">
        <v>301</v>
      </c>
      <c r="L1242" t="s">
        <v>26</v>
      </c>
      <c r="M1242" t="s">
        <v>12</v>
      </c>
      <c r="N1242">
        <v>22115</v>
      </c>
      <c r="P1242" s="7">
        <v>42542</v>
      </c>
      <c r="Q1242" t="s">
        <v>92</v>
      </c>
      <c r="R1242" s="12">
        <v>0</v>
      </c>
    </row>
    <row r="1243" spans="11:18" x14ac:dyDescent="0.35">
      <c r="K1243" t="s">
        <v>301</v>
      </c>
      <c r="L1243" t="s">
        <v>26</v>
      </c>
      <c r="M1243" t="s">
        <v>12</v>
      </c>
      <c r="N1243">
        <v>52815</v>
      </c>
      <c r="P1243" s="7">
        <v>42542</v>
      </c>
      <c r="Q1243" t="s">
        <v>92</v>
      </c>
      <c r="R1243" s="12">
        <v>3.1</v>
      </c>
    </row>
    <row r="1244" spans="11:18" x14ac:dyDescent="0.35">
      <c r="K1244" t="s">
        <v>301</v>
      </c>
      <c r="L1244" t="s">
        <v>26</v>
      </c>
      <c r="M1244" t="s">
        <v>12</v>
      </c>
      <c r="N1244">
        <v>52815</v>
      </c>
      <c r="P1244" s="7">
        <v>42542</v>
      </c>
      <c r="Q1244" t="s">
        <v>109</v>
      </c>
      <c r="R1244" s="12">
        <v>-3.1</v>
      </c>
    </row>
    <row r="1245" spans="11:18" x14ac:dyDescent="0.35">
      <c r="K1245" t="s">
        <v>301</v>
      </c>
      <c r="L1245" t="s">
        <v>26</v>
      </c>
      <c r="M1245" t="s">
        <v>12</v>
      </c>
      <c r="N1245">
        <v>112414</v>
      </c>
      <c r="P1245" s="7">
        <v>42542</v>
      </c>
      <c r="Q1245" t="s">
        <v>109</v>
      </c>
      <c r="R1245" s="12">
        <v>0</v>
      </c>
    </row>
    <row r="1246" spans="11:18" x14ac:dyDescent="0.35">
      <c r="K1246" t="s">
        <v>301</v>
      </c>
      <c r="L1246" t="s">
        <v>26</v>
      </c>
      <c r="M1246" t="s">
        <v>12</v>
      </c>
      <c r="N1246">
        <v>112414</v>
      </c>
      <c r="P1246" s="7">
        <v>42542</v>
      </c>
      <c r="Q1246" t="s">
        <v>92</v>
      </c>
      <c r="R1246" s="12">
        <v>0</v>
      </c>
    </row>
    <row r="1247" spans="11:18" x14ac:dyDescent="0.35">
      <c r="K1247" t="s">
        <v>301</v>
      </c>
      <c r="L1247" t="s">
        <v>57</v>
      </c>
      <c r="M1247" t="s">
        <v>12</v>
      </c>
      <c r="N1247">
        <v>22115</v>
      </c>
      <c r="P1247" s="7">
        <v>42550</v>
      </c>
      <c r="Q1247" t="s">
        <v>109</v>
      </c>
      <c r="R1247" s="12">
        <v>0</v>
      </c>
    </row>
    <row r="1248" spans="11:18" x14ac:dyDescent="0.35">
      <c r="K1248" t="s">
        <v>301</v>
      </c>
      <c r="L1248" t="s">
        <v>57</v>
      </c>
      <c r="M1248" t="s">
        <v>12</v>
      </c>
      <c r="N1248">
        <v>22115</v>
      </c>
      <c r="P1248" s="7">
        <v>42550</v>
      </c>
      <c r="Q1248" t="s">
        <v>92</v>
      </c>
      <c r="R1248" s="12">
        <v>0</v>
      </c>
    </row>
    <row r="1249" spans="11:18" x14ac:dyDescent="0.35">
      <c r="K1249" t="s">
        <v>301</v>
      </c>
      <c r="L1249" t="s">
        <v>57</v>
      </c>
      <c r="M1249" t="s">
        <v>12</v>
      </c>
      <c r="N1249">
        <v>52815</v>
      </c>
      <c r="P1249" s="7">
        <v>42550</v>
      </c>
      <c r="Q1249" t="s">
        <v>92</v>
      </c>
      <c r="R1249" s="12">
        <v>1.41</v>
      </c>
    </row>
    <row r="1250" spans="11:18" x14ac:dyDescent="0.35">
      <c r="K1250" t="s">
        <v>301</v>
      </c>
      <c r="L1250" t="s">
        <v>57</v>
      </c>
      <c r="M1250" t="s">
        <v>12</v>
      </c>
      <c r="N1250">
        <v>52815</v>
      </c>
      <c r="P1250" s="7">
        <v>42550</v>
      </c>
      <c r="Q1250" t="s">
        <v>109</v>
      </c>
      <c r="R1250" s="12">
        <v>-1.41</v>
      </c>
    </row>
    <row r="1251" spans="11:18" x14ac:dyDescent="0.35">
      <c r="K1251" t="s">
        <v>301</v>
      </c>
      <c r="L1251" t="s">
        <v>57</v>
      </c>
      <c r="M1251" t="s">
        <v>12</v>
      </c>
      <c r="N1251">
        <v>112414</v>
      </c>
      <c r="P1251" s="7">
        <v>42550</v>
      </c>
      <c r="Q1251" t="s">
        <v>109</v>
      </c>
      <c r="R1251" s="12">
        <v>0</v>
      </c>
    </row>
    <row r="1252" spans="11:18" x14ac:dyDescent="0.35">
      <c r="K1252" t="s">
        <v>301</v>
      </c>
      <c r="L1252" t="s">
        <v>57</v>
      </c>
      <c r="M1252" t="s">
        <v>12</v>
      </c>
      <c r="N1252">
        <v>112414</v>
      </c>
      <c r="P1252" s="7">
        <v>42550</v>
      </c>
      <c r="Q1252" t="s">
        <v>92</v>
      </c>
      <c r="R1252" s="12">
        <v>0</v>
      </c>
    </row>
    <row r="1253" spans="11:18" x14ac:dyDescent="0.35">
      <c r="K1253" t="s">
        <v>301</v>
      </c>
      <c r="L1253" t="s">
        <v>58</v>
      </c>
      <c r="M1253" t="s">
        <v>12</v>
      </c>
      <c r="N1253">
        <v>22115</v>
      </c>
      <c r="P1253" s="7">
        <v>42552</v>
      </c>
      <c r="Q1253" t="s">
        <v>109</v>
      </c>
      <c r="R1253" s="12">
        <v>0</v>
      </c>
    </row>
    <row r="1254" spans="11:18" x14ac:dyDescent="0.35">
      <c r="K1254" t="s">
        <v>301</v>
      </c>
      <c r="L1254" t="s">
        <v>58</v>
      </c>
      <c r="M1254" t="s">
        <v>12</v>
      </c>
      <c r="N1254">
        <v>22115</v>
      </c>
      <c r="P1254" s="7">
        <v>42552</v>
      </c>
      <c r="Q1254" t="s">
        <v>92</v>
      </c>
      <c r="R1254" s="12">
        <v>0</v>
      </c>
    </row>
    <row r="1255" spans="11:18" x14ac:dyDescent="0.35">
      <c r="K1255" t="s">
        <v>301</v>
      </c>
      <c r="L1255" t="s">
        <v>43</v>
      </c>
      <c r="M1255" t="s">
        <v>12</v>
      </c>
      <c r="N1255">
        <v>22115</v>
      </c>
      <c r="P1255" s="7">
        <v>42552</v>
      </c>
      <c r="Q1255" t="s">
        <v>109</v>
      </c>
      <c r="R1255" s="12">
        <v>0</v>
      </c>
    </row>
    <row r="1256" spans="11:18" x14ac:dyDescent="0.35">
      <c r="K1256" t="s">
        <v>301</v>
      </c>
      <c r="L1256" t="s">
        <v>43</v>
      </c>
      <c r="M1256" t="s">
        <v>12</v>
      </c>
      <c r="N1256">
        <v>22115</v>
      </c>
      <c r="P1256" s="7">
        <v>42552</v>
      </c>
      <c r="Q1256" t="s">
        <v>92</v>
      </c>
      <c r="R1256" s="12">
        <v>0</v>
      </c>
    </row>
    <row r="1257" spans="11:18" x14ac:dyDescent="0.35">
      <c r="K1257" t="s">
        <v>301</v>
      </c>
      <c r="L1257" t="s">
        <v>58</v>
      </c>
      <c r="M1257" t="s">
        <v>12</v>
      </c>
      <c r="N1257">
        <v>52815</v>
      </c>
      <c r="P1257" s="7">
        <v>42552</v>
      </c>
      <c r="Q1257" t="s">
        <v>92</v>
      </c>
      <c r="R1257" s="12">
        <v>2.31</v>
      </c>
    </row>
    <row r="1258" spans="11:18" x14ac:dyDescent="0.35">
      <c r="K1258" t="s">
        <v>301</v>
      </c>
      <c r="L1258" t="s">
        <v>58</v>
      </c>
      <c r="M1258" t="s">
        <v>12</v>
      </c>
      <c r="N1258">
        <v>52815</v>
      </c>
      <c r="P1258" s="7">
        <v>42552</v>
      </c>
      <c r="Q1258" t="s">
        <v>109</v>
      </c>
      <c r="R1258" s="12">
        <v>-2.31</v>
      </c>
    </row>
    <row r="1259" spans="11:18" x14ac:dyDescent="0.35">
      <c r="K1259" t="s">
        <v>301</v>
      </c>
      <c r="L1259" t="s">
        <v>43</v>
      </c>
      <c r="M1259" t="s">
        <v>12</v>
      </c>
      <c r="N1259">
        <v>52815</v>
      </c>
      <c r="P1259" s="7">
        <v>42552</v>
      </c>
      <c r="Q1259" t="s">
        <v>92</v>
      </c>
      <c r="R1259" s="12">
        <v>2</v>
      </c>
    </row>
    <row r="1260" spans="11:18" x14ac:dyDescent="0.35">
      <c r="K1260" t="s">
        <v>301</v>
      </c>
      <c r="L1260" t="s">
        <v>43</v>
      </c>
      <c r="M1260" t="s">
        <v>12</v>
      </c>
      <c r="N1260">
        <v>52815</v>
      </c>
      <c r="P1260" s="7">
        <v>42552</v>
      </c>
      <c r="Q1260" t="s">
        <v>109</v>
      </c>
      <c r="R1260" s="12">
        <v>-2</v>
      </c>
    </row>
    <row r="1261" spans="11:18" x14ac:dyDescent="0.35">
      <c r="K1261" t="s">
        <v>301</v>
      </c>
      <c r="L1261" t="s">
        <v>58</v>
      </c>
      <c r="M1261" t="s">
        <v>12</v>
      </c>
      <c r="N1261">
        <v>112414</v>
      </c>
      <c r="P1261" s="7">
        <v>42552</v>
      </c>
      <c r="Q1261" t="s">
        <v>109</v>
      </c>
      <c r="R1261" s="12">
        <v>0</v>
      </c>
    </row>
    <row r="1262" spans="11:18" x14ac:dyDescent="0.35">
      <c r="K1262" t="s">
        <v>301</v>
      </c>
      <c r="L1262" t="s">
        <v>58</v>
      </c>
      <c r="M1262" t="s">
        <v>12</v>
      </c>
      <c r="N1262">
        <v>112414</v>
      </c>
      <c r="P1262" s="7">
        <v>42552</v>
      </c>
      <c r="Q1262" t="s">
        <v>92</v>
      </c>
      <c r="R1262" s="12">
        <v>0</v>
      </c>
    </row>
    <row r="1263" spans="11:18" x14ac:dyDescent="0.35">
      <c r="K1263" t="s">
        <v>301</v>
      </c>
      <c r="L1263" t="s">
        <v>43</v>
      </c>
      <c r="M1263" t="s">
        <v>12</v>
      </c>
      <c r="N1263">
        <v>112414</v>
      </c>
      <c r="P1263" s="7">
        <v>42552</v>
      </c>
      <c r="Q1263" t="s">
        <v>109</v>
      </c>
      <c r="R1263" s="12">
        <v>0</v>
      </c>
    </row>
    <row r="1264" spans="11:18" x14ac:dyDescent="0.35">
      <c r="K1264" t="s">
        <v>301</v>
      </c>
      <c r="L1264" t="s">
        <v>43</v>
      </c>
      <c r="M1264" t="s">
        <v>12</v>
      </c>
      <c r="N1264">
        <v>112414</v>
      </c>
      <c r="P1264" s="7">
        <v>42552</v>
      </c>
      <c r="Q1264" t="s">
        <v>92</v>
      </c>
      <c r="R1264" s="12">
        <v>0</v>
      </c>
    </row>
    <row r="1265" spans="11:18" x14ac:dyDescent="0.35">
      <c r="K1265" t="s">
        <v>301</v>
      </c>
      <c r="L1265" t="s">
        <v>56</v>
      </c>
      <c r="M1265" t="s">
        <v>12</v>
      </c>
      <c r="N1265">
        <v>22115</v>
      </c>
      <c r="P1265" s="7">
        <v>42566</v>
      </c>
      <c r="Q1265" t="s">
        <v>109</v>
      </c>
      <c r="R1265" s="12">
        <v>0</v>
      </c>
    </row>
    <row r="1266" spans="11:18" x14ac:dyDescent="0.35">
      <c r="K1266" t="s">
        <v>301</v>
      </c>
      <c r="L1266" t="s">
        <v>56</v>
      </c>
      <c r="M1266" t="s">
        <v>12</v>
      </c>
      <c r="N1266">
        <v>22115</v>
      </c>
      <c r="P1266" s="7">
        <v>42566</v>
      </c>
      <c r="Q1266" t="s">
        <v>92</v>
      </c>
      <c r="R1266" s="12">
        <v>0</v>
      </c>
    </row>
    <row r="1267" spans="11:18" x14ac:dyDescent="0.35">
      <c r="K1267" t="s">
        <v>301</v>
      </c>
      <c r="L1267" t="s">
        <v>56</v>
      </c>
      <c r="M1267" t="s">
        <v>12</v>
      </c>
      <c r="N1267">
        <v>52815</v>
      </c>
      <c r="P1267" s="7">
        <v>42566</v>
      </c>
      <c r="Q1267" t="s">
        <v>92</v>
      </c>
      <c r="R1267" s="12">
        <v>2.4500000000000002</v>
      </c>
    </row>
    <row r="1268" spans="11:18" x14ac:dyDescent="0.35">
      <c r="K1268" t="s">
        <v>301</v>
      </c>
      <c r="L1268" t="s">
        <v>56</v>
      </c>
      <c r="M1268" t="s">
        <v>12</v>
      </c>
      <c r="N1268">
        <v>52815</v>
      </c>
      <c r="P1268" s="7">
        <v>42566</v>
      </c>
      <c r="Q1268" t="s">
        <v>109</v>
      </c>
      <c r="R1268" s="12">
        <v>-2.4500000000000002</v>
      </c>
    </row>
    <row r="1269" spans="11:18" x14ac:dyDescent="0.35">
      <c r="K1269" t="s">
        <v>301</v>
      </c>
      <c r="L1269" t="s">
        <v>56</v>
      </c>
      <c r="M1269" t="s">
        <v>12</v>
      </c>
      <c r="N1269">
        <v>112414</v>
      </c>
      <c r="P1269" s="7">
        <v>42566</v>
      </c>
      <c r="Q1269" t="s">
        <v>109</v>
      </c>
      <c r="R1269" s="12">
        <v>0</v>
      </c>
    </row>
    <row r="1270" spans="11:18" x14ac:dyDescent="0.35">
      <c r="K1270" t="s">
        <v>301</v>
      </c>
      <c r="L1270" t="s">
        <v>56</v>
      </c>
      <c r="M1270" t="s">
        <v>12</v>
      </c>
      <c r="N1270">
        <v>112414</v>
      </c>
      <c r="P1270" s="7">
        <v>42566</v>
      </c>
      <c r="Q1270" t="s">
        <v>92</v>
      </c>
      <c r="R1270" s="12">
        <v>0</v>
      </c>
    </row>
    <row r="1271" spans="11:18" x14ac:dyDescent="0.35">
      <c r="K1271" t="s">
        <v>301</v>
      </c>
      <c r="L1271" t="s">
        <v>22</v>
      </c>
      <c r="M1271" t="s">
        <v>12</v>
      </c>
      <c r="N1271">
        <v>22115</v>
      </c>
      <c r="P1271" s="7">
        <v>42578</v>
      </c>
      <c r="Q1271" t="s">
        <v>109</v>
      </c>
      <c r="R1271" s="12">
        <v>0</v>
      </c>
    </row>
    <row r="1272" spans="11:18" x14ac:dyDescent="0.35">
      <c r="K1272" t="s">
        <v>301</v>
      </c>
      <c r="L1272" t="s">
        <v>22</v>
      </c>
      <c r="M1272" t="s">
        <v>12</v>
      </c>
      <c r="N1272">
        <v>22115</v>
      </c>
      <c r="P1272" s="7">
        <v>42578</v>
      </c>
      <c r="Q1272" t="s">
        <v>92</v>
      </c>
      <c r="R1272" s="12">
        <v>0</v>
      </c>
    </row>
    <row r="1273" spans="11:18" x14ac:dyDescent="0.35">
      <c r="K1273" t="s">
        <v>301</v>
      </c>
      <c r="L1273" t="s">
        <v>27</v>
      </c>
      <c r="M1273" t="s">
        <v>12</v>
      </c>
      <c r="N1273">
        <v>22115</v>
      </c>
      <c r="P1273" s="7">
        <v>42578</v>
      </c>
      <c r="Q1273" t="s">
        <v>109</v>
      </c>
      <c r="R1273" s="12">
        <v>0</v>
      </c>
    </row>
    <row r="1274" spans="11:18" x14ac:dyDescent="0.35">
      <c r="K1274" t="s">
        <v>301</v>
      </c>
      <c r="L1274" t="s">
        <v>27</v>
      </c>
      <c r="M1274" t="s">
        <v>12</v>
      </c>
      <c r="N1274">
        <v>22115</v>
      </c>
      <c r="P1274" s="7">
        <v>42578</v>
      </c>
      <c r="Q1274" t="s">
        <v>92</v>
      </c>
      <c r="R1274" s="12">
        <v>0</v>
      </c>
    </row>
    <row r="1275" spans="11:18" x14ac:dyDescent="0.35">
      <c r="K1275" t="s">
        <v>301</v>
      </c>
      <c r="L1275" t="s">
        <v>22</v>
      </c>
      <c r="M1275" t="s">
        <v>12</v>
      </c>
      <c r="N1275">
        <v>52815</v>
      </c>
      <c r="P1275" s="7">
        <v>42578</v>
      </c>
      <c r="Q1275" t="s">
        <v>92</v>
      </c>
      <c r="R1275" s="12">
        <v>2.99</v>
      </c>
    </row>
    <row r="1276" spans="11:18" x14ac:dyDescent="0.35">
      <c r="K1276" t="s">
        <v>301</v>
      </c>
      <c r="L1276" t="s">
        <v>22</v>
      </c>
      <c r="M1276" t="s">
        <v>12</v>
      </c>
      <c r="N1276">
        <v>52815</v>
      </c>
      <c r="P1276" s="7">
        <v>42578</v>
      </c>
      <c r="Q1276" t="s">
        <v>109</v>
      </c>
      <c r="R1276" s="12">
        <v>-2.99</v>
      </c>
    </row>
    <row r="1277" spans="11:18" x14ac:dyDescent="0.35">
      <c r="K1277" t="s">
        <v>301</v>
      </c>
      <c r="L1277" t="s">
        <v>27</v>
      </c>
      <c r="M1277" t="s">
        <v>12</v>
      </c>
      <c r="N1277">
        <v>52815</v>
      </c>
      <c r="P1277" s="7">
        <v>42578</v>
      </c>
      <c r="Q1277" t="s">
        <v>92</v>
      </c>
      <c r="R1277" s="12">
        <v>1.1599999999999999</v>
      </c>
    </row>
    <row r="1278" spans="11:18" x14ac:dyDescent="0.35">
      <c r="K1278" t="s">
        <v>301</v>
      </c>
      <c r="L1278" t="s">
        <v>27</v>
      </c>
      <c r="M1278" t="s">
        <v>12</v>
      </c>
      <c r="N1278">
        <v>52815</v>
      </c>
      <c r="P1278" s="7">
        <v>42578</v>
      </c>
      <c r="Q1278" t="s">
        <v>109</v>
      </c>
      <c r="R1278" s="12">
        <v>-1.1599999999999999</v>
      </c>
    </row>
    <row r="1279" spans="11:18" x14ac:dyDescent="0.35">
      <c r="K1279" t="s">
        <v>301</v>
      </c>
      <c r="L1279" t="s">
        <v>22</v>
      </c>
      <c r="M1279" t="s">
        <v>12</v>
      </c>
      <c r="N1279">
        <v>112414</v>
      </c>
      <c r="P1279" s="7">
        <v>42578</v>
      </c>
      <c r="Q1279" t="s">
        <v>109</v>
      </c>
      <c r="R1279" s="12">
        <v>0</v>
      </c>
    </row>
    <row r="1280" spans="11:18" x14ac:dyDescent="0.35">
      <c r="K1280" t="s">
        <v>301</v>
      </c>
      <c r="L1280" t="s">
        <v>22</v>
      </c>
      <c r="M1280" t="s">
        <v>12</v>
      </c>
      <c r="N1280">
        <v>112414</v>
      </c>
      <c r="P1280" s="7">
        <v>42578</v>
      </c>
      <c r="Q1280" t="s">
        <v>92</v>
      </c>
      <c r="R1280" s="12">
        <v>0</v>
      </c>
    </row>
    <row r="1281" spans="11:18" x14ac:dyDescent="0.35">
      <c r="K1281" t="s">
        <v>301</v>
      </c>
      <c r="L1281" t="s">
        <v>27</v>
      </c>
      <c r="M1281" t="s">
        <v>12</v>
      </c>
      <c r="N1281">
        <v>112414</v>
      </c>
      <c r="P1281" s="7">
        <v>42578</v>
      </c>
      <c r="Q1281" t="s">
        <v>109</v>
      </c>
      <c r="R1281" s="12">
        <v>0</v>
      </c>
    </row>
    <row r="1282" spans="11:18" x14ac:dyDescent="0.35">
      <c r="K1282" t="s">
        <v>301</v>
      </c>
      <c r="L1282" t="s">
        <v>27</v>
      </c>
      <c r="M1282" t="s">
        <v>12</v>
      </c>
      <c r="N1282">
        <v>112414</v>
      </c>
      <c r="P1282" s="7">
        <v>42578</v>
      </c>
      <c r="Q1282" t="s">
        <v>92</v>
      </c>
      <c r="R1282" s="12">
        <v>0</v>
      </c>
    </row>
    <row r="1283" spans="11:18" x14ac:dyDescent="0.35">
      <c r="K1283" t="s">
        <v>305</v>
      </c>
      <c r="L1283" t="s">
        <v>63</v>
      </c>
      <c r="M1283" t="s">
        <v>12</v>
      </c>
      <c r="N1283">
        <v>52815</v>
      </c>
      <c r="P1283" s="7">
        <v>42591</v>
      </c>
      <c r="Q1283" t="s">
        <v>92</v>
      </c>
      <c r="R1283" s="12">
        <v>601.66999999999996</v>
      </c>
    </row>
    <row r="1284" spans="11:18" x14ac:dyDescent="0.35">
      <c r="K1284" t="s">
        <v>305</v>
      </c>
      <c r="L1284" t="s">
        <v>63</v>
      </c>
      <c r="M1284" t="s">
        <v>12</v>
      </c>
      <c r="N1284">
        <v>52815</v>
      </c>
      <c r="P1284" s="7">
        <v>42591</v>
      </c>
      <c r="Q1284" t="s">
        <v>115</v>
      </c>
      <c r="R1284" s="12">
        <v>0</v>
      </c>
    </row>
    <row r="1285" spans="11:18" x14ac:dyDescent="0.35">
      <c r="K1285" t="s">
        <v>305</v>
      </c>
      <c r="L1285" t="s">
        <v>63</v>
      </c>
      <c r="M1285" t="s">
        <v>12</v>
      </c>
      <c r="N1285">
        <v>52815</v>
      </c>
      <c r="P1285" s="7">
        <v>42591</v>
      </c>
      <c r="Q1285" t="s">
        <v>116</v>
      </c>
      <c r="R1285" s="12">
        <v>0</v>
      </c>
    </row>
    <row r="1286" spans="11:18" x14ac:dyDescent="0.35">
      <c r="K1286" t="s">
        <v>305</v>
      </c>
      <c r="L1286" t="s">
        <v>63</v>
      </c>
      <c r="M1286" t="s">
        <v>12</v>
      </c>
      <c r="N1286">
        <v>52815</v>
      </c>
      <c r="P1286" s="7">
        <v>42591</v>
      </c>
      <c r="Q1286" t="s">
        <v>285</v>
      </c>
      <c r="R1286" s="12">
        <v>-0.34</v>
      </c>
    </row>
    <row r="1287" spans="11:18" x14ac:dyDescent="0.35">
      <c r="K1287" t="s">
        <v>305</v>
      </c>
      <c r="L1287" t="s">
        <v>63</v>
      </c>
      <c r="M1287" t="s">
        <v>12</v>
      </c>
      <c r="N1287">
        <v>52815</v>
      </c>
      <c r="P1287" s="7">
        <v>42591</v>
      </c>
      <c r="Q1287" t="s">
        <v>95</v>
      </c>
      <c r="R1287" s="12">
        <v>-265.5</v>
      </c>
    </row>
    <row r="1288" spans="11:18" x14ac:dyDescent="0.35">
      <c r="K1288" t="s">
        <v>305</v>
      </c>
      <c r="L1288" t="s">
        <v>63</v>
      </c>
      <c r="M1288" t="s">
        <v>12</v>
      </c>
      <c r="N1288">
        <v>52815</v>
      </c>
      <c r="O1288">
        <v>-116.83</v>
      </c>
      <c r="P1288" s="7">
        <v>42591</v>
      </c>
      <c r="Q1288" t="s">
        <v>197</v>
      </c>
      <c r="R1288" s="12">
        <v>-335.83</v>
      </c>
    </row>
    <row r="1289" spans="11:18" x14ac:dyDescent="0.35">
      <c r="K1289" t="s">
        <v>298</v>
      </c>
      <c r="L1289" t="s">
        <v>49</v>
      </c>
      <c r="M1289" t="s">
        <v>12</v>
      </c>
      <c r="N1289">
        <v>22115</v>
      </c>
      <c r="P1289" s="7">
        <v>42604</v>
      </c>
      <c r="Q1289" t="s">
        <v>112</v>
      </c>
      <c r="R1289" s="12">
        <v>0</v>
      </c>
    </row>
    <row r="1290" spans="11:18" x14ac:dyDescent="0.35">
      <c r="K1290" t="s">
        <v>298</v>
      </c>
      <c r="L1290" t="s">
        <v>49</v>
      </c>
      <c r="M1290" t="s">
        <v>12</v>
      </c>
      <c r="N1290">
        <v>22115</v>
      </c>
      <c r="P1290" s="7">
        <v>42604</v>
      </c>
      <c r="Q1290" t="s">
        <v>92</v>
      </c>
      <c r="R1290" s="12">
        <v>0</v>
      </c>
    </row>
    <row r="1291" spans="11:18" x14ac:dyDescent="0.35">
      <c r="K1291" t="s">
        <v>298</v>
      </c>
      <c r="L1291" t="s">
        <v>49</v>
      </c>
      <c r="M1291" t="s">
        <v>12</v>
      </c>
      <c r="N1291">
        <v>52815</v>
      </c>
      <c r="P1291" s="7">
        <v>42604</v>
      </c>
      <c r="Q1291" t="s">
        <v>92</v>
      </c>
      <c r="R1291" s="12">
        <v>4.78</v>
      </c>
    </row>
    <row r="1292" spans="11:18" x14ac:dyDescent="0.35">
      <c r="K1292" t="s">
        <v>298</v>
      </c>
      <c r="L1292" t="s">
        <v>49</v>
      </c>
      <c r="M1292" t="s">
        <v>12</v>
      </c>
      <c r="N1292">
        <v>52815</v>
      </c>
      <c r="P1292" s="7">
        <v>42604</v>
      </c>
      <c r="Q1292" t="s">
        <v>112</v>
      </c>
      <c r="R1292" s="12">
        <v>-4.78</v>
      </c>
    </row>
    <row r="1293" spans="11:18" x14ac:dyDescent="0.35">
      <c r="K1293" t="s">
        <v>298</v>
      </c>
      <c r="L1293" t="s">
        <v>49</v>
      </c>
      <c r="M1293" t="s">
        <v>12</v>
      </c>
      <c r="N1293">
        <v>112414</v>
      </c>
      <c r="P1293" s="7">
        <v>42604</v>
      </c>
      <c r="Q1293" t="s">
        <v>112</v>
      </c>
      <c r="R1293" s="12">
        <v>0</v>
      </c>
    </row>
    <row r="1294" spans="11:18" x14ac:dyDescent="0.35">
      <c r="K1294" t="s">
        <v>298</v>
      </c>
      <c r="L1294" t="s">
        <v>49</v>
      </c>
      <c r="M1294" t="s">
        <v>12</v>
      </c>
      <c r="N1294">
        <v>112414</v>
      </c>
      <c r="P1294" s="7">
        <v>42604</v>
      </c>
      <c r="Q1294" t="s">
        <v>92</v>
      </c>
      <c r="R1294" s="12">
        <v>0</v>
      </c>
    </row>
    <row r="1295" spans="11:18" x14ac:dyDescent="0.35">
      <c r="K1295" t="s">
        <v>300</v>
      </c>
      <c r="L1295" t="s">
        <v>55</v>
      </c>
      <c r="M1295" t="s">
        <v>12</v>
      </c>
      <c r="N1295">
        <v>52815</v>
      </c>
      <c r="P1295" s="7">
        <v>42608</v>
      </c>
      <c r="Q1295" t="s">
        <v>92</v>
      </c>
      <c r="R1295" s="12">
        <v>1.1100000000000001</v>
      </c>
    </row>
    <row r="1296" spans="11:18" x14ac:dyDescent="0.35">
      <c r="K1296" t="s">
        <v>300</v>
      </c>
      <c r="L1296" t="s">
        <v>55</v>
      </c>
      <c r="M1296" t="s">
        <v>12</v>
      </c>
      <c r="N1296">
        <v>52815</v>
      </c>
      <c r="P1296" s="7">
        <v>42608</v>
      </c>
      <c r="Q1296" t="s">
        <v>111</v>
      </c>
      <c r="R1296" s="12">
        <v>-1.1100000000000001</v>
      </c>
    </row>
    <row r="1297" spans="11:18" x14ac:dyDescent="0.35">
      <c r="K1297" t="s">
        <v>301</v>
      </c>
      <c r="L1297" t="s">
        <v>55</v>
      </c>
      <c r="M1297" t="s">
        <v>12</v>
      </c>
      <c r="N1297">
        <v>22115</v>
      </c>
      <c r="P1297" s="7">
        <v>42608</v>
      </c>
      <c r="Q1297" t="s">
        <v>109</v>
      </c>
      <c r="R1297" s="12">
        <v>0</v>
      </c>
    </row>
    <row r="1298" spans="11:18" x14ac:dyDescent="0.35">
      <c r="K1298" t="s">
        <v>301</v>
      </c>
      <c r="L1298" t="s">
        <v>55</v>
      </c>
      <c r="M1298" t="s">
        <v>12</v>
      </c>
      <c r="N1298">
        <v>22115</v>
      </c>
      <c r="P1298" s="7">
        <v>42608</v>
      </c>
      <c r="Q1298" t="s">
        <v>92</v>
      </c>
      <c r="R1298" s="12">
        <v>0</v>
      </c>
    </row>
    <row r="1299" spans="11:18" x14ac:dyDescent="0.35">
      <c r="K1299" t="s">
        <v>301</v>
      </c>
      <c r="L1299" t="s">
        <v>55</v>
      </c>
      <c r="M1299" t="s">
        <v>12</v>
      </c>
      <c r="N1299">
        <v>52815</v>
      </c>
      <c r="P1299" s="7">
        <v>42608</v>
      </c>
      <c r="Q1299" t="s">
        <v>92</v>
      </c>
      <c r="R1299" s="12">
        <v>4.42</v>
      </c>
    </row>
    <row r="1300" spans="11:18" x14ac:dyDescent="0.35">
      <c r="K1300" t="s">
        <v>301</v>
      </c>
      <c r="L1300" t="s">
        <v>55</v>
      </c>
      <c r="M1300" t="s">
        <v>12</v>
      </c>
      <c r="N1300">
        <v>52815</v>
      </c>
      <c r="P1300" s="7">
        <v>42608</v>
      </c>
      <c r="Q1300" t="s">
        <v>109</v>
      </c>
      <c r="R1300" s="12">
        <v>-4.42</v>
      </c>
    </row>
    <row r="1301" spans="11:18" x14ac:dyDescent="0.35">
      <c r="K1301" t="s">
        <v>301</v>
      </c>
      <c r="L1301" t="s">
        <v>55</v>
      </c>
      <c r="M1301" t="s">
        <v>12</v>
      </c>
      <c r="N1301">
        <v>112414</v>
      </c>
      <c r="P1301" s="7">
        <v>42608</v>
      </c>
      <c r="Q1301" t="s">
        <v>109</v>
      </c>
      <c r="R1301" s="12">
        <v>0</v>
      </c>
    </row>
    <row r="1302" spans="11:18" x14ac:dyDescent="0.35">
      <c r="K1302" t="s">
        <v>301</v>
      </c>
      <c r="L1302" t="s">
        <v>55</v>
      </c>
      <c r="M1302" t="s">
        <v>12</v>
      </c>
      <c r="N1302">
        <v>112414</v>
      </c>
      <c r="P1302" s="7">
        <v>42608</v>
      </c>
      <c r="Q1302" t="s">
        <v>92</v>
      </c>
      <c r="R1302" s="12">
        <v>0</v>
      </c>
    </row>
    <row r="1303" spans="11:18" x14ac:dyDescent="0.35">
      <c r="K1303" t="s">
        <v>301</v>
      </c>
      <c r="L1303" t="s">
        <v>24</v>
      </c>
      <c r="M1303" t="s">
        <v>12</v>
      </c>
      <c r="N1303">
        <v>22115</v>
      </c>
      <c r="P1303" s="7">
        <v>42619</v>
      </c>
      <c r="Q1303" t="s">
        <v>109</v>
      </c>
      <c r="R1303" s="12">
        <v>0</v>
      </c>
    </row>
    <row r="1304" spans="11:18" x14ac:dyDescent="0.35">
      <c r="K1304" t="s">
        <v>301</v>
      </c>
      <c r="L1304" t="s">
        <v>24</v>
      </c>
      <c r="M1304" t="s">
        <v>12</v>
      </c>
      <c r="N1304">
        <v>22115</v>
      </c>
      <c r="P1304" s="7">
        <v>42619</v>
      </c>
      <c r="Q1304" t="s">
        <v>92</v>
      </c>
      <c r="R1304" s="12">
        <v>0</v>
      </c>
    </row>
    <row r="1305" spans="11:18" x14ac:dyDescent="0.35">
      <c r="K1305" t="s">
        <v>301</v>
      </c>
      <c r="L1305" t="s">
        <v>24</v>
      </c>
      <c r="M1305" t="s">
        <v>12</v>
      </c>
      <c r="N1305">
        <v>52815</v>
      </c>
      <c r="P1305" s="7">
        <v>42619</v>
      </c>
      <c r="Q1305" t="s">
        <v>92</v>
      </c>
      <c r="R1305" s="12">
        <v>1.57</v>
      </c>
    </row>
    <row r="1306" spans="11:18" x14ac:dyDescent="0.35">
      <c r="K1306" t="s">
        <v>301</v>
      </c>
      <c r="L1306" t="s">
        <v>24</v>
      </c>
      <c r="M1306" t="s">
        <v>12</v>
      </c>
      <c r="N1306">
        <v>52815</v>
      </c>
      <c r="P1306" s="7">
        <v>42619</v>
      </c>
      <c r="Q1306" t="s">
        <v>109</v>
      </c>
      <c r="R1306" s="12">
        <v>-1.57</v>
      </c>
    </row>
    <row r="1307" spans="11:18" x14ac:dyDescent="0.35">
      <c r="K1307" t="s">
        <v>301</v>
      </c>
      <c r="L1307" t="s">
        <v>24</v>
      </c>
      <c r="M1307" t="s">
        <v>12</v>
      </c>
      <c r="N1307">
        <v>112414</v>
      </c>
      <c r="P1307" s="7">
        <v>42619</v>
      </c>
      <c r="Q1307" t="s">
        <v>109</v>
      </c>
      <c r="R1307" s="12">
        <v>0</v>
      </c>
    </row>
    <row r="1308" spans="11:18" x14ac:dyDescent="0.35">
      <c r="K1308" t="s">
        <v>301</v>
      </c>
      <c r="L1308" t="s">
        <v>24</v>
      </c>
      <c r="M1308" t="s">
        <v>12</v>
      </c>
      <c r="N1308">
        <v>112414</v>
      </c>
      <c r="P1308" s="7">
        <v>42619</v>
      </c>
      <c r="Q1308" t="s">
        <v>92</v>
      </c>
      <c r="R1308" s="12">
        <v>0</v>
      </c>
    </row>
    <row r="1309" spans="11:18" x14ac:dyDescent="0.35">
      <c r="K1309" t="s">
        <v>301</v>
      </c>
      <c r="L1309" t="s">
        <v>28</v>
      </c>
      <c r="M1309" t="s">
        <v>12</v>
      </c>
      <c r="N1309">
        <v>22115</v>
      </c>
      <c r="P1309" s="7">
        <v>42620</v>
      </c>
      <c r="Q1309" t="s">
        <v>109</v>
      </c>
      <c r="R1309" s="12">
        <v>0</v>
      </c>
    </row>
    <row r="1310" spans="11:18" x14ac:dyDescent="0.35">
      <c r="K1310" t="s">
        <v>301</v>
      </c>
      <c r="L1310" t="s">
        <v>28</v>
      </c>
      <c r="M1310" t="s">
        <v>12</v>
      </c>
      <c r="N1310">
        <v>22115</v>
      </c>
      <c r="P1310" s="7">
        <v>42620</v>
      </c>
      <c r="Q1310" t="s">
        <v>92</v>
      </c>
      <c r="R1310" s="12">
        <v>0</v>
      </c>
    </row>
    <row r="1311" spans="11:18" x14ac:dyDescent="0.35">
      <c r="K1311" t="s">
        <v>301</v>
      </c>
      <c r="L1311" t="s">
        <v>28</v>
      </c>
      <c r="M1311" t="s">
        <v>12</v>
      </c>
      <c r="N1311">
        <v>52815</v>
      </c>
      <c r="P1311" s="7">
        <v>42620</v>
      </c>
      <c r="Q1311" t="s">
        <v>92</v>
      </c>
      <c r="R1311" s="12">
        <v>3.08</v>
      </c>
    </row>
    <row r="1312" spans="11:18" x14ac:dyDescent="0.35">
      <c r="K1312" t="s">
        <v>301</v>
      </c>
      <c r="L1312" t="s">
        <v>28</v>
      </c>
      <c r="M1312" t="s">
        <v>12</v>
      </c>
      <c r="N1312">
        <v>52815</v>
      </c>
      <c r="P1312" s="7">
        <v>42620</v>
      </c>
      <c r="Q1312" t="s">
        <v>109</v>
      </c>
      <c r="R1312" s="12">
        <v>-3.08</v>
      </c>
    </row>
    <row r="1313" spans="11:18" x14ac:dyDescent="0.35">
      <c r="K1313" t="s">
        <v>301</v>
      </c>
      <c r="L1313" t="s">
        <v>28</v>
      </c>
      <c r="M1313" t="s">
        <v>12</v>
      </c>
      <c r="N1313">
        <v>112414</v>
      </c>
      <c r="P1313" s="7">
        <v>42620</v>
      </c>
      <c r="Q1313" t="s">
        <v>109</v>
      </c>
      <c r="R1313" s="12">
        <v>0</v>
      </c>
    </row>
    <row r="1314" spans="11:18" x14ac:dyDescent="0.35">
      <c r="K1314" t="s">
        <v>301</v>
      </c>
      <c r="L1314" t="s">
        <v>28</v>
      </c>
      <c r="M1314" t="s">
        <v>12</v>
      </c>
      <c r="N1314">
        <v>112414</v>
      </c>
      <c r="P1314" s="7">
        <v>42620</v>
      </c>
      <c r="Q1314" t="s">
        <v>92</v>
      </c>
      <c r="R1314" s="12">
        <v>0</v>
      </c>
    </row>
    <row r="1315" spans="11:18" x14ac:dyDescent="0.35">
      <c r="K1315" t="s">
        <v>101</v>
      </c>
      <c r="M1315" t="s">
        <v>12</v>
      </c>
      <c r="P1315" s="7">
        <v>42621</v>
      </c>
      <c r="Q1315" t="s">
        <v>91</v>
      </c>
      <c r="R1315" s="12">
        <v>632.04999999999995</v>
      </c>
    </row>
    <row r="1316" spans="11:18" x14ac:dyDescent="0.35">
      <c r="K1316" t="s">
        <v>101</v>
      </c>
      <c r="M1316" t="s">
        <v>12</v>
      </c>
      <c r="P1316" s="7">
        <v>42621</v>
      </c>
      <c r="Q1316" t="s">
        <v>92</v>
      </c>
      <c r="R1316" s="12">
        <v>-632.04999999999995</v>
      </c>
    </row>
    <row r="1317" spans="11:18" x14ac:dyDescent="0.35">
      <c r="K1317" t="s">
        <v>301</v>
      </c>
      <c r="L1317" t="s">
        <v>50</v>
      </c>
      <c r="M1317" t="s">
        <v>12</v>
      </c>
      <c r="N1317">
        <v>22115</v>
      </c>
      <c r="P1317" s="7">
        <v>42634</v>
      </c>
      <c r="Q1317" t="s">
        <v>109</v>
      </c>
      <c r="R1317" s="12">
        <v>0</v>
      </c>
    </row>
    <row r="1318" spans="11:18" x14ac:dyDescent="0.35">
      <c r="K1318" t="s">
        <v>301</v>
      </c>
      <c r="L1318" t="s">
        <v>50</v>
      </c>
      <c r="M1318" t="s">
        <v>12</v>
      </c>
      <c r="N1318">
        <v>22115</v>
      </c>
      <c r="P1318" s="7">
        <v>42634</v>
      </c>
      <c r="Q1318" t="s">
        <v>92</v>
      </c>
      <c r="R1318" s="12">
        <v>0</v>
      </c>
    </row>
    <row r="1319" spans="11:18" x14ac:dyDescent="0.35">
      <c r="K1319" t="s">
        <v>301</v>
      </c>
      <c r="L1319" t="s">
        <v>50</v>
      </c>
      <c r="M1319" t="s">
        <v>12</v>
      </c>
      <c r="N1319">
        <v>52815</v>
      </c>
      <c r="P1319" s="7">
        <v>42634</v>
      </c>
      <c r="Q1319" t="s">
        <v>92</v>
      </c>
      <c r="R1319" s="12">
        <v>2.0099999999999998</v>
      </c>
    </row>
    <row r="1320" spans="11:18" x14ac:dyDescent="0.35">
      <c r="K1320" t="s">
        <v>301</v>
      </c>
      <c r="L1320" t="s">
        <v>50</v>
      </c>
      <c r="M1320" t="s">
        <v>12</v>
      </c>
      <c r="N1320">
        <v>52815</v>
      </c>
      <c r="P1320" s="7">
        <v>42634</v>
      </c>
      <c r="Q1320" t="s">
        <v>109</v>
      </c>
      <c r="R1320" s="12">
        <v>-2.0099999999999998</v>
      </c>
    </row>
    <row r="1321" spans="11:18" x14ac:dyDescent="0.35">
      <c r="K1321" t="s">
        <v>301</v>
      </c>
      <c r="L1321" t="s">
        <v>50</v>
      </c>
      <c r="M1321" t="s">
        <v>12</v>
      </c>
      <c r="N1321">
        <v>112414</v>
      </c>
      <c r="P1321" s="7">
        <v>42634</v>
      </c>
      <c r="Q1321" t="s">
        <v>109</v>
      </c>
      <c r="R1321" s="12">
        <v>0</v>
      </c>
    </row>
    <row r="1322" spans="11:18" x14ac:dyDescent="0.35">
      <c r="K1322" t="s">
        <v>301</v>
      </c>
      <c r="L1322" t="s">
        <v>50</v>
      </c>
      <c r="M1322" t="s">
        <v>12</v>
      </c>
      <c r="N1322">
        <v>112414</v>
      </c>
      <c r="P1322" s="7">
        <v>42634</v>
      </c>
      <c r="Q1322" t="s">
        <v>92</v>
      </c>
      <c r="R1322" s="12">
        <v>0</v>
      </c>
    </row>
    <row r="1323" spans="11:18" x14ac:dyDescent="0.35">
      <c r="K1323" t="s">
        <v>301</v>
      </c>
      <c r="L1323" t="s">
        <v>26</v>
      </c>
      <c r="M1323" t="s">
        <v>12</v>
      </c>
      <c r="N1323">
        <v>22115</v>
      </c>
      <c r="P1323" s="7">
        <v>42635</v>
      </c>
      <c r="Q1323" t="s">
        <v>109</v>
      </c>
      <c r="R1323" s="12">
        <v>0</v>
      </c>
    </row>
    <row r="1324" spans="11:18" x14ac:dyDescent="0.35">
      <c r="K1324" t="s">
        <v>301</v>
      </c>
      <c r="L1324" t="s">
        <v>26</v>
      </c>
      <c r="M1324" t="s">
        <v>12</v>
      </c>
      <c r="N1324">
        <v>22115</v>
      </c>
      <c r="P1324" s="7">
        <v>42635</v>
      </c>
      <c r="Q1324" t="s">
        <v>92</v>
      </c>
      <c r="R1324" s="12">
        <v>0</v>
      </c>
    </row>
    <row r="1325" spans="11:18" x14ac:dyDescent="0.35">
      <c r="K1325" t="s">
        <v>301</v>
      </c>
      <c r="L1325" t="s">
        <v>26</v>
      </c>
      <c r="M1325" t="s">
        <v>12</v>
      </c>
      <c r="N1325">
        <v>52815</v>
      </c>
      <c r="P1325" s="7">
        <v>42635</v>
      </c>
      <c r="Q1325" t="s">
        <v>92</v>
      </c>
      <c r="R1325" s="12">
        <v>3.1</v>
      </c>
    </row>
    <row r="1326" spans="11:18" x14ac:dyDescent="0.35">
      <c r="K1326" t="s">
        <v>301</v>
      </c>
      <c r="L1326" t="s">
        <v>26</v>
      </c>
      <c r="M1326" t="s">
        <v>12</v>
      </c>
      <c r="N1326">
        <v>52815</v>
      </c>
      <c r="P1326" s="7">
        <v>42635</v>
      </c>
      <c r="Q1326" t="s">
        <v>109</v>
      </c>
      <c r="R1326" s="12">
        <v>-3.1</v>
      </c>
    </row>
    <row r="1327" spans="11:18" x14ac:dyDescent="0.35">
      <c r="K1327" t="s">
        <v>301</v>
      </c>
      <c r="L1327" t="s">
        <v>26</v>
      </c>
      <c r="M1327" t="s">
        <v>12</v>
      </c>
      <c r="N1327">
        <v>112414</v>
      </c>
      <c r="P1327" s="7">
        <v>42635</v>
      </c>
      <c r="Q1327" t="s">
        <v>109</v>
      </c>
      <c r="R1327" s="12">
        <v>0</v>
      </c>
    </row>
    <row r="1328" spans="11:18" x14ac:dyDescent="0.35">
      <c r="K1328" t="s">
        <v>301</v>
      </c>
      <c r="L1328" t="s">
        <v>26</v>
      </c>
      <c r="M1328" t="s">
        <v>12</v>
      </c>
      <c r="N1328">
        <v>112414</v>
      </c>
      <c r="P1328" s="7">
        <v>42635</v>
      </c>
      <c r="Q1328" t="s">
        <v>92</v>
      </c>
      <c r="R1328" s="12">
        <v>0</v>
      </c>
    </row>
    <row r="1329" spans="11:18" x14ac:dyDescent="0.35">
      <c r="K1329" t="s">
        <v>301</v>
      </c>
      <c r="L1329" t="s">
        <v>57</v>
      </c>
      <c r="M1329" t="s">
        <v>12</v>
      </c>
      <c r="N1329">
        <v>22115</v>
      </c>
      <c r="P1329" s="7">
        <v>42642</v>
      </c>
      <c r="Q1329" t="s">
        <v>109</v>
      </c>
      <c r="R1329" s="12">
        <v>0</v>
      </c>
    </row>
    <row r="1330" spans="11:18" x14ac:dyDescent="0.35">
      <c r="K1330" t="s">
        <v>301</v>
      </c>
      <c r="L1330" t="s">
        <v>57</v>
      </c>
      <c r="M1330" t="s">
        <v>12</v>
      </c>
      <c r="N1330">
        <v>22115</v>
      </c>
      <c r="P1330" s="7">
        <v>42642</v>
      </c>
      <c r="Q1330" t="s">
        <v>92</v>
      </c>
      <c r="R1330" s="12">
        <v>0</v>
      </c>
    </row>
    <row r="1331" spans="11:18" x14ac:dyDescent="0.35">
      <c r="K1331" t="s">
        <v>301</v>
      </c>
      <c r="L1331" t="s">
        <v>57</v>
      </c>
      <c r="M1331" t="s">
        <v>12</v>
      </c>
      <c r="N1331">
        <v>52815</v>
      </c>
      <c r="P1331" s="7">
        <v>42642</v>
      </c>
      <c r="Q1331" t="s">
        <v>92</v>
      </c>
      <c r="R1331" s="12">
        <v>1.41</v>
      </c>
    </row>
    <row r="1332" spans="11:18" x14ac:dyDescent="0.35">
      <c r="K1332" t="s">
        <v>301</v>
      </c>
      <c r="L1332" t="s">
        <v>57</v>
      </c>
      <c r="M1332" t="s">
        <v>12</v>
      </c>
      <c r="N1332">
        <v>52815</v>
      </c>
      <c r="P1332" s="7">
        <v>42642</v>
      </c>
      <c r="Q1332" t="s">
        <v>109</v>
      </c>
      <c r="R1332" s="12">
        <v>-1.41</v>
      </c>
    </row>
    <row r="1333" spans="11:18" x14ac:dyDescent="0.35">
      <c r="K1333" t="s">
        <v>301</v>
      </c>
      <c r="L1333" t="s">
        <v>57</v>
      </c>
      <c r="M1333" t="s">
        <v>12</v>
      </c>
      <c r="N1333">
        <v>112414</v>
      </c>
      <c r="P1333" s="7">
        <v>42642</v>
      </c>
      <c r="Q1333" t="s">
        <v>109</v>
      </c>
      <c r="R1333" s="12">
        <v>0</v>
      </c>
    </row>
    <row r="1334" spans="11:18" x14ac:dyDescent="0.35">
      <c r="K1334" t="s">
        <v>301</v>
      </c>
      <c r="L1334" t="s">
        <v>57</v>
      </c>
      <c r="M1334" t="s">
        <v>12</v>
      </c>
      <c r="N1334">
        <v>112414</v>
      </c>
      <c r="P1334" s="7">
        <v>42642</v>
      </c>
      <c r="Q1334" t="s">
        <v>92</v>
      </c>
      <c r="R1334" s="12">
        <v>0</v>
      </c>
    </row>
    <row r="1335" spans="11:18" x14ac:dyDescent="0.35">
      <c r="K1335" t="s">
        <v>301</v>
      </c>
      <c r="L1335" t="s">
        <v>58</v>
      </c>
      <c r="M1335" t="s">
        <v>12</v>
      </c>
      <c r="N1335">
        <v>22115</v>
      </c>
      <c r="P1335" s="7">
        <v>42646</v>
      </c>
      <c r="Q1335" t="s">
        <v>109</v>
      </c>
      <c r="R1335" s="12">
        <v>0</v>
      </c>
    </row>
    <row r="1336" spans="11:18" x14ac:dyDescent="0.35">
      <c r="K1336" t="s">
        <v>301</v>
      </c>
      <c r="L1336" t="s">
        <v>58</v>
      </c>
      <c r="M1336" t="s">
        <v>12</v>
      </c>
      <c r="N1336">
        <v>22115</v>
      </c>
      <c r="P1336" s="7">
        <v>42646</v>
      </c>
      <c r="Q1336" t="s">
        <v>92</v>
      </c>
      <c r="R1336" s="12">
        <v>0</v>
      </c>
    </row>
    <row r="1337" spans="11:18" x14ac:dyDescent="0.35">
      <c r="K1337" t="s">
        <v>301</v>
      </c>
      <c r="L1337" t="s">
        <v>43</v>
      </c>
      <c r="M1337" t="s">
        <v>12</v>
      </c>
      <c r="N1337">
        <v>22115</v>
      </c>
      <c r="P1337" s="7">
        <v>42646</v>
      </c>
      <c r="Q1337" t="s">
        <v>109</v>
      </c>
      <c r="R1337" s="12">
        <v>0</v>
      </c>
    </row>
    <row r="1338" spans="11:18" x14ac:dyDescent="0.35">
      <c r="K1338" t="s">
        <v>301</v>
      </c>
      <c r="L1338" t="s">
        <v>43</v>
      </c>
      <c r="M1338" t="s">
        <v>12</v>
      </c>
      <c r="N1338">
        <v>22115</v>
      </c>
      <c r="P1338" s="7">
        <v>42646</v>
      </c>
      <c r="Q1338" t="s">
        <v>92</v>
      </c>
      <c r="R1338" s="12">
        <v>0</v>
      </c>
    </row>
    <row r="1339" spans="11:18" x14ac:dyDescent="0.35">
      <c r="K1339" t="s">
        <v>301</v>
      </c>
      <c r="L1339" t="s">
        <v>58</v>
      </c>
      <c r="M1339" t="s">
        <v>12</v>
      </c>
      <c r="N1339">
        <v>52815</v>
      </c>
      <c r="P1339" s="7">
        <v>42646</v>
      </c>
      <c r="Q1339" t="s">
        <v>92</v>
      </c>
      <c r="R1339" s="12">
        <v>2.31</v>
      </c>
    </row>
    <row r="1340" spans="11:18" x14ac:dyDescent="0.35">
      <c r="K1340" t="s">
        <v>301</v>
      </c>
      <c r="L1340" t="s">
        <v>58</v>
      </c>
      <c r="M1340" t="s">
        <v>12</v>
      </c>
      <c r="N1340">
        <v>52815</v>
      </c>
      <c r="P1340" s="7">
        <v>42646</v>
      </c>
      <c r="Q1340" t="s">
        <v>109</v>
      </c>
      <c r="R1340" s="12">
        <v>-2.31</v>
      </c>
    </row>
    <row r="1341" spans="11:18" x14ac:dyDescent="0.35">
      <c r="K1341" t="s">
        <v>301</v>
      </c>
      <c r="L1341" t="s">
        <v>43</v>
      </c>
      <c r="M1341" t="s">
        <v>12</v>
      </c>
      <c r="N1341">
        <v>52815</v>
      </c>
      <c r="P1341" s="7">
        <v>42646</v>
      </c>
      <c r="Q1341" t="s">
        <v>92</v>
      </c>
      <c r="R1341" s="12">
        <v>1</v>
      </c>
    </row>
    <row r="1342" spans="11:18" x14ac:dyDescent="0.35">
      <c r="K1342" t="s">
        <v>301</v>
      </c>
      <c r="L1342" t="s">
        <v>43</v>
      </c>
      <c r="M1342" t="s">
        <v>12</v>
      </c>
      <c r="N1342">
        <v>52815</v>
      </c>
      <c r="P1342" s="7">
        <v>42646</v>
      </c>
      <c r="Q1342" t="s">
        <v>109</v>
      </c>
      <c r="R1342" s="12">
        <v>-1</v>
      </c>
    </row>
    <row r="1343" spans="11:18" x14ac:dyDescent="0.35">
      <c r="K1343" t="s">
        <v>301</v>
      </c>
      <c r="L1343" t="s">
        <v>58</v>
      </c>
      <c r="M1343" t="s">
        <v>12</v>
      </c>
      <c r="N1343">
        <v>112414</v>
      </c>
      <c r="P1343" s="7">
        <v>42646</v>
      </c>
      <c r="Q1343" t="s">
        <v>109</v>
      </c>
      <c r="R1343" s="12">
        <v>0</v>
      </c>
    </row>
    <row r="1344" spans="11:18" x14ac:dyDescent="0.35">
      <c r="K1344" t="s">
        <v>301</v>
      </c>
      <c r="L1344" t="s">
        <v>58</v>
      </c>
      <c r="M1344" t="s">
        <v>12</v>
      </c>
      <c r="N1344">
        <v>112414</v>
      </c>
      <c r="P1344" s="7">
        <v>42646</v>
      </c>
      <c r="Q1344" t="s">
        <v>92</v>
      </c>
      <c r="R1344" s="12">
        <v>0</v>
      </c>
    </row>
    <row r="1345" spans="11:18" x14ac:dyDescent="0.35">
      <c r="K1345" t="s">
        <v>301</v>
      </c>
      <c r="L1345" t="s">
        <v>43</v>
      </c>
      <c r="M1345" t="s">
        <v>12</v>
      </c>
      <c r="N1345">
        <v>112414</v>
      </c>
      <c r="P1345" s="7">
        <v>42646</v>
      </c>
      <c r="Q1345" t="s">
        <v>109</v>
      </c>
      <c r="R1345" s="12">
        <v>0</v>
      </c>
    </row>
    <row r="1346" spans="11:18" x14ac:dyDescent="0.35">
      <c r="K1346" t="s">
        <v>301</v>
      </c>
      <c r="L1346" t="s">
        <v>43</v>
      </c>
      <c r="M1346" t="s">
        <v>12</v>
      </c>
      <c r="N1346">
        <v>112414</v>
      </c>
      <c r="P1346" s="7">
        <v>42646</v>
      </c>
      <c r="Q1346" t="s">
        <v>92</v>
      </c>
      <c r="R1346" s="12">
        <v>0</v>
      </c>
    </row>
    <row r="1347" spans="11:18" x14ac:dyDescent="0.35">
      <c r="K1347" t="s">
        <v>301</v>
      </c>
      <c r="L1347" t="s">
        <v>56</v>
      </c>
      <c r="M1347" t="s">
        <v>12</v>
      </c>
      <c r="N1347">
        <v>22115</v>
      </c>
      <c r="P1347" s="7">
        <v>42657</v>
      </c>
      <c r="Q1347" t="s">
        <v>109</v>
      </c>
      <c r="R1347" s="12">
        <v>0</v>
      </c>
    </row>
    <row r="1348" spans="11:18" x14ac:dyDescent="0.35">
      <c r="K1348" t="s">
        <v>301</v>
      </c>
      <c r="L1348" t="s">
        <v>56</v>
      </c>
      <c r="M1348" t="s">
        <v>12</v>
      </c>
      <c r="N1348">
        <v>22115</v>
      </c>
      <c r="P1348" s="7">
        <v>42657</v>
      </c>
      <c r="Q1348" t="s">
        <v>92</v>
      </c>
      <c r="R1348" s="12">
        <v>0</v>
      </c>
    </row>
    <row r="1349" spans="11:18" x14ac:dyDescent="0.35">
      <c r="K1349" t="s">
        <v>301</v>
      </c>
      <c r="L1349" t="s">
        <v>56</v>
      </c>
      <c r="M1349" t="s">
        <v>12</v>
      </c>
      <c r="N1349">
        <v>52815</v>
      </c>
      <c r="P1349" s="7">
        <v>42657</v>
      </c>
      <c r="Q1349" t="s">
        <v>92</v>
      </c>
      <c r="R1349" s="12">
        <v>2.4500000000000002</v>
      </c>
    </row>
    <row r="1350" spans="11:18" x14ac:dyDescent="0.35">
      <c r="K1350" t="s">
        <v>301</v>
      </c>
      <c r="L1350" t="s">
        <v>56</v>
      </c>
      <c r="M1350" t="s">
        <v>12</v>
      </c>
      <c r="N1350">
        <v>52815</v>
      </c>
      <c r="P1350" s="7">
        <v>42657</v>
      </c>
      <c r="Q1350" t="s">
        <v>109</v>
      </c>
      <c r="R1350" s="12">
        <v>-2.4500000000000002</v>
      </c>
    </row>
    <row r="1351" spans="11:18" x14ac:dyDescent="0.35">
      <c r="K1351" t="s">
        <v>301</v>
      </c>
      <c r="L1351" t="s">
        <v>56</v>
      </c>
      <c r="M1351" t="s">
        <v>12</v>
      </c>
      <c r="N1351">
        <v>112414</v>
      </c>
      <c r="P1351" s="7">
        <v>42657</v>
      </c>
      <c r="Q1351" t="s">
        <v>109</v>
      </c>
      <c r="R1351" s="12">
        <v>0</v>
      </c>
    </row>
    <row r="1352" spans="11:18" x14ac:dyDescent="0.35">
      <c r="K1352" t="s">
        <v>301</v>
      </c>
      <c r="L1352" t="s">
        <v>56</v>
      </c>
      <c r="M1352" t="s">
        <v>12</v>
      </c>
      <c r="N1352">
        <v>112414</v>
      </c>
      <c r="P1352" s="7">
        <v>42657</v>
      </c>
      <c r="Q1352" t="s">
        <v>92</v>
      </c>
      <c r="R1352" s="12">
        <v>0</v>
      </c>
    </row>
    <row r="1353" spans="11:18" x14ac:dyDescent="0.35">
      <c r="K1353" t="s">
        <v>101</v>
      </c>
      <c r="M1353" t="s">
        <v>12</v>
      </c>
      <c r="P1353" s="7">
        <v>42667</v>
      </c>
      <c r="Q1353" t="s">
        <v>91</v>
      </c>
      <c r="R1353" s="12">
        <v>12.28</v>
      </c>
    </row>
    <row r="1354" spans="11:18" x14ac:dyDescent="0.35">
      <c r="K1354" t="s">
        <v>101</v>
      </c>
      <c r="M1354" t="s">
        <v>12</v>
      </c>
      <c r="P1354" s="7">
        <v>42667</v>
      </c>
      <c r="Q1354" t="s">
        <v>92</v>
      </c>
      <c r="R1354" s="12">
        <v>-12.28</v>
      </c>
    </row>
    <row r="1355" spans="11:18" x14ac:dyDescent="0.35">
      <c r="K1355" t="s">
        <v>301</v>
      </c>
      <c r="L1355" t="s">
        <v>22</v>
      </c>
      <c r="M1355" t="s">
        <v>12</v>
      </c>
      <c r="N1355">
        <v>22115</v>
      </c>
      <c r="P1355" s="7">
        <v>42669</v>
      </c>
      <c r="Q1355" t="s">
        <v>109</v>
      </c>
      <c r="R1355" s="12">
        <v>0</v>
      </c>
    </row>
    <row r="1356" spans="11:18" x14ac:dyDescent="0.35">
      <c r="K1356" t="s">
        <v>301</v>
      </c>
      <c r="L1356" t="s">
        <v>22</v>
      </c>
      <c r="M1356" t="s">
        <v>12</v>
      </c>
      <c r="N1356">
        <v>22115</v>
      </c>
      <c r="P1356" s="7">
        <v>42669</v>
      </c>
      <c r="Q1356" t="s">
        <v>92</v>
      </c>
      <c r="R1356" s="12">
        <v>0</v>
      </c>
    </row>
    <row r="1357" spans="11:18" x14ac:dyDescent="0.35">
      <c r="K1357" t="s">
        <v>301</v>
      </c>
      <c r="L1357" t="s">
        <v>27</v>
      </c>
      <c r="M1357" t="s">
        <v>12</v>
      </c>
      <c r="N1357">
        <v>22115</v>
      </c>
      <c r="P1357" s="7">
        <v>42669</v>
      </c>
      <c r="Q1357" t="s">
        <v>109</v>
      </c>
      <c r="R1357" s="12">
        <v>0</v>
      </c>
    </row>
    <row r="1358" spans="11:18" x14ac:dyDescent="0.35">
      <c r="K1358" t="s">
        <v>301</v>
      </c>
      <c r="L1358" t="s">
        <v>27</v>
      </c>
      <c r="M1358" t="s">
        <v>12</v>
      </c>
      <c r="N1358">
        <v>22115</v>
      </c>
      <c r="P1358" s="7">
        <v>42669</v>
      </c>
      <c r="Q1358" t="s">
        <v>92</v>
      </c>
      <c r="R1358" s="12">
        <v>0</v>
      </c>
    </row>
    <row r="1359" spans="11:18" x14ac:dyDescent="0.35">
      <c r="K1359" t="s">
        <v>301</v>
      </c>
      <c r="L1359" t="s">
        <v>22</v>
      </c>
      <c r="M1359" t="s">
        <v>12</v>
      </c>
      <c r="N1359">
        <v>52815</v>
      </c>
      <c r="P1359" s="7">
        <v>42669</v>
      </c>
      <c r="Q1359" t="s">
        <v>92</v>
      </c>
      <c r="R1359" s="12">
        <v>2.99</v>
      </c>
    </row>
    <row r="1360" spans="11:18" x14ac:dyDescent="0.35">
      <c r="K1360" t="s">
        <v>301</v>
      </c>
      <c r="L1360" t="s">
        <v>22</v>
      </c>
      <c r="M1360" t="s">
        <v>12</v>
      </c>
      <c r="N1360">
        <v>52815</v>
      </c>
      <c r="P1360" s="7">
        <v>42669</v>
      </c>
      <c r="Q1360" t="s">
        <v>109</v>
      </c>
      <c r="R1360" s="12">
        <v>-2.99</v>
      </c>
    </row>
    <row r="1361" spans="11:18" x14ac:dyDescent="0.35">
      <c r="K1361" t="s">
        <v>301</v>
      </c>
      <c r="L1361" t="s">
        <v>27</v>
      </c>
      <c r="M1361" t="s">
        <v>12</v>
      </c>
      <c r="N1361">
        <v>52815</v>
      </c>
      <c r="P1361" s="7">
        <v>42669</v>
      </c>
      <c r="Q1361" t="s">
        <v>92</v>
      </c>
      <c r="R1361" s="12">
        <v>1.74</v>
      </c>
    </row>
    <row r="1362" spans="11:18" x14ac:dyDescent="0.35">
      <c r="K1362" t="s">
        <v>301</v>
      </c>
      <c r="L1362" t="s">
        <v>27</v>
      </c>
      <c r="M1362" t="s">
        <v>12</v>
      </c>
      <c r="N1362">
        <v>52815</v>
      </c>
      <c r="P1362" s="7">
        <v>42669</v>
      </c>
      <c r="Q1362" t="s">
        <v>109</v>
      </c>
      <c r="R1362" s="12">
        <v>-1.74</v>
      </c>
    </row>
    <row r="1363" spans="11:18" x14ac:dyDescent="0.35">
      <c r="K1363" t="s">
        <v>301</v>
      </c>
      <c r="L1363" t="s">
        <v>22</v>
      </c>
      <c r="M1363" t="s">
        <v>12</v>
      </c>
      <c r="N1363">
        <v>112414</v>
      </c>
      <c r="P1363" s="7">
        <v>42669</v>
      </c>
      <c r="Q1363" t="s">
        <v>109</v>
      </c>
      <c r="R1363" s="12">
        <v>0</v>
      </c>
    </row>
    <row r="1364" spans="11:18" x14ac:dyDescent="0.35">
      <c r="K1364" t="s">
        <v>301</v>
      </c>
      <c r="L1364" t="s">
        <v>22</v>
      </c>
      <c r="M1364" t="s">
        <v>12</v>
      </c>
      <c r="N1364">
        <v>112414</v>
      </c>
      <c r="P1364" s="7">
        <v>42669</v>
      </c>
      <c r="Q1364" t="s">
        <v>92</v>
      </c>
      <c r="R1364" s="12">
        <v>0</v>
      </c>
    </row>
    <row r="1365" spans="11:18" x14ac:dyDescent="0.35">
      <c r="K1365" t="s">
        <v>301</v>
      </c>
      <c r="L1365" t="s">
        <v>27</v>
      </c>
      <c r="M1365" t="s">
        <v>12</v>
      </c>
      <c r="N1365">
        <v>112414</v>
      </c>
      <c r="P1365" s="7">
        <v>42669</v>
      </c>
      <c r="Q1365" t="s">
        <v>109</v>
      </c>
      <c r="R1365" s="12">
        <v>0</v>
      </c>
    </row>
    <row r="1366" spans="11:18" x14ac:dyDescent="0.35">
      <c r="K1366" t="s">
        <v>301</v>
      </c>
      <c r="L1366" t="s">
        <v>27</v>
      </c>
      <c r="M1366" t="s">
        <v>12</v>
      </c>
      <c r="N1366">
        <v>112414</v>
      </c>
      <c r="P1366" s="7">
        <v>42669</v>
      </c>
      <c r="Q1366" t="s">
        <v>92</v>
      </c>
      <c r="R1366" s="12">
        <v>0</v>
      </c>
    </row>
    <row r="1367" spans="11:18" x14ac:dyDescent="0.35">
      <c r="K1367" t="s">
        <v>301</v>
      </c>
      <c r="L1367" t="s">
        <v>17</v>
      </c>
      <c r="M1367" t="s">
        <v>12</v>
      </c>
      <c r="N1367">
        <v>22115</v>
      </c>
      <c r="P1367" s="7">
        <v>42671</v>
      </c>
      <c r="Q1367" t="s">
        <v>109</v>
      </c>
      <c r="R1367" s="12">
        <v>0</v>
      </c>
    </row>
    <row r="1368" spans="11:18" x14ac:dyDescent="0.35">
      <c r="K1368" t="s">
        <v>301</v>
      </c>
      <c r="L1368" t="s">
        <v>17</v>
      </c>
      <c r="M1368" t="s">
        <v>12</v>
      </c>
      <c r="N1368">
        <v>22115</v>
      </c>
      <c r="P1368" s="7">
        <v>42671</v>
      </c>
      <c r="Q1368" t="s">
        <v>92</v>
      </c>
      <c r="R1368" s="12">
        <v>0</v>
      </c>
    </row>
    <row r="1369" spans="11:18" x14ac:dyDescent="0.35">
      <c r="K1369" t="s">
        <v>301</v>
      </c>
      <c r="L1369" t="s">
        <v>17</v>
      </c>
      <c r="M1369" t="s">
        <v>12</v>
      </c>
      <c r="N1369">
        <v>52815</v>
      </c>
      <c r="P1369" s="7">
        <v>42671</v>
      </c>
      <c r="Q1369" t="s">
        <v>92</v>
      </c>
      <c r="R1369" s="12">
        <v>9.48</v>
      </c>
    </row>
    <row r="1370" spans="11:18" x14ac:dyDescent="0.35">
      <c r="K1370" t="s">
        <v>301</v>
      </c>
      <c r="L1370" t="s">
        <v>17</v>
      </c>
      <c r="M1370" t="s">
        <v>12</v>
      </c>
      <c r="N1370">
        <v>52815</v>
      </c>
      <c r="P1370" s="7">
        <v>42671</v>
      </c>
      <c r="Q1370" t="s">
        <v>109</v>
      </c>
      <c r="R1370" s="12">
        <v>-9.48</v>
      </c>
    </row>
    <row r="1371" spans="11:18" x14ac:dyDescent="0.35">
      <c r="K1371" t="s">
        <v>301</v>
      </c>
      <c r="L1371" t="s">
        <v>17</v>
      </c>
      <c r="M1371" t="s">
        <v>12</v>
      </c>
      <c r="N1371">
        <v>112414</v>
      </c>
      <c r="P1371" s="7">
        <v>42671</v>
      </c>
      <c r="Q1371" t="s">
        <v>109</v>
      </c>
      <c r="R1371" s="12">
        <v>0</v>
      </c>
    </row>
    <row r="1372" spans="11:18" x14ac:dyDescent="0.35">
      <c r="K1372" t="s">
        <v>301</v>
      </c>
      <c r="L1372" t="s">
        <v>17</v>
      </c>
      <c r="M1372" t="s">
        <v>12</v>
      </c>
      <c r="N1372">
        <v>112414</v>
      </c>
      <c r="P1372" s="7">
        <v>42671</v>
      </c>
      <c r="Q1372" t="s">
        <v>92</v>
      </c>
      <c r="R1372" s="12">
        <v>0</v>
      </c>
    </row>
    <row r="1373" spans="11:18" x14ac:dyDescent="0.35">
      <c r="K1373" t="s">
        <v>101</v>
      </c>
      <c r="M1373" t="s">
        <v>12</v>
      </c>
      <c r="P1373" s="7">
        <v>42681</v>
      </c>
      <c r="Q1373" t="s">
        <v>91</v>
      </c>
      <c r="R1373" s="12">
        <v>14.21</v>
      </c>
    </row>
    <row r="1374" spans="11:18" x14ac:dyDescent="0.35">
      <c r="K1374" t="s">
        <v>101</v>
      </c>
      <c r="M1374" t="s">
        <v>12</v>
      </c>
      <c r="P1374" s="7">
        <v>42681</v>
      </c>
      <c r="Q1374" t="s">
        <v>92</v>
      </c>
      <c r="R1374" s="12">
        <v>-14.21</v>
      </c>
    </row>
    <row r="1375" spans="11:18" x14ac:dyDescent="0.35">
      <c r="K1375" t="s">
        <v>298</v>
      </c>
      <c r="L1375" t="s">
        <v>49</v>
      </c>
      <c r="M1375" t="s">
        <v>12</v>
      </c>
      <c r="N1375">
        <v>22115</v>
      </c>
      <c r="P1375" s="7">
        <v>42695</v>
      </c>
      <c r="Q1375" t="s">
        <v>112</v>
      </c>
      <c r="R1375" s="12">
        <v>0</v>
      </c>
    </row>
    <row r="1376" spans="11:18" x14ac:dyDescent="0.35">
      <c r="K1376" t="s">
        <v>298</v>
      </c>
      <c r="L1376" t="s">
        <v>49</v>
      </c>
      <c r="M1376" t="s">
        <v>12</v>
      </c>
      <c r="N1376">
        <v>22115</v>
      </c>
      <c r="P1376" s="7">
        <v>42695</v>
      </c>
      <c r="Q1376" t="s">
        <v>92</v>
      </c>
      <c r="R1376" s="12">
        <v>0</v>
      </c>
    </row>
    <row r="1377" spans="11:18" x14ac:dyDescent="0.35">
      <c r="K1377" t="s">
        <v>298</v>
      </c>
      <c r="L1377" t="s">
        <v>49</v>
      </c>
      <c r="M1377" t="s">
        <v>12</v>
      </c>
      <c r="N1377">
        <v>52815</v>
      </c>
      <c r="P1377" s="7">
        <v>42695</v>
      </c>
      <c r="Q1377" t="s">
        <v>92</v>
      </c>
      <c r="R1377" s="12">
        <v>2.39</v>
      </c>
    </row>
    <row r="1378" spans="11:18" x14ac:dyDescent="0.35">
      <c r="K1378" t="s">
        <v>298</v>
      </c>
      <c r="L1378" t="s">
        <v>49</v>
      </c>
      <c r="M1378" t="s">
        <v>12</v>
      </c>
      <c r="N1378">
        <v>52815</v>
      </c>
      <c r="P1378" s="7">
        <v>42695</v>
      </c>
      <c r="Q1378" t="s">
        <v>112</v>
      </c>
      <c r="R1378" s="12">
        <v>-2.39</v>
      </c>
    </row>
    <row r="1379" spans="11:18" x14ac:dyDescent="0.35">
      <c r="K1379" t="s">
        <v>298</v>
      </c>
      <c r="L1379" t="s">
        <v>49</v>
      </c>
      <c r="M1379" t="s">
        <v>12</v>
      </c>
      <c r="N1379">
        <v>112414</v>
      </c>
      <c r="P1379" s="7">
        <v>42695</v>
      </c>
      <c r="Q1379" t="s">
        <v>112</v>
      </c>
      <c r="R1379" s="12">
        <v>0</v>
      </c>
    </row>
    <row r="1380" spans="11:18" x14ac:dyDescent="0.35">
      <c r="K1380" t="s">
        <v>298</v>
      </c>
      <c r="L1380" t="s">
        <v>49</v>
      </c>
      <c r="M1380" t="s">
        <v>12</v>
      </c>
      <c r="N1380">
        <v>112414</v>
      </c>
      <c r="P1380" s="7">
        <v>42695</v>
      </c>
      <c r="Q1380" t="s">
        <v>92</v>
      </c>
      <c r="R1380" s="12">
        <v>0</v>
      </c>
    </row>
    <row r="1381" spans="11:18" x14ac:dyDescent="0.35">
      <c r="K1381" t="s">
        <v>300</v>
      </c>
      <c r="L1381" t="s">
        <v>55</v>
      </c>
      <c r="M1381" t="s">
        <v>12</v>
      </c>
      <c r="N1381">
        <v>52815</v>
      </c>
      <c r="P1381" s="7">
        <v>42699</v>
      </c>
      <c r="Q1381" t="s">
        <v>92</v>
      </c>
      <c r="R1381" s="12">
        <v>1.1100000000000001</v>
      </c>
    </row>
    <row r="1382" spans="11:18" x14ac:dyDescent="0.35">
      <c r="K1382" t="s">
        <v>300</v>
      </c>
      <c r="L1382" t="s">
        <v>55</v>
      </c>
      <c r="M1382" t="s">
        <v>12</v>
      </c>
      <c r="N1382">
        <v>52815</v>
      </c>
      <c r="P1382" s="7">
        <v>42699</v>
      </c>
      <c r="Q1382" t="s">
        <v>111</v>
      </c>
      <c r="R1382" s="12">
        <v>-1.1100000000000001</v>
      </c>
    </row>
    <row r="1383" spans="11:18" x14ac:dyDescent="0.35">
      <c r="K1383" t="s">
        <v>301</v>
      </c>
      <c r="L1383" t="s">
        <v>55</v>
      </c>
      <c r="M1383" t="s">
        <v>12</v>
      </c>
      <c r="N1383">
        <v>22115</v>
      </c>
      <c r="P1383" s="7">
        <v>42699</v>
      </c>
      <c r="Q1383" t="s">
        <v>109</v>
      </c>
      <c r="R1383" s="12">
        <v>0</v>
      </c>
    </row>
    <row r="1384" spans="11:18" x14ac:dyDescent="0.35">
      <c r="K1384" t="s">
        <v>301</v>
      </c>
      <c r="L1384" t="s">
        <v>55</v>
      </c>
      <c r="M1384" t="s">
        <v>12</v>
      </c>
      <c r="N1384">
        <v>22115</v>
      </c>
      <c r="P1384" s="7">
        <v>42699</v>
      </c>
      <c r="Q1384" t="s">
        <v>92</v>
      </c>
      <c r="R1384" s="12">
        <v>0</v>
      </c>
    </row>
    <row r="1385" spans="11:18" x14ac:dyDescent="0.35">
      <c r="K1385" t="s">
        <v>301</v>
      </c>
      <c r="L1385" t="s">
        <v>55</v>
      </c>
      <c r="M1385" t="s">
        <v>12</v>
      </c>
      <c r="N1385">
        <v>52815</v>
      </c>
      <c r="P1385" s="7">
        <v>42699</v>
      </c>
      <c r="Q1385" t="s">
        <v>92</v>
      </c>
      <c r="R1385" s="12">
        <v>4.42</v>
      </c>
    </row>
    <row r="1386" spans="11:18" x14ac:dyDescent="0.35">
      <c r="K1386" t="s">
        <v>301</v>
      </c>
      <c r="L1386" t="s">
        <v>55</v>
      </c>
      <c r="M1386" t="s">
        <v>12</v>
      </c>
      <c r="N1386">
        <v>52815</v>
      </c>
      <c r="P1386" s="7">
        <v>42699</v>
      </c>
      <c r="Q1386" t="s">
        <v>109</v>
      </c>
      <c r="R1386" s="12">
        <v>-4.42</v>
      </c>
    </row>
    <row r="1387" spans="11:18" x14ac:dyDescent="0.35">
      <c r="K1387" t="s">
        <v>301</v>
      </c>
      <c r="L1387" t="s">
        <v>55</v>
      </c>
      <c r="M1387" t="s">
        <v>12</v>
      </c>
      <c r="N1387">
        <v>112414</v>
      </c>
      <c r="P1387" s="7">
        <v>42699</v>
      </c>
      <c r="Q1387" t="s">
        <v>109</v>
      </c>
      <c r="R1387" s="12">
        <v>0</v>
      </c>
    </row>
    <row r="1388" spans="11:18" x14ac:dyDescent="0.35">
      <c r="K1388" t="s">
        <v>301</v>
      </c>
      <c r="L1388" t="s">
        <v>55</v>
      </c>
      <c r="M1388" t="s">
        <v>12</v>
      </c>
      <c r="N1388">
        <v>112414</v>
      </c>
      <c r="P1388" s="7">
        <v>42699</v>
      </c>
      <c r="Q1388" t="s">
        <v>92</v>
      </c>
      <c r="R1388" s="12">
        <v>0</v>
      </c>
    </row>
    <row r="1389" spans="11:18" x14ac:dyDescent="0.35">
      <c r="K1389" t="s">
        <v>100</v>
      </c>
      <c r="M1389" t="s">
        <v>12</v>
      </c>
      <c r="P1389" s="7">
        <v>42709</v>
      </c>
      <c r="Q1389" t="s">
        <v>92</v>
      </c>
      <c r="R1389" s="12">
        <v>7.92</v>
      </c>
    </row>
    <row r="1390" spans="11:18" x14ac:dyDescent="0.35">
      <c r="K1390" t="s">
        <v>100</v>
      </c>
      <c r="M1390" t="s">
        <v>12</v>
      </c>
      <c r="P1390" s="7">
        <v>42709</v>
      </c>
      <c r="Q1390" t="s">
        <v>91</v>
      </c>
      <c r="R1390" s="12">
        <v>-7.92</v>
      </c>
    </row>
    <row r="1391" spans="11:18" x14ac:dyDescent="0.35">
      <c r="K1391" t="s">
        <v>301</v>
      </c>
      <c r="L1391" t="s">
        <v>24</v>
      </c>
      <c r="M1391" t="s">
        <v>12</v>
      </c>
      <c r="N1391">
        <v>22115</v>
      </c>
      <c r="P1391" s="7">
        <v>42709</v>
      </c>
      <c r="Q1391" t="s">
        <v>109</v>
      </c>
      <c r="R1391" s="12">
        <v>0</v>
      </c>
    </row>
    <row r="1392" spans="11:18" x14ac:dyDescent="0.35">
      <c r="K1392" t="s">
        <v>301</v>
      </c>
      <c r="L1392" t="s">
        <v>24</v>
      </c>
      <c r="M1392" t="s">
        <v>12</v>
      </c>
      <c r="N1392">
        <v>22115</v>
      </c>
      <c r="P1392" s="7">
        <v>42709</v>
      </c>
      <c r="Q1392" t="s">
        <v>92</v>
      </c>
      <c r="R1392" s="12">
        <v>0</v>
      </c>
    </row>
    <row r="1393" spans="11:18" x14ac:dyDescent="0.35">
      <c r="K1393" t="s">
        <v>301</v>
      </c>
      <c r="L1393" t="s">
        <v>24</v>
      </c>
      <c r="M1393" t="s">
        <v>12</v>
      </c>
      <c r="N1393">
        <v>52815</v>
      </c>
      <c r="P1393" s="7">
        <v>42709</v>
      </c>
      <c r="Q1393" t="s">
        <v>92</v>
      </c>
      <c r="R1393" s="12">
        <v>1.57</v>
      </c>
    </row>
    <row r="1394" spans="11:18" x14ac:dyDescent="0.35">
      <c r="K1394" t="s">
        <v>301</v>
      </c>
      <c r="L1394" t="s">
        <v>24</v>
      </c>
      <c r="M1394" t="s">
        <v>12</v>
      </c>
      <c r="N1394">
        <v>52815</v>
      </c>
      <c r="P1394" s="7">
        <v>42709</v>
      </c>
      <c r="Q1394" t="s">
        <v>109</v>
      </c>
      <c r="R1394" s="12">
        <v>-1.57</v>
      </c>
    </row>
    <row r="1395" spans="11:18" x14ac:dyDescent="0.35">
      <c r="K1395" t="s">
        <v>301</v>
      </c>
      <c r="L1395" t="s">
        <v>24</v>
      </c>
      <c r="M1395" t="s">
        <v>12</v>
      </c>
      <c r="N1395">
        <v>112414</v>
      </c>
      <c r="P1395" s="7">
        <v>42709</v>
      </c>
      <c r="Q1395" t="s">
        <v>109</v>
      </c>
      <c r="R1395" s="12">
        <v>0</v>
      </c>
    </row>
    <row r="1396" spans="11:18" x14ac:dyDescent="0.35">
      <c r="K1396" t="s">
        <v>301</v>
      </c>
      <c r="L1396" t="s">
        <v>24</v>
      </c>
      <c r="M1396" t="s">
        <v>12</v>
      </c>
      <c r="N1396">
        <v>112414</v>
      </c>
      <c r="P1396" s="7">
        <v>42709</v>
      </c>
      <c r="Q1396" t="s">
        <v>92</v>
      </c>
      <c r="R1396" s="12">
        <v>0</v>
      </c>
    </row>
    <row r="1397" spans="11:18" x14ac:dyDescent="0.35">
      <c r="K1397" t="s">
        <v>101</v>
      </c>
      <c r="M1397" t="s">
        <v>12</v>
      </c>
      <c r="P1397" s="7">
        <v>42710</v>
      </c>
      <c r="Q1397" t="s">
        <v>91</v>
      </c>
      <c r="R1397" s="12">
        <v>9.49</v>
      </c>
    </row>
    <row r="1398" spans="11:18" x14ac:dyDescent="0.35">
      <c r="K1398" t="s">
        <v>101</v>
      </c>
      <c r="M1398" t="s">
        <v>12</v>
      </c>
      <c r="P1398" s="7">
        <v>42710</v>
      </c>
      <c r="Q1398" t="s">
        <v>92</v>
      </c>
      <c r="R1398" s="12">
        <v>-9.49</v>
      </c>
    </row>
    <row r="1399" spans="11:18" x14ac:dyDescent="0.35">
      <c r="K1399" t="s">
        <v>301</v>
      </c>
      <c r="L1399" t="s">
        <v>26</v>
      </c>
      <c r="M1399" t="s">
        <v>12</v>
      </c>
      <c r="N1399">
        <v>22115</v>
      </c>
      <c r="P1399" s="7">
        <v>42717</v>
      </c>
      <c r="Q1399" t="s">
        <v>109</v>
      </c>
      <c r="R1399" s="12">
        <v>0</v>
      </c>
    </row>
    <row r="1400" spans="11:18" x14ac:dyDescent="0.35">
      <c r="K1400" t="s">
        <v>301</v>
      </c>
      <c r="L1400" t="s">
        <v>26</v>
      </c>
      <c r="M1400" t="s">
        <v>12</v>
      </c>
      <c r="N1400">
        <v>22115</v>
      </c>
      <c r="P1400" s="7">
        <v>42717</v>
      </c>
      <c r="Q1400" t="s">
        <v>92</v>
      </c>
      <c r="R1400" s="12">
        <v>0</v>
      </c>
    </row>
    <row r="1401" spans="11:18" x14ac:dyDescent="0.35">
      <c r="K1401" t="s">
        <v>301</v>
      </c>
      <c r="L1401" t="s">
        <v>26</v>
      </c>
      <c r="M1401" t="s">
        <v>12</v>
      </c>
      <c r="N1401">
        <v>52815</v>
      </c>
      <c r="P1401" s="7">
        <v>42717</v>
      </c>
      <c r="Q1401" t="s">
        <v>92</v>
      </c>
      <c r="R1401" s="12">
        <v>3.1</v>
      </c>
    </row>
    <row r="1402" spans="11:18" x14ac:dyDescent="0.35">
      <c r="K1402" t="s">
        <v>301</v>
      </c>
      <c r="L1402" t="s">
        <v>26</v>
      </c>
      <c r="M1402" t="s">
        <v>12</v>
      </c>
      <c r="N1402">
        <v>52815</v>
      </c>
      <c r="P1402" s="7">
        <v>42717</v>
      </c>
      <c r="Q1402" t="s">
        <v>109</v>
      </c>
      <c r="R1402" s="12">
        <v>-3.1</v>
      </c>
    </row>
    <row r="1403" spans="11:18" x14ac:dyDescent="0.35">
      <c r="K1403" t="s">
        <v>301</v>
      </c>
      <c r="L1403" t="s">
        <v>26</v>
      </c>
      <c r="M1403" t="s">
        <v>12</v>
      </c>
      <c r="N1403">
        <v>112414</v>
      </c>
      <c r="P1403" s="7">
        <v>42717</v>
      </c>
      <c r="Q1403" t="s">
        <v>109</v>
      </c>
      <c r="R1403" s="12">
        <v>0</v>
      </c>
    </row>
    <row r="1404" spans="11:18" x14ac:dyDescent="0.35">
      <c r="K1404" t="s">
        <v>301</v>
      </c>
      <c r="L1404" t="s">
        <v>26</v>
      </c>
      <c r="M1404" t="s">
        <v>12</v>
      </c>
      <c r="N1404">
        <v>112414</v>
      </c>
      <c r="P1404" s="7">
        <v>42717</v>
      </c>
      <c r="Q1404" t="s">
        <v>92</v>
      </c>
      <c r="R1404" s="12">
        <v>0</v>
      </c>
    </row>
    <row r="1405" spans="11:18" x14ac:dyDescent="0.35">
      <c r="K1405" t="s">
        <v>101</v>
      </c>
      <c r="M1405" t="s">
        <v>12</v>
      </c>
      <c r="P1405" s="7">
        <v>42719</v>
      </c>
      <c r="Q1405" t="s">
        <v>91</v>
      </c>
      <c r="R1405" s="12">
        <v>11.02</v>
      </c>
    </row>
    <row r="1406" spans="11:18" x14ac:dyDescent="0.35">
      <c r="K1406" t="s">
        <v>101</v>
      </c>
      <c r="M1406" t="s">
        <v>12</v>
      </c>
      <c r="P1406" s="7">
        <v>42719</v>
      </c>
      <c r="Q1406" t="s">
        <v>92</v>
      </c>
      <c r="R1406" s="12">
        <v>-11.02</v>
      </c>
    </row>
    <row r="1407" spans="11:18" x14ac:dyDescent="0.35">
      <c r="K1407" t="s">
        <v>300</v>
      </c>
      <c r="L1407" t="s">
        <v>47</v>
      </c>
      <c r="M1407" t="s">
        <v>12</v>
      </c>
      <c r="N1407">
        <v>52815</v>
      </c>
      <c r="P1407" s="7">
        <v>42723</v>
      </c>
      <c r="Q1407" t="s">
        <v>92</v>
      </c>
      <c r="R1407" s="12">
        <v>38.47</v>
      </c>
    </row>
    <row r="1408" spans="11:18" x14ac:dyDescent="0.35">
      <c r="K1408" t="s">
        <v>300</v>
      </c>
      <c r="L1408" t="s">
        <v>47</v>
      </c>
      <c r="M1408" t="s">
        <v>12</v>
      </c>
      <c r="N1408">
        <v>52815</v>
      </c>
      <c r="P1408" s="7">
        <v>42723</v>
      </c>
      <c r="Q1408" t="s">
        <v>111</v>
      </c>
      <c r="R1408" s="12">
        <v>-38.47</v>
      </c>
    </row>
    <row r="1409" spans="11:18" x14ac:dyDescent="0.35">
      <c r="K1409" t="s">
        <v>301</v>
      </c>
      <c r="L1409" t="s">
        <v>47</v>
      </c>
      <c r="M1409" t="s">
        <v>12</v>
      </c>
      <c r="N1409">
        <v>22115</v>
      </c>
      <c r="P1409" s="7">
        <v>42723</v>
      </c>
      <c r="Q1409" t="s">
        <v>109</v>
      </c>
      <c r="R1409" s="12">
        <v>0</v>
      </c>
    </row>
    <row r="1410" spans="11:18" x14ac:dyDescent="0.35">
      <c r="K1410" t="s">
        <v>301</v>
      </c>
      <c r="L1410" t="s">
        <v>47</v>
      </c>
      <c r="M1410" t="s">
        <v>12</v>
      </c>
      <c r="N1410">
        <v>22115</v>
      </c>
      <c r="P1410" s="7">
        <v>42723</v>
      </c>
      <c r="Q1410" t="s">
        <v>92</v>
      </c>
      <c r="R1410" s="12">
        <v>0</v>
      </c>
    </row>
    <row r="1411" spans="11:18" x14ac:dyDescent="0.35">
      <c r="K1411" t="s">
        <v>301</v>
      </c>
      <c r="L1411" t="s">
        <v>47</v>
      </c>
      <c r="M1411" t="s">
        <v>12</v>
      </c>
      <c r="N1411">
        <v>112414</v>
      </c>
      <c r="P1411" s="7">
        <v>42723</v>
      </c>
      <c r="Q1411" t="s">
        <v>109</v>
      </c>
      <c r="R1411" s="12">
        <v>0</v>
      </c>
    </row>
    <row r="1412" spans="11:18" x14ac:dyDescent="0.35">
      <c r="K1412" t="s">
        <v>301</v>
      </c>
      <c r="L1412" t="s">
        <v>47</v>
      </c>
      <c r="M1412" t="s">
        <v>12</v>
      </c>
      <c r="N1412">
        <v>112414</v>
      </c>
      <c r="P1412" s="7">
        <v>42723</v>
      </c>
      <c r="Q1412" t="s">
        <v>92</v>
      </c>
      <c r="R1412" s="12">
        <v>0</v>
      </c>
    </row>
    <row r="1413" spans="11:18" x14ac:dyDescent="0.35">
      <c r="K1413" t="s">
        <v>301</v>
      </c>
      <c r="L1413" t="s">
        <v>50</v>
      </c>
      <c r="M1413" t="s">
        <v>12</v>
      </c>
      <c r="N1413">
        <v>22115</v>
      </c>
      <c r="P1413" s="7">
        <v>42725</v>
      </c>
      <c r="Q1413" t="s">
        <v>109</v>
      </c>
      <c r="R1413" s="12">
        <v>0</v>
      </c>
    </row>
    <row r="1414" spans="11:18" x14ac:dyDescent="0.35">
      <c r="K1414" t="s">
        <v>301</v>
      </c>
      <c r="L1414" t="s">
        <v>50</v>
      </c>
      <c r="M1414" t="s">
        <v>12</v>
      </c>
      <c r="N1414">
        <v>22115</v>
      </c>
      <c r="P1414" s="7">
        <v>42725</v>
      </c>
      <c r="Q1414" t="s">
        <v>92</v>
      </c>
      <c r="R1414" s="12">
        <v>0</v>
      </c>
    </row>
    <row r="1415" spans="11:18" x14ac:dyDescent="0.35">
      <c r="K1415" t="s">
        <v>301</v>
      </c>
      <c r="L1415" t="s">
        <v>50</v>
      </c>
      <c r="M1415" t="s">
        <v>12</v>
      </c>
      <c r="N1415">
        <v>52815</v>
      </c>
      <c r="P1415" s="7">
        <v>42725</v>
      </c>
      <c r="Q1415" t="s">
        <v>92</v>
      </c>
      <c r="R1415" s="12">
        <v>2.0099999999999998</v>
      </c>
    </row>
    <row r="1416" spans="11:18" x14ac:dyDescent="0.35">
      <c r="K1416" t="s">
        <v>301</v>
      </c>
      <c r="L1416" t="s">
        <v>50</v>
      </c>
      <c r="M1416" t="s">
        <v>12</v>
      </c>
      <c r="N1416">
        <v>52815</v>
      </c>
      <c r="P1416" s="7">
        <v>42725</v>
      </c>
      <c r="Q1416" t="s">
        <v>109</v>
      </c>
      <c r="R1416" s="12">
        <v>-2.0099999999999998</v>
      </c>
    </row>
    <row r="1417" spans="11:18" x14ac:dyDescent="0.35">
      <c r="K1417" t="s">
        <v>301</v>
      </c>
      <c r="L1417" t="s">
        <v>50</v>
      </c>
      <c r="M1417" t="s">
        <v>12</v>
      </c>
      <c r="N1417">
        <v>112414</v>
      </c>
      <c r="P1417" s="7">
        <v>42725</v>
      </c>
      <c r="Q1417" t="s">
        <v>109</v>
      </c>
      <c r="R1417" s="12">
        <v>0</v>
      </c>
    </row>
    <row r="1418" spans="11:18" x14ac:dyDescent="0.35">
      <c r="K1418" t="s">
        <v>301</v>
      </c>
      <c r="L1418" t="s">
        <v>50</v>
      </c>
      <c r="M1418" t="s">
        <v>12</v>
      </c>
      <c r="N1418">
        <v>112414</v>
      </c>
      <c r="P1418" s="7">
        <v>42725</v>
      </c>
      <c r="Q1418" t="s">
        <v>92</v>
      </c>
      <c r="R1418" s="12">
        <v>0</v>
      </c>
    </row>
    <row r="1419" spans="11:18" x14ac:dyDescent="0.35">
      <c r="K1419" t="s">
        <v>301</v>
      </c>
      <c r="L1419" t="s">
        <v>57</v>
      </c>
      <c r="M1419" t="s">
        <v>12</v>
      </c>
      <c r="N1419">
        <v>22115</v>
      </c>
      <c r="P1419" s="7">
        <v>42733</v>
      </c>
      <c r="Q1419" t="s">
        <v>109</v>
      </c>
      <c r="R1419" s="12">
        <v>0</v>
      </c>
    </row>
    <row r="1420" spans="11:18" x14ac:dyDescent="0.35">
      <c r="K1420" t="s">
        <v>301</v>
      </c>
      <c r="L1420" t="s">
        <v>57</v>
      </c>
      <c r="M1420" t="s">
        <v>12</v>
      </c>
      <c r="N1420">
        <v>22115</v>
      </c>
      <c r="P1420" s="7">
        <v>42733</v>
      </c>
      <c r="Q1420" t="s">
        <v>92</v>
      </c>
      <c r="R1420" s="12">
        <v>0</v>
      </c>
    </row>
    <row r="1421" spans="11:18" x14ac:dyDescent="0.35">
      <c r="K1421" t="s">
        <v>301</v>
      </c>
      <c r="L1421" t="s">
        <v>57</v>
      </c>
      <c r="M1421" t="s">
        <v>12</v>
      </c>
      <c r="N1421">
        <v>52815</v>
      </c>
      <c r="P1421" s="7">
        <v>42733</v>
      </c>
      <c r="Q1421" t="s">
        <v>92</v>
      </c>
      <c r="R1421" s="12">
        <v>1.41</v>
      </c>
    </row>
    <row r="1422" spans="11:18" x14ac:dyDescent="0.35">
      <c r="K1422" t="s">
        <v>301</v>
      </c>
      <c r="L1422" t="s">
        <v>57</v>
      </c>
      <c r="M1422" t="s">
        <v>12</v>
      </c>
      <c r="N1422">
        <v>52815</v>
      </c>
      <c r="P1422" s="7">
        <v>42733</v>
      </c>
      <c r="Q1422" t="s">
        <v>109</v>
      </c>
      <c r="R1422" s="12">
        <v>-1.41</v>
      </c>
    </row>
    <row r="1423" spans="11:18" x14ac:dyDescent="0.35">
      <c r="K1423" t="s">
        <v>301</v>
      </c>
      <c r="L1423" t="s">
        <v>57</v>
      </c>
      <c r="M1423" t="s">
        <v>12</v>
      </c>
      <c r="N1423">
        <v>112414</v>
      </c>
      <c r="P1423" s="7">
        <v>42733</v>
      </c>
      <c r="Q1423" t="s">
        <v>109</v>
      </c>
      <c r="R1423" s="12">
        <v>0</v>
      </c>
    </row>
    <row r="1424" spans="11:18" x14ac:dyDescent="0.35">
      <c r="K1424" t="s">
        <v>301</v>
      </c>
      <c r="L1424" t="s">
        <v>57</v>
      </c>
      <c r="M1424" t="s">
        <v>12</v>
      </c>
      <c r="N1424">
        <v>112414</v>
      </c>
      <c r="P1424" s="7">
        <v>42733</v>
      </c>
      <c r="Q1424" t="s">
        <v>92</v>
      </c>
      <c r="R1424" s="12">
        <v>0</v>
      </c>
    </row>
    <row r="1425" spans="11:18" x14ac:dyDescent="0.35">
      <c r="K1425" t="s">
        <v>301</v>
      </c>
      <c r="L1425" t="s">
        <v>58</v>
      </c>
      <c r="M1425" t="s">
        <v>12</v>
      </c>
      <c r="N1425">
        <v>22115</v>
      </c>
      <c r="P1425" s="7">
        <v>42738</v>
      </c>
      <c r="Q1425" t="s">
        <v>109</v>
      </c>
      <c r="R1425" s="12">
        <v>0</v>
      </c>
    </row>
    <row r="1426" spans="11:18" x14ac:dyDescent="0.35">
      <c r="K1426" t="s">
        <v>301</v>
      </c>
      <c r="L1426" t="s">
        <v>58</v>
      </c>
      <c r="M1426" t="s">
        <v>12</v>
      </c>
      <c r="N1426">
        <v>22115</v>
      </c>
      <c r="P1426" s="7">
        <v>42738</v>
      </c>
      <c r="Q1426" t="s">
        <v>92</v>
      </c>
      <c r="R1426" s="12">
        <v>0</v>
      </c>
    </row>
    <row r="1427" spans="11:18" x14ac:dyDescent="0.35">
      <c r="K1427" t="s">
        <v>301</v>
      </c>
      <c r="L1427" t="s">
        <v>43</v>
      </c>
      <c r="M1427" t="s">
        <v>12</v>
      </c>
      <c r="N1427">
        <v>22115</v>
      </c>
      <c r="P1427" s="7">
        <v>42738</v>
      </c>
      <c r="Q1427" t="s">
        <v>109</v>
      </c>
      <c r="R1427" s="12">
        <v>0</v>
      </c>
    </row>
    <row r="1428" spans="11:18" x14ac:dyDescent="0.35">
      <c r="K1428" t="s">
        <v>301</v>
      </c>
      <c r="L1428" t="s">
        <v>43</v>
      </c>
      <c r="M1428" t="s">
        <v>12</v>
      </c>
      <c r="N1428">
        <v>22115</v>
      </c>
      <c r="P1428" s="7">
        <v>42738</v>
      </c>
      <c r="Q1428" t="s">
        <v>92</v>
      </c>
      <c r="R1428" s="12">
        <v>0</v>
      </c>
    </row>
    <row r="1429" spans="11:18" x14ac:dyDescent="0.35">
      <c r="K1429" t="s">
        <v>301</v>
      </c>
      <c r="L1429" t="s">
        <v>58</v>
      </c>
      <c r="M1429" t="s">
        <v>12</v>
      </c>
      <c r="N1429">
        <v>52815</v>
      </c>
      <c r="P1429" s="7">
        <v>42738</v>
      </c>
      <c r="Q1429" t="s">
        <v>92</v>
      </c>
      <c r="R1429" s="12">
        <v>2.31</v>
      </c>
    </row>
    <row r="1430" spans="11:18" x14ac:dyDescent="0.35">
      <c r="K1430" t="s">
        <v>301</v>
      </c>
      <c r="L1430" t="s">
        <v>58</v>
      </c>
      <c r="M1430" t="s">
        <v>12</v>
      </c>
      <c r="N1430">
        <v>52815</v>
      </c>
      <c r="P1430" s="7">
        <v>42738</v>
      </c>
      <c r="Q1430" t="s">
        <v>109</v>
      </c>
      <c r="R1430" s="12">
        <v>-2.31</v>
      </c>
    </row>
    <row r="1431" spans="11:18" x14ac:dyDescent="0.35">
      <c r="K1431" t="s">
        <v>301</v>
      </c>
      <c r="L1431" t="s">
        <v>43</v>
      </c>
      <c r="M1431" t="s">
        <v>12</v>
      </c>
      <c r="N1431">
        <v>52815</v>
      </c>
      <c r="P1431" s="7">
        <v>42738</v>
      </c>
      <c r="Q1431" t="s">
        <v>92</v>
      </c>
      <c r="R1431" s="12">
        <v>1</v>
      </c>
    </row>
    <row r="1432" spans="11:18" x14ac:dyDescent="0.35">
      <c r="K1432" t="s">
        <v>301</v>
      </c>
      <c r="L1432" t="s">
        <v>43</v>
      </c>
      <c r="M1432" t="s">
        <v>12</v>
      </c>
      <c r="N1432">
        <v>52815</v>
      </c>
      <c r="P1432" s="7">
        <v>42738</v>
      </c>
      <c r="Q1432" t="s">
        <v>109</v>
      </c>
      <c r="R1432" s="12">
        <v>-1</v>
      </c>
    </row>
    <row r="1433" spans="11:18" x14ac:dyDescent="0.35">
      <c r="K1433" t="s">
        <v>301</v>
      </c>
      <c r="L1433" t="s">
        <v>58</v>
      </c>
      <c r="M1433" t="s">
        <v>12</v>
      </c>
      <c r="N1433">
        <v>112414</v>
      </c>
      <c r="P1433" s="7">
        <v>42738</v>
      </c>
      <c r="Q1433" t="s">
        <v>109</v>
      </c>
      <c r="R1433" s="12">
        <v>0</v>
      </c>
    </row>
    <row r="1434" spans="11:18" x14ac:dyDescent="0.35">
      <c r="K1434" t="s">
        <v>301</v>
      </c>
      <c r="L1434" t="s">
        <v>58</v>
      </c>
      <c r="M1434" t="s">
        <v>12</v>
      </c>
      <c r="N1434">
        <v>112414</v>
      </c>
      <c r="P1434" s="7">
        <v>42738</v>
      </c>
      <c r="Q1434" t="s">
        <v>92</v>
      </c>
      <c r="R1434" s="12">
        <v>0</v>
      </c>
    </row>
    <row r="1435" spans="11:18" x14ac:dyDescent="0.35">
      <c r="K1435" t="s">
        <v>301</v>
      </c>
      <c r="L1435" t="s">
        <v>43</v>
      </c>
      <c r="M1435" t="s">
        <v>12</v>
      </c>
      <c r="N1435">
        <v>112414</v>
      </c>
      <c r="P1435" s="7">
        <v>42738</v>
      </c>
      <c r="Q1435" t="s">
        <v>109</v>
      </c>
      <c r="R1435" s="12">
        <v>0</v>
      </c>
    </row>
    <row r="1436" spans="11:18" x14ac:dyDescent="0.35">
      <c r="K1436" t="s">
        <v>301</v>
      </c>
      <c r="L1436" t="s">
        <v>43</v>
      </c>
      <c r="M1436" t="s">
        <v>12</v>
      </c>
      <c r="N1436">
        <v>112414</v>
      </c>
      <c r="P1436" s="7">
        <v>42738</v>
      </c>
      <c r="Q1436" t="s">
        <v>92</v>
      </c>
      <c r="R1436" s="12">
        <v>0</v>
      </c>
    </row>
    <row r="1437" spans="11:18" x14ac:dyDescent="0.35">
      <c r="K1437" t="s">
        <v>301</v>
      </c>
      <c r="L1437" t="s">
        <v>56</v>
      </c>
      <c r="M1437" t="s">
        <v>12</v>
      </c>
      <c r="N1437">
        <v>22115</v>
      </c>
      <c r="P1437" s="7">
        <v>42748</v>
      </c>
      <c r="Q1437" t="s">
        <v>109</v>
      </c>
      <c r="R1437" s="12">
        <v>0</v>
      </c>
    </row>
    <row r="1438" spans="11:18" x14ac:dyDescent="0.35">
      <c r="K1438" t="s">
        <v>301</v>
      </c>
      <c r="L1438" t="s">
        <v>56</v>
      </c>
      <c r="M1438" t="s">
        <v>12</v>
      </c>
      <c r="N1438">
        <v>22115</v>
      </c>
      <c r="P1438" s="7">
        <v>42748</v>
      </c>
      <c r="Q1438" t="s">
        <v>92</v>
      </c>
      <c r="R1438" s="12">
        <v>0</v>
      </c>
    </row>
    <row r="1439" spans="11:18" x14ac:dyDescent="0.35">
      <c r="K1439" t="s">
        <v>301</v>
      </c>
      <c r="L1439" t="s">
        <v>56</v>
      </c>
      <c r="M1439" t="s">
        <v>12</v>
      </c>
      <c r="N1439">
        <v>52815</v>
      </c>
      <c r="P1439" s="7">
        <v>42748</v>
      </c>
      <c r="Q1439" t="s">
        <v>92</v>
      </c>
      <c r="R1439" s="12">
        <v>2.58</v>
      </c>
    </row>
    <row r="1440" spans="11:18" x14ac:dyDescent="0.35">
      <c r="K1440" t="s">
        <v>301</v>
      </c>
      <c r="L1440" t="s">
        <v>56</v>
      </c>
      <c r="M1440" t="s">
        <v>12</v>
      </c>
      <c r="N1440">
        <v>52815</v>
      </c>
      <c r="P1440" s="7">
        <v>42748</v>
      </c>
      <c r="Q1440" t="s">
        <v>109</v>
      </c>
      <c r="R1440" s="12">
        <v>-2.58</v>
      </c>
    </row>
    <row r="1441" spans="11:18" x14ac:dyDescent="0.35">
      <c r="K1441" t="s">
        <v>301</v>
      </c>
      <c r="L1441" t="s">
        <v>56</v>
      </c>
      <c r="M1441" t="s">
        <v>12</v>
      </c>
      <c r="N1441">
        <v>112414</v>
      </c>
      <c r="P1441" s="7">
        <v>42748</v>
      </c>
      <c r="Q1441" t="s">
        <v>109</v>
      </c>
      <c r="R1441" s="12">
        <v>0</v>
      </c>
    </row>
    <row r="1442" spans="11:18" x14ac:dyDescent="0.35">
      <c r="K1442" t="s">
        <v>301</v>
      </c>
      <c r="L1442" t="s">
        <v>56</v>
      </c>
      <c r="M1442" t="s">
        <v>12</v>
      </c>
      <c r="N1442">
        <v>112414</v>
      </c>
      <c r="P1442" s="7">
        <v>42748</v>
      </c>
      <c r="Q1442" t="s">
        <v>92</v>
      </c>
      <c r="R1442" s="12">
        <v>0</v>
      </c>
    </row>
    <row r="1443" spans="11:18" x14ac:dyDescent="0.35">
      <c r="K1443" t="s">
        <v>101</v>
      </c>
      <c r="M1443" t="s">
        <v>12</v>
      </c>
      <c r="P1443" s="7">
        <v>42759</v>
      </c>
      <c r="Q1443" t="s">
        <v>91</v>
      </c>
      <c r="R1443" s="12">
        <v>47.78</v>
      </c>
    </row>
    <row r="1444" spans="11:18" x14ac:dyDescent="0.35">
      <c r="K1444" t="s">
        <v>101</v>
      </c>
      <c r="M1444" t="s">
        <v>12</v>
      </c>
      <c r="P1444" s="7">
        <v>42759</v>
      </c>
      <c r="Q1444" t="s">
        <v>92</v>
      </c>
      <c r="R1444" s="12">
        <v>-47.78</v>
      </c>
    </row>
    <row r="1445" spans="11:18" x14ac:dyDescent="0.35">
      <c r="K1445" t="s">
        <v>301</v>
      </c>
      <c r="L1445" t="s">
        <v>22</v>
      </c>
      <c r="M1445" t="s">
        <v>12</v>
      </c>
      <c r="N1445">
        <v>22115</v>
      </c>
      <c r="P1445" s="7">
        <v>42760</v>
      </c>
      <c r="Q1445" t="s">
        <v>109</v>
      </c>
      <c r="R1445" s="12">
        <v>0</v>
      </c>
    </row>
    <row r="1446" spans="11:18" x14ac:dyDescent="0.35">
      <c r="K1446" t="s">
        <v>301</v>
      </c>
      <c r="L1446" t="s">
        <v>22</v>
      </c>
      <c r="M1446" t="s">
        <v>12</v>
      </c>
      <c r="N1446">
        <v>22115</v>
      </c>
      <c r="P1446" s="7">
        <v>42760</v>
      </c>
      <c r="Q1446" t="s">
        <v>92</v>
      </c>
      <c r="R1446" s="12">
        <v>0</v>
      </c>
    </row>
    <row r="1447" spans="11:18" x14ac:dyDescent="0.35">
      <c r="K1447" t="s">
        <v>301</v>
      </c>
      <c r="L1447" t="s">
        <v>27</v>
      </c>
      <c r="M1447" t="s">
        <v>12</v>
      </c>
      <c r="N1447">
        <v>22115</v>
      </c>
      <c r="P1447" s="7">
        <v>42760</v>
      </c>
      <c r="Q1447" t="s">
        <v>109</v>
      </c>
      <c r="R1447" s="12">
        <v>0</v>
      </c>
    </row>
    <row r="1448" spans="11:18" x14ac:dyDescent="0.35">
      <c r="K1448" t="s">
        <v>301</v>
      </c>
      <c r="L1448" t="s">
        <v>27</v>
      </c>
      <c r="M1448" t="s">
        <v>12</v>
      </c>
      <c r="N1448">
        <v>22115</v>
      </c>
      <c r="P1448" s="7">
        <v>42760</v>
      </c>
      <c r="Q1448" t="s">
        <v>92</v>
      </c>
      <c r="R1448" s="12">
        <v>0</v>
      </c>
    </row>
    <row r="1449" spans="11:18" x14ac:dyDescent="0.35">
      <c r="K1449" t="s">
        <v>301</v>
      </c>
      <c r="L1449" t="s">
        <v>22</v>
      </c>
      <c r="M1449" t="s">
        <v>12</v>
      </c>
      <c r="N1449">
        <v>52815</v>
      </c>
      <c r="P1449" s="7">
        <v>42760</v>
      </c>
      <c r="Q1449" t="s">
        <v>92</v>
      </c>
      <c r="R1449" s="12">
        <v>2.99</v>
      </c>
    </row>
    <row r="1450" spans="11:18" x14ac:dyDescent="0.35">
      <c r="K1450" t="s">
        <v>301</v>
      </c>
      <c r="L1450" t="s">
        <v>22</v>
      </c>
      <c r="M1450" t="s">
        <v>12</v>
      </c>
      <c r="N1450">
        <v>52815</v>
      </c>
      <c r="P1450" s="7">
        <v>42760</v>
      </c>
      <c r="Q1450" t="s">
        <v>109</v>
      </c>
      <c r="R1450" s="12">
        <v>-2.99</v>
      </c>
    </row>
    <row r="1451" spans="11:18" x14ac:dyDescent="0.35">
      <c r="K1451" t="s">
        <v>301</v>
      </c>
      <c r="L1451" t="s">
        <v>27</v>
      </c>
      <c r="M1451" t="s">
        <v>12</v>
      </c>
      <c r="N1451">
        <v>52815</v>
      </c>
      <c r="P1451" s="7">
        <v>42760</v>
      </c>
      <c r="Q1451" t="s">
        <v>92</v>
      </c>
      <c r="R1451" s="12">
        <v>1.74</v>
      </c>
    </row>
    <row r="1452" spans="11:18" x14ac:dyDescent="0.35">
      <c r="K1452" t="s">
        <v>301</v>
      </c>
      <c r="L1452" t="s">
        <v>27</v>
      </c>
      <c r="M1452" t="s">
        <v>12</v>
      </c>
      <c r="N1452">
        <v>52815</v>
      </c>
      <c r="P1452" s="7">
        <v>42760</v>
      </c>
      <c r="Q1452" t="s">
        <v>109</v>
      </c>
      <c r="R1452" s="12">
        <v>-1.74</v>
      </c>
    </row>
    <row r="1453" spans="11:18" x14ac:dyDescent="0.35">
      <c r="K1453" t="s">
        <v>301</v>
      </c>
      <c r="L1453" t="s">
        <v>22</v>
      </c>
      <c r="M1453" t="s">
        <v>12</v>
      </c>
      <c r="N1453">
        <v>112414</v>
      </c>
      <c r="P1453" s="7">
        <v>42760</v>
      </c>
      <c r="Q1453" t="s">
        <v>109</v>
      </c>
      <c r="R1453" s="12">
        <v>0</v>
      </c>
    </row>
    <row r="1454" spans="11:18" x14ac:dyDescent="0.35">
      <c r="K1454" t="s">
        <v>301</v>
      </c>
      <c r="L1454" t="s">
        <v>22</v>
      </c>
      <c r="M1454" t="s">
        <v>12</v>
      </c>
      <c r="N1454">
        <v>112414</v>
      </c>
      <c r="P1454" s="7">
        <v>42760</v>
      </c>
      <c r="Q1454" t="s">
        <v>92</v>
      </c>
      <c r="R1454" s="12">
        <v>0</v>
      </c>
    </row>
    <row r="1455" spans="11:18" x14ac:dyDescent="0.35">
      <c r="K1455" t="s">
        <v>301</v>
      </c>
      <c r="L1455" t="s">
        <v>27</v>
      </c>
      <c r="M1455" t="s">
        <v>12</v>
      </c>
      <c r="N1455">
        <v>112414</v>
      </c>
      <c r="P1455" s="7">
        <v>42760</v>
      </c>
      <c r="Q1455" t="s">
        <v>109</v>
      </c>
      <c r="R1455" s="12">
        <v>0</v>
      </c>
    </row>
    <row r="1456" spans="11:18" x14ac:dyDescent="0.35">
      <c r="K1456" t="s">
        <v>301</v>
      </c>
      <c r="L1456" t="s">
        <v>27</v>
      </c>
      <c r="M1456" t="s">
        <v>12</v>
      </c>
      <c r="N1456">
        <v>112414</v>
      </c>
      <c r="P1456" s="7">
        <v>42760</v>
      </c>
      <c r="Q1456" t="s">
        <v>92</v>
      </c>
      <c r="R1456" s="12">
        <v>0</v>
      </c>
    </row>
    <row r="1457" spans="11:18" x14ac:dyDescent="0.35">
      <c r="K1457" t="s">
        <v>101</v>
      </c>
      <c r="M1457" t="s">
        <v>12</v>
      </c>
      <c r="P1457" s="7">
        <v>42775</v>
      </c>
      <c r="Q1457" t="s">
        <v>91</v>
      </c>
      <c r="R1457" s="12">
        <v>4.7300000000000004</v>
      </c>
    </row>
    <row r="1458" spans="11:18" x14ac:dyDescent="0.35">
      <c r="K1458" t="s">
        <v>101</v>
      </c>
      <c r="M1458" t="s">
        <v>12</v>
      </c>
      <c r="P1458" s="7">
        <v>42775</v>
      </c>
      <c r="Q1458" t="s">
        <v>92</v>
      </c>
      <c r="R1458" s="12">
        <v>-4.7300000000000004</v>
      </c>
    </row>
    <row r="1459" spans="11:18" x14ac:dyDescent="0.35">
      <c r="K1459" t="s">
        <v>305</v>
      </c>
      <c r="L1459" t="s">
        <v>28</v>
      </c>
      <c r="M1459" t="s">
        <v>12</v>
      </c>
      <c r="N1459">
        <v>52815</v>
      </c>
      <c r="P1459" s="7">
        <v>42779</v>
      </c>
      <c r="Q1459" t="s">
        <v>92</v>
      </c>
      <c r="R1459" s="12">
        <v>442.06</v>
      </c>
    </row>
    <row r="1460" spans="11:18" x14ac:dyDescent="0.35">
      <c r="K1460" t="s">
        <v>305</v>
      </c>
      <c r="L1460" t="s">
        <v>28</v>
      </c>
      <c r="M1460" t="s">
        <v>12</v>
      </c>
      <c r="N1460">
        <v>52815</v>
      </c>
      <c r="P1460" s="7">
        <v>42779</v>
      </c>
      <c r="Q1460" t="s">
        <v>115</v>
      </c>
      <c r="R1460" s="12">
        <v>0</v>
      </c>
    </row>
    <row r="1461" spans="11:18" x14ac:dyDescent="0.35">
      <c r="K1461" t="s">
        <v>305</v>
      </c>
      <c r="L1461" t="s">
        <v>28</v>
      </c>
      <c r="M1461" t="s">
        <v>12</v>
      </c>
      <c r="N1461">
        <v>52815</v>
      </c>
      <c r="P1461" s="7">
        <v>42779</v>
      </c>
      <c r="Q1461" t="s">
        <v>116</v>
      </c>
      <c r="R1461" s="12">
        <v>0</v>
      </c>
    </row>
    <row r="1462" spans="11:18" x14ac:dyDescent="0.35">
      <c r="K1462" t="s">
        <v>305</v>
      </c>
      <c r="L1462" t="s">
        <v>28</v>
      </c>
      <c r="M1462" t="s">
        <v>12</v>
      </c>
      <c r="N1462">
        <v>52815</v>
      </c>
      <c r="P1462" s="7">
        <v>42779</v>
      </c>
      <c r="Q1462" t="s">
        <v>275</v>
      </c>
      <c r="R1462" s="12">
        <v>-0.35</v>
      </c>
    </row>
    <row r="1463" spans="11:18" x14ac:dyDescent="0.35">
      <c r="K1463" t="s">
        <v>305</v>
      </c>
      <c r="L1463" t="s">
        <v>28</v>
      </c>
      <c r="M1463" t="s">
        <v>12</v>
      </c>
      <c r="N1463">
        <v>52815</v>
      </c>
      <c r="P1463" s="7">
        <v>42779</v>
      </c>
      <c r="Q1463" t="s">
        <v>95</v>
      </c>
      <c r="R1463" s="12">
        <v>-102.85999999999999</v>
      </c>
    </row>
    <row r="1464" spans="11:18" x14ac:dyDescent="0.35">
      <c r="K1464" t="s">
        <v>305</v>
      </c>
      <c r="L1464" t="s">
        <v>28</v>
      </c>
      <c r="M1464" t="s">
        <v>12</v>
      </c>
      <c r="N1464">
        <v>52815</v>
      </c>
      <c r="O1464">
        <v>-19.22</v>
      </c>
      <c r="P1464" s="7">
        <v>42779</v>
      </c>
      <c r="Q1464" t="s">
        <v>187</v>
      </c>
      <c r="R1464" s="12">
        <v>-338.85</v>
      </c>
    </row>
    <row r="1465" spans="11:18" x14ac:dyDescent="0.35">
      <c r="K1465" t="s">
        <v>101</v>
      </c>
      <c r="M1465" t="s">
        <v>12</v>
      </c>
      <c r="P1465" s="7">
        <v>42782</v>
      </c>
      <c r="Q1465" t="s">
        <v>91</v>
      </c>
      <c r="R1465" s="12">
        <v>442.06</v>
      </c>
    </row>
    <row r="1466" spans="11:18" x14ac:dyDescent="0.35">
      <c r="K1466" t="s">
        <v>101</v>
      </c>
      <c r="M1466" t="s">
        <v>12</v>
      </c>
      <c r="P1466" s="7">
        <v>42782</v>
      </c>
      <c r="Q1466" t="s">
        <v>92</v>
      </c>
      <c r="R1466" s="12">
        <v>-442.06</v>
      </c>
    </row>
    <row r="1467" spans="11:18" x14ac:dyDescent="0.35">
      <c r="K1467" t="s">
        <v>301</v>
      </c>
      <c r="L1467" t="s">
        <v>49</v>
      </c>
      <c r="M1467" t="s">
        <v>12</v>
      </c>
      <c r="N1467">
        <v>22115</v>
      </c>
      <c r="P1467" s="7">
        <v>42787</v>
      </c>
      <c r="Q1467" t="s">
        <v>109</v>
      </c>
      <c r="R1467" s="12">
        <v>0</v>
      </c>
    </row>
    <row r="1468" spans="11:18" x14ac:dyDescent="0.35">
      <c r="K1468" t="s">
        <v>301</v>
      </c>
      <c r="L1468" t="s">
        <v>49</v>
      </c>
      <c r="M1468" t="s">
        <v>12</v>
      </c>
      <c r="N1468">
        <v>22115</v>
      </c>
      <c r="P1468" s="7">
        <v>42787</v>
      </c>
      <c r="Q1468" t="s">
        <v>92</v>
      </c>
      <c r="R1468" s="12">
        <v>0</v>
      </c>
    </row>
    <row r="1469" spans="11:18" x14ac:dyDescent="0.35">
      <c r="K1469" t="s">
        <v>301</v>
      </c>
      <c r="L1469" t="s">
        <v>49</v>
      </c>
      <c r="M1469" t="s">
        <v>12</v>
      </c>
      <c r="N1469">
        <v>52815</v>
      </c>
      <c r="P1469" s="7">
        <v>42787</v>
      </c>
      <c r="Q1469" t="s">
        <v>92</v>
      </c>
      <c r="R1469" s="12">
        <v>3.34</v>
      </c>
    </row>
    <row r="1470" spans="11:18" x14ac:dyDescent="0.35">
      <c r="K1470" t="s">
        <v>301</v>
      </c>
      <c r="L1470" t="s">
        <v>49</v>
      </c>
      <c r="M1470" t="s">
        <v>12</v>
      </c>
      <c r="N1470">
        <v>52815</v>
      </c>
      <c r="P1470" s="7">
        <v>42787</v>
      </c>
      <c r="Q1470" t="s">
        <v>109</v>
      </c>
      <c r="R1470" s="12">
        <v>-3.34</v>
      </c>
    </row>
    <row r="1471" spans="11:18" x14ac:dyDescent="0.35">
      <c r="K1471" t="s">
        <v>301</v>
      </c>
      <c r="L1471" t="s">
        <v>49</v>
      </c>
      <c r="M1471" t="s">
        <v>12</v>
      </c>
      <c r="N1471">
        <v>112414</v>
      </c>
      <c r="P1471" s="7">
        <v>42787</v>
      </c>
      <c r="Q1471" t="s">
        <v>109</v>
      </c>
      <c r="R1471" s="12">
        <v>0</v>
      </c>
    </row>
    <row r="1472" spans="11:18" x14ac:dyDescent="0.35">
      <c r="K1472" t="s">
        <v>301</v>
      </c>
      <c r="L1472" t="s">
        <v>49</v>
      </c>
      <c r="M1472" t="s">
        <v>12</v>
      </c>
      <c r="N1472">
        <v>112414</v>
      </c>
      <c r="P1472" s="7">
        <v>42787</v>
      </c>
      <c r="Q1472" t="s">
        <v>92</v>
      </c>
      <c r="R1472" s="12">
        <v>0</v>
      </c>
    </row>
    <row r="1473" spans="11:18" x14ac:dyDescent="0.35">
      <c r="K1473" t="s">
        <v>301</v>
      </c>
      <c r="L1473" t="s">
        <v>55</v>
      </c>
      <c r="M1473" t="s">
        <v>12</v>
      </c>
      <c r="N1473">
        <v>22115</v>
      </c>
      <c r="P1473" s="7">
        <v>42790</v>
      </c>
      <c r="Q1473" t="s">
        <v>109</v>
      </c>
      <c r="R1473" s="12">
        <v>0</v>
      </c>
    </row>
    <row r="1474" spans="11:18" x14ac:dyDescent="0.35">
      <c r="K1474" t="s">
        <v>301</v>
      </c>
      <c r="L1474" t="s">
        <v>55</v>
      </c>
      <c r="M1474" t="s">
        <v>12</v>
      </c>
      <c r="N1474">
        <v>22115</v>
      </c>
      <c r="P1474" s="7">
        <v>42790</v>
      </c>
      <c r="Q1474" t="s">
        <v>92</v>
      </c>
      <c r="R1474" s="12">
        <v>0</v>
      </c>
    </row>
    <row r="1475" spans="11:18" x14ac:dyDescent="0.35">
      <c r="K1475" t="s">
        <v>301</v>
      </c>
      <c r="L1475" t="s">
        <v>55</v>
      </c>
      <c r="M1475" t="s">
        <v>12</v>
      </c>
      <c r="N1475">
        <v>52815</v>
      </c>
      <c r="P1475" s="7">
        <v>42790</v>
      </c>
      <c r="Q1475" t="s">
        <v>92</v>
      </c>
      <c r="R1475" s="12">
        <v>5.53</v>
      </c>
    </row>
    <row r="1476" spans="11:18" x14ac:dyDescent="0.35">
      <c r="K1476" t="s">
        <v>301</v>
      </c>
      <c r="L1476" t="s">
        <v>55</v>
      </c>
      <c r="M1476" t="s">
        <v>12</v>
      </c>
      <c r="N1476">
        <v>52815</v>
      </c>
      <c r="P1476" s="7">
        <v>42790</v>
      </c>
      <c r="Q1476" t="s">
        <v>109</v>
      </c>
      <c r="R1476" s="12">
        <v>-5.53</v>
      </c>
    </row>
    <row r="1477" spans="11:18" x14ac:dyDescent="0.35">
      <c r="K1477" t="s">
        <v>301</v>
      </c>
      <c r="L1477" t="s">
        <v>55</v>
      </c>
      <c r="M1477" t="s">
        <v>12</v>
      </c>
      <c r="N1477">
        <v>112414</v>
      </c>
      <c r="P1477" s="7">
        <v>42790</v>
      </c>
      <c r="Q1477" t="s">
        <v>109</v>
      </c>
      <c r="R1477" s="12">
        <v>0</v>
      </c>
    </row>
    <row r="1478" spans="11:18" x14ac:dyDescent="0.35">
      <c r="K1478" t="s">
        <v>301</v>
      </c>
      <c r="L1478" t="s">
        <v>55</v>
      </c>
      <c r="M1478" t="s">
        <v>12</v>
      </c>
      <c r="N1478">
        <v>112414</v>
      </c>
      <c r="P1478" s="7">
        <v>42790</v>
      </c>
      <c r="Q1478" t="s">
        <v>92</v>
      </c>
      <c r="R1478" s="12">
        <v>0</v>
      </c>
    </row>
    <row r="1479" spans="11:18" x14ac:dyDescent="0.35">
      <c r="K1479" t="s">
        <v>101</v>
      </c>
      <c r="M1479" t="s">
        <v>12</v>
      </c>
      <c r="P1479" s="7">
        <v>42800</v>
      </c>
      <c r="Q1479" t="s">
        <v>91</v>
      </c>
      <c r="R1479" s="12">
        <v>8.8699999999999992</v>
      </c>
    </row>
    <row r="1480" spans="11:18" x14ac:dyDescent="0.35">
      <c r="K1480" t="s">
        <v>101</v>
      </c>
      <c r="M1480" t="s">
        <v>12</v>
      </c>
      <c r="P1480" s="7">
        <v>42800</v>
      </c>
      <c r="Q1480" t="s">
        <v>92</v>
      </c>
      <c r="R1480" s="12">
        <v>-8.8699999999999992</v>
      </c>
    </row>
    <row r="1481" spans="11:18" x14ac:dyDescent="0.35">
      <c r="K1481" t="s">
        <v>301</v>
      </c>
      <c r="L1481" t="s">
        <v>24</v>
      </c>
      <c r="M1481" t="s">
        <v>12</v>
      </c>
      <c r="N1481">
        <v>22115</v>
      </c>
      <c r="P1481" s="7">
        <v>42800</v>
      </c>
      <c r="Q1481" t="s">
        <v>109</v>
      </c>
      <c r="R1481" s="12">
        <v>0</v>
      </c>
    </row>
    <row r="1482" spans="11:18" x14ac:dyDescent="0.35">
      <c r="K1482" t="s">
        <v>301</v>
      </c>
      <c r="L1482" t="s">
        <v>24</v>
      </c>
      <c r="M1482" t="s">
        <v>12</v>
      </c>
      <c r="N1482">
        <v>22115</v>
      </c>
      <c r="P1482" s="7">
        <v>42800</v>
      </c>
      <c r="Q1482" t="s">
        <v>92</v>
      </c>
      <c r="R1482" s="12">
        <v>0</v>
      </c>
    </row>
    <row r="1483" spans="11:18" x14ac:dyDescent="0.35">
      <c r="K1483" t="s">
        <v>301</v>
      </c>
      <c r="L1483" t="s">
        <v>24</v>
      </c>
      <c r="M1483" t="s">
        <v>12</v>
      </c>
      <c r="N1483">
        <v>52815</v>
      </c>
      <c r="P1483" s="7">
        <v>42800</v>
      </c>
      <c r="Q1483" t="s">
        <v>92</v>
      </c>
      <c r="R1483" s="12">
        <v>1.57</v>
      </c>
    </row>
    <row r="1484" spans="11:18" x14ac:dyDescent="0.35">
      <c r="K1484" t="s">
        <v>301</v>
      </c>
      <c r="L1484" t="s">
        <v>24</v>
      </c>
      <c r="M1484" t="s">
        <v>12</v>
      </c>
      <c r="N1484">
        <v>52815</v>
      </c>
      <c r="P1484" s="7">
        <v>42800</v>
      </c>
      <c r="Q1484" t="s">
        <v>109</v>
      </c>
      <c r="R1484" s="12">
        <v>-1.57</v>
      </c>
    </row>
    <row r="1485" spans="11:18" x14ac:dyDescent="0.35">
      <c r="K1485" t="s">
        <v>301</v>
      </c>
      <c r="L1485" t="s">
        <v>24</v>
      </c>
      <c r="M1485" t="s">
        <v>12</v>
      </c>
      <c r="N1485">
        <v>112414</v>
      </c>
      <c r="P1485" s="7">
        <v>42800</v>
      </c>
      <c r="Q1485" t="s">
        <v>109</v>
      </c>
      <c r="R1485" s="12">
        <v>0</v>
      </c>
    </row>
    <row r="1486" spans="11:18" x14ac:dyDescent="0.35">
      <c r="K1486" t="s">
        <v>301</v>
      </c>
      <c r="L1486" t="s">
        <v>24</v>
      </c>
      <c r="M1486" t="s">
        <v>12</v>
      </c>
      <c r="N1486">
        <v>112414</v>
      </c>
      <c r="P1486" s="7">
        <v>42800</v>
      </c>
      <c r="Q1486" t="s">
        <v>92</v>
      </c>
      <c r="R1486" s="12">
        <v>0</v>
      </c>
    </row>
    <row r="1487" spans="11:18" x14ac:dyDescent="0.35">
      <c r="K1487" t="s">
        <v>101</v>
      </c>
      <c r="M1487" t="s">
        <v>12</v>
      </c>
      <c r="P1487" s="7">
        <v>42802</v>
      </c>
      <c r="Q1487" t="s">
        <v>91</v>
      </c>
      <c r="R1487" s="12">
        <v>1.57</v>
      </c>
    </row>
    <row r="1488" spans="11:18" x14ac:dyDescent="0.35">
      <c r="K1488" t="s">
        <v>101</v>
      </c>
      <c r="M1488" t="s">
        <v>12</v>
      </c>
      <c r="P1488" s="7">
        <v>42802</v>
      </c>
      <c r="Q1488" t="s">
        <v>92</v>
      </c>
      <c r="R1488" s="12">
        <v>-1.57</v>
      </c>
    </row>
    <row r="1489" spans="11:18" x14ac:dyDescent="0.35">
      <c r="K1489" t="s">
        <v>301</v>
      </c>
      <c r="L1489" t="s">
        <v>64</v>
      </c>
      <c r="M1489" t="s">
        <v>12</v>
      </c>
      <c r="N1489">
        <v>22115</v>
      </c>
      <c r="P1489" s="7">
        <v>42814</v>
      </c>
      <c r="Q1489" t="s">
        <v>109</v>
      </c>
      <c r="R1489" s="12">
        <v>0</v>
      </c>
    </row>
    <row r="1490" spans="11:18" x14ac:dyDescent="0.35">
      <c r="K1490" t="s">
        <v>301</v>
      </c>
      <c r="L1490" t="s">
        <v>64</v>
      </c>
      <c r="M1490" t="s">
        <v>12</v>
      </c>
      <c r="N1490">
        <v>22115</v>
      </c>
      <c r="P1490" s="7">
        <v>42814</v>
      </c>
      <c r="Q1490" t="s">
        <v>92</v>
      </c>
      <c r="R1490" s="12">
        <v>0</v>
      </c>
    </row>
    <row r="1491" spans="11:18" x14ac:dyDescent="0.35">
      <c r="K1491" t="s">
        <v>301</v>
      </c>
      <c r="L1491" t="s">
        <v>64</v>
      </c>
      <c r="M1491" t="s">
        <v>12</v>
      </c>
      <c r="N1491">
        <v>52815</v>
      </c>
      <c r="P1491" s="7">
        <v>42814</v>
      </c>
      <c r="Q1491" t="s">
        <v>92</v>
      </c>
      <c r="R1491" s="12">
        <v>1.84</v>
      </c>
    </row>
    <row r="1492" spans="11:18" x14ac:dyDescent="0.35">
      <c r="K1492" t="s">
        <v>301</v>
      </c>
      <c r="L1492" t="s">
        <v>64</v>
      </c>
      <c r="M1492" t="s">
        <v>12</v>
      </c>
      <c r="N1492">
        <v>52815</v>
      </c>
      <c r="P1492" s="7">
        <v>42814</v>
      </c>
      <c r="Q1492" t="s">
        <v>109</v>
      </c>
      <c r="R1492" s="12">
        <v>-1.84</v>
      </c>
    </row>
    <row r="1493" spans="11:18" x14ac:dyDescent="0.35">
      <c r="K1493" t="s">
        <v>301</v>
      </c>
      <c r="L1493" t="s">
        <v>64</v>
      </c>
      <c r="M1493" t="s">
        <v>12</v>
      </c>
      <c r="N1493">
        <v>112414</v>
      </c>
      <c r="P1493" s="7">
        <v>42814</v>
      </c>
      <c r="Q1493" t="s">
        <v>109</v>
      </c>
      <c r="R1493" s="12">
        <v>0</v>
      </c>
    </row>
    <row r="1494" spans="11:18" x14ac:dyDescent="0.35">
      <c r="K1494" t="s">
        <v>301</v>
      </c>
      <c r="L1494" t="s">
        <v>64</v>
      </c>
      <c r="M1494" t="s">
        <v>12</v>
      </c>
      <c r="N1494">
        <v>112414</v>
      </c>
      <c r="P1494" s="7">
        <v>42814</v>
      </c>
      <c r="Q1494" t="s">
        <v>92</v>
      </c>
      <c r="R1494" s="12">
        <v>0</v>
      </c>
    </row>
    <row r="1495" spans="11:18" x14ac:dyDescent="0.35">
      <c r="K1495" t="s">
        <v>301</v>
      </c>
      <c r="L1495" t="s">
        <v>26</v>
      </c>
      <c r="M1495" t="s">
        <v>12</v>
      </c>
      <c r="N1495">
        <v>22115</v>
      </c>
      <c r="P1495" s="7">
        <v>42822</v>
      </c>
      <c r="Q1495" t="s">
        <v>109</v>
      </c>
      <c r="R1495" s="12">
        <v>0</v>
      </c>
    </row>
    <row r="1496" spans="11:18" x14ac:dyDescent="0.35">
      <c r="K1496" t="s">
        <v>301</v>
      </c>
      <c r="L1496" t="s">
        <v>26</v>
      </c>
      <c r="M1496" t="s">
        <v>12</v>
      </c>
      <c r="N1496">
        <v>22115</v>
      </c>
      <c r="P1496" s="7">
        <v>42822</v>
      </c>
      <c r="Q1496" t="s">
        <v>92</v>
      </c>
      <c r="R1496" s="12">
        <v>0</v>
      </c>
    </row>
    <row r="1497" spans="11:18" x14ac:dyDescent="0.35">
      <c r="K1497" t="s">
        <v>301</v>
      </c>
      <c r="L1497" t="s">
        <v>26</v>
      </c>
      <c r="M1497" t="s">
        <v>12</v>
      </c>
      <c r="N1497">
        <v>52815</v>
      </c>
      <c r="P1497" s="7">
        <v>42822</v>
      </c>
      <c r="Q1497" t="s">
        <v>92</v>
      </c>
      <c r="R1497" s="12">
        <v>3.19</v>
      </c>
    </row>
    <row r="1498" spans="11:18" x14ac:dyDescent="0.35">
      <c r="K1498" t="s">
        <v>301</v>
      </c>
      <c r="L1498" t="s">
        <v>26</v>
      </c>
      <c r="M1498" t="s">
        <v>12</v>
      </c>
      <c r="N1498">
        <v>52815</v>
      </c>
      <c r="P1498" s="7">
        <v>42822</v>
      </c>
      <c r="Q1498" t="s">
        <v>109</v>
      </c>
      <c r="R1498" s="12">
        <v>-3.19</v>
      </c>
    </row>
    <row r="1499" spans="11:18" x14ac:dyDescent="0.35">
      <c r="K1499" t="s">
        <v>301</v>
      </c>
      <c r="L1499" t="s">
        <v>26</v>
      </c>
      <c r="M1499" t="s">
        <v>12</v>
      </c>
      <c r="N1499">
        <v>112414</v>
      </c>
      <c r="P1499" s="7">
        <v>42822</v>
      </c>
      <c r="Q1499" t="s">
        <v>109</v>
      </c>
      <c r="R1499" s="12">
        <v>0</v>
      </c>
    </row>
    <row r="1500" spans="11:18" x14ac:dyDescent="0.35">
      <c r="K1500" t="s">
        <v>301</v>
      </c>
      <c r="L1500" t="s">
        <v>26</v>
      </c>
      <c r="M1500" t="s">
        <v>12</v>
      </c>
      <c r="N1500">
        <v>112414</v>
      </c>
      <c r="P1500" s="7">
        <v>42822</v>
      </c>
      <c r="Q1500" t="s">
        <v>92</v>
      </c>
      <c r="R1500" s="12">
        <v>0</v>
      </c>
    </row>
    <row r="1501" spans="11:18" x14ac:dyDescent="0.35">
      <c r="K1501" t="s">
        <v>301</v>
      </c>
      <c r="L1501" t="s">
        <v>50</v>
      </c>
      <c r="M1501" t="s">
        <v>12</v>
      </c>
      <c r="N1501">
        <v>22115</v>
      </c>
      <c r="P1501" s="7">
        <v>42823</v>
      </c>
      <c r="Q1501" t="s">
        <v>109</v>
      </c>
      <c r="R1501" s="12">
        <v>0</v>
      </c>
    </row>
    <row r="1502" spans="11:18" x14ac:dyDescent="0.35">
      <c r="K1502" t="s">
        <v>301</v>
      </c>
      <c r="L1502" t="s">
        <v>50</v>
      </c>
      <c r="M1502" t="s">
        <v>12</v>
      </c>
      <c r="N1502">
        <v>22115</v>
      </c>
      <c r="P1502" s="7">
        <v>42823</v>
      </c>
      <c r="Q1502" t="s">
        <v>92</v>
      </c>
      <c r="R1502" s="12">
        <v>0</v>
      </c>
    </row>
    <row r="1503" spans="11:18" x14ac:dyDescent="0.35">
      <c r="K1503" t="s">
        <v>301</v>
      </c>
      <c r="L1503" t="s">
        <v>50</v>
      </c>
      <c r="M1503" t="s">
        <v>12</v>
      </c>
      <c r="N1503">
        <v>52815</v>
      </c>
      <c r="P1503" s="7">
        <v>42823</v>
      </c>
      <c r="Q1503" t="s">
        <v>92</v>
      </c>
      <c r="R1503" s="12">
        <v>2.0099999999999998</v>
      </c>
    </row>
    <row r="1504" spans="11:18" x14ac:dyDescent="0.35">
      <c r="K1504" t="s">
        <v>301</v>
      </c>
      <c r="L1504" t="s">
        <v>50</v>
      </c>
      <c r="M1504" t="s">
        <v>12</v>
      </c>
      <c r="N1504">
        <v>52815</v>
      </c>
      <c r="P1504" s="7">
        <v>42823</v>
      </c>
      <c r="Q1504" t="s">
        <v>109</v>
      </c>
      <c r="R1504" s="12">
        <v>-2.0099999999999998</v>
      </c>
    </row>
    <row r="1505" spans="11:18" x14ac:dyDescent="0.35">
      <c r="K1505" t="s">
        <v>301</v>
      </c>
      <c r="L1505" t="s">
        <v>50</v>
      </c>
      <c r="M1505" t="s">
        <v>12</v>
      </c>
      <c r="N1505">
        <v>112414</v>
      </c>
      <c r="P1505" s="7">
        <v>42823</v>
      </c>
      <c r="Q1505" t="s">
        <v>109</v>
      </c>
      <c r="R1505" s="12">
        <v>0</v>
      </c>
    </row>
    <row r="1506" spans="11:18" x14ac:dyDescent="0.35">
      <c r="K1506" t="s">
        <v>301</v>
      </c>
      <c r="L1506" t="s">
        <v>50</v>
      </c>
      <c r="M1506" t="s">
        <v>12</v>
      </c>
      <c r="N1506">
        <v>112414</v>
      </c>
      <c r="P1506" s="7">
        <v>42823</v>
      </c>
      <c r="Q1506" t="s">
        <v>92</v>
      </c>
      <c r="R1506" s="12">
        <v>0</v>
      </c>
    </row>
    <row r="1507" spans="11:18" x14ac:dyDescent="0.35">
      <c r="K1507" t="s">
        <v>301</v>
      </c>
      <c r="L1507" t="s">
        <v>57</v>
      </c>
      <c r="M1507" t="s">
        <v>12</v>
      </c>
      <c r="N1507">
        <v>22115</v>
      </c>
      <c r="P1507" s="7">
        <v>42824</v>
      </c>
      <c r="Q1507" t="s">
        <v>109</v>
      </c>
      <c r="R1507" s="12">
        <v>0</v>
      </c>
    </row>
    <row r="1508" spans="11:18" x14ac:dyDescent="0.35">
      <c r="K1508" t="s">
        <v>301</v>
      </c>
      <c r="L1508" t="s">
        <v>57</v>
      </c>
      <c r="M1508" t="s">
        <v>12</v>
      </c>
      <c r="N1508">
        <v>22115</v>
      </c>
      <c r="P1508" s="7">
        <v>42824</v>
      </c>
      <c r="Q1508" t="s">
        <v>92</v>
      </c>
      <c r="R1508" s="12">
        <v>0</v>
      </c>
    </row>
    <row r="1509" spans="11:18" x14ac:dyDescent="0.35">
      <c r="K1509" t="s">
        <v>301</v>
      </c>
      <c r="L1509" t="s">
        <v>57</v>
      </c>
      <c r="M1509" t="s">
        <v>12</v>
      </c>
      <c r="N1509">
        <v>52815</v>
      </c>
      <c r="P1509" s="7">
        <v>42824</v>
      </c>
      <c r="Q1509" t="s">
        <v>92</v>
      </c>
      <c r="R1509" s="12">
        <v>1.56</v>
      </c>
    </row>
    <row r="1510" spans="11:18" x14ac:dyDescent="0.35">
      <c r="K1510" t="s">
        <v>301</v>
      </c>
      <c r="L1510" t="s">
        <v>57</v>
      </c>
      <c r="M1510" t="s">
        <v>12</v>
      </c>
      <c r="N1510">
        <v>52815</v>
      </c>
      <c r="P1510" s="7">
        <v>42824</v>
      </c>
      <c r="Q1510" t="s">
        <v>109</v>
      </c>
      <c r="R1510" s="12">
        <v>-1.56</v>
      </c>
    </row>
    <row r="1511" spans="11:18" x14ac:dyDescent="0.35">
      <c r="K1511" t="s">
        <v>301</v>
      </c>
      <c r="L1511" t="s">
        <v>57</v>
      </c>
      <c r="M1511" t="s">
        <v>12</v>
      </c>
      <c r="N1511">
        <v>112414</v>
      </c>
      <c r="P1511" s="7">
        <v>42824</v>
      </c>
      <c r="Q1511" t="s">
        <v>109</v>
      </c>
      <c r="R1511" s="12">
        <v>0</v>
      </c>
    </row>
    <row r="1512" spans="11:18" x14ac:dyDescent="0.35">
      <c r="K1512" t="s">
        <v>301</v>
      </c>
      <c r="L1512" t="s">
        <v>57</v>
      </c>
      <c r="M1512" t="s">
        <v>12</v>
      </c>
      <c r="N1512">
        <v>112414</v>
      </c>
      <c r="P1512" s="7">
        <v>42824</v>
      </c>
      <c r="Q1512" t="s">
        <v>92</v>
      </c>
      <c r="R1512" s="12">
        <v>0</v>
      </c>
    </row>
    <row r="1513" spans="11:18" x14ac:dyDescent="0.35">
      <c r="K1513" t="s">
        <v>301</v>
      </c>
      <c r="L1513" t="s">
        <v>58</v>
      </c>
      <c r="M1513" t="s">
        <v>12</v>
      </c>
      <c r="N1513">
        <v>22115</v>
      </c>
      <c r="P1513" s="7">
        <v>42828</v>
      </c>
      <c r="Q1513" t="s">
        <v>109</v>
      </c>
      <c r="R1513" s="12">
        <v>0</v>
      </c>
    </row>
    <row r="1514" spans="11:18" x14ac:dyDescent="0.35">
      <c r="K1514" t="s">
        <v>301</v>
      </c>
      <c r="L1514" t="s">
        <v>58</v>
      </c>
      <c r="M1514" t="s">
        <v>12</v>
      </c>
      <c r="N1514">
        <v>22115</v>
      </c>
      <c r="P1514" s="7">
        <v>42828</v>
      </c>
      <c r="Q1514" t="s">
        <v>92</v>
      </c>
      <c r="R1514" s="12">
        <v>0</v>
      </c>
    </row>
    <row r="1515" spans="11:18" x14ac:dyDescent="0.35">
      <c r="K1515" t="s">
        <v>301</v>
      </c>
      <c r="L1515" t="s">
        <v>43</v>
      </c>
      <c r="M1515" t="s">
        <v>12</v>
      </c>
      <c r="N1515">
        <v>22115</v>
      </c>
      <c r="P1515" s="7">
        <v>42828</v>
      </c>
      <c r="Q1515" t="s">
        <v>109</v>
      </c>
      <c r="R1515" s="12">
        <v>0</v>
      </c>
    </row>
    <row r="1516" spans="11:18" x14ac:dyDescent="0.35">
      <c r="K1516" t="s">
        <v>301</v>
      </c>
      <c r="L1516" t="s">
        <v>43</v>
      </c>
      <c r="M1516" t="s">
        <v>12</v>
      </c>
      <c r="N1516">
        <v>22115</v>
      </c>
      <c r="P1516" s="7">
        <v>42828</v>
      </c>
      <c r="Q1516" t="s">
        <v>92</v>
      </c>
      <c r="R1516" s="12">
        <v>0</v>
      </c>
    </row>
    <row r="1517" spans="11:18" x14ac:dyDescent="0.35">
      <c r="K1517" t="s">
        <v>301</v>
      </c>
      <c r="L1517" t="s">
        <v>58</v>
      </c>
      <c r="M1517" t="s">
        <v>12</v>
      </c>
      <c r="N1517">
        <v>52815</v>
      </c>
      <c r="P1517" s="7">
        <v>42828</v>
      </c>
      <c r="Q1517" t="s">
        <v>92</v>
      </c>
      <c r="R1517" s="12">
        <v>2.31</v>
      </c>
    </row>
    <row r="1518" spans="11:18" x14ac:dyDescent="0.35">
      <c r="K1518" t="s">
        <v>301</v>
      </c>
      <c r="L1518" t="s">
        <v>58</v>
      </c>
      <c r="M1518" t="s">
        <v>12</v>
      </c>
      <c r="N1518">
        <v>52815</v>
      </c>
      <c r="P1518" s="7">
        <v>42828</v>
      </c>
      <c r="Q1518" t="s">
        <v>109</v>
      </c>
      <c r="R1518" s="12">
        <v>-2.31</v>
      </c>
    </row>
    <row r="1519" spans="11:18" x14ac:dyDescent="0.35">
      <c r="K1519" t="s">
        <v>301</v>
      </c>
      <c r="L1519" t="s">
        <v>43</v>
      </c>
      <c r="M1519" t="s">
        <v>12</v>
      </c>
      <c r="N1519">
        <v>52815</v>
      </c>
      <c r="P1519" s="7">
        <v>42828</v>
      </c>
      <c r="Q1519" t="s">
        <v>92</v>
      </c>
      <c r="R1519" s="12">
        <v>1</v>
      </c>
    </row>
    <row r="1520" spans="11:18" x14ac:dyDescent="0.35">
      <c r="K1520" t="s">
        <v>301</v>
      </c>
      <c r="L1520" t="s">
        <v>43</v>
      </c>
      <c r="M1520" t="s">
        <v>12</v>
      </c>
      <c r="N1520">
        <v>52815</v>
      </c>
      <c r="P1520" s="7">
        <v>42828</v>
      </c>
      <c r="Q1520" t="s">
        <v>109</v>
      </c>
      <c r="R1520" s="12">
        <v>-1</v>
      </c>
    </row>
    <row r="1521" spans="11:18" x14ac:dyDescent="0.35">
      <c r="K1521" t="s">
        <v>301</v>
      </c>
      <c r="L1521" t="s">
        <v>58</v>
      </c>
      <c r="M1521" t="s">
        <v>12</v>
      </c>
      <c r="N1521">
        <v>112414</v>
      </c>
      <c r="P1521" s="7">
        <v>42828</v>
      </c>
      <c r="Q1521" t="s">
        <v>109</v>
      </c>
      <c r="R1521" s="12">
        <v>0</v>
      </c>
    </row>
    <row r="1522" spans="11:18" x14ac:dyDescent="0.35">
      <c r="K1522" t="s">
        <v>301</v>
      </c>
      <c r="L1522" t="s">
        <v>58</v>
      </c>
      <c r="M1522" t="s">
        <v>12</v>
      </c>
      <c r="N1522">
        <v>112414</v>
      </c>
      <c r="P1522" s="7">
        <v>42828</v>
      </c>
      <c r="Q1522" t="s">
        <v>92</v>
      </c>
      <c r="R1522" s="12">
        <v>0</v>
      </c>
    </row>
    <row r="1523" spans="11:18" x14ac:dyDescent="0.35">
      <c r="K1523" t="s">
        <v>301</v>
      </c>
      <c r="L1523" t="s">
        <v>43</v>
      </c>
      <c r="M1523" t="s">
        <v>12</v>
      </c>
      <c r="N1523">
        <v>112414</v>
      </c>
      <c r="P1523" s="7">
        <v>42828</v>
      </c>
      <c r="Q1523" t="s">
        <v>109</v>
      </c>
      <c r="R1523" s="12">
        <v>0</v>
      </c>
    </row>
    <row r="1524" spans="11:18" x14ac:dyDescent="0.35">
      <c r="K1524" t="s">
        <v>301</v>
      </c>
      <c r="L1524" t="s">
        <v>43</v>
      </c>
      <c r="M1524" t="s">
        <v>12</v>
      </c>
      <c r="N1524">
        <v>112414</v>
      </c>
      <c r="P1524" s="7">
        <v>42828</v>
      </c>
      <c r="Q1524" t="s">
        <v>92</v>
      </c>
      <c r="R1524" s="12">
        <v>0</v>
      </c>
    </row>
    <row r="1525" spans="11:18" x14ac:dyDescent="0.35">
      <c r="K1525" t="s">
        <v>101</v>
      </c>
      <c r="M1525" t="s">
        <v>12</v>
      </c>
      <c r="P1525" s="7">
        <v>42832</v>
      </c>
      <c r="Q1525" t="s">
        <v>91</v>
      </c>
      <c r="R1525" s="12">
        <v>11.91</v>
      </c>
    </row>
    <row r="1526" spans="11:18" x14ac:dyDescent="0.35">
      <c r="K1526" t="s">
        <v>101</v>
      </c>
      <c r="M1526" t="s">
        <v>12</v>
      </c>
      <c r="P1526" s="7">
        <v>42832</v>
      </c>
      <c r="Q1526" t="s">
        <v>92</v>
      </c>
      <c r="R1526" s="12">
        <v>-11.91</v>
      </c>
    </row>
    <row r="1527" spans="11:18" x14ac:dyDescent="0.35">
      <c r="K1527" t="s">
        <v>301</v>
      </c>
      <c r="L1527" t="s">
        <v>56</v>
      </c>
      <c r="M1527" t="s">
        <v>12</v>
      </c>
      <c r="N1527">
        <v>22115</v>
      </c>
      <c r="P1527" s="7">
        <v>42838</v>
      </c>
      <c r="Q1527" t="s">
        <v>109</v>
      </c>
      <c r="R1527" s="12">
        <v>0</v>
      </c>
    </row>
    <row r="1528" spans="11:18" x14ac:dyDescent="0.35">
      <c r="K1528" t="s">
        <v>301</v>
      </c>
      <c r="L1528" t="s">
        <v>56</v>
      </c>
      <c r="M1528" t="s">
        <v>12</v>
      </c>
      <c r="N1528">
        <v>22115</v>
      </c>
      <c r="P1528" s="7">
        <v>42838</v>
      </c>
      <c r="Q1528" t="s">
        <v>92</v>
      </c>
      <c r="R1528" s="12">
        <v>0</v>
      </c>
    </row>
    <row r="1529" spans="11:18" x14ac:dyDescent="0.35">
      <c r="K1529" t="s">
        <v>301</v>
      </c>
      <c r="L1529" t="s">
        <v>56</v>
      </c>
      <c r="M1529" t="s">
        <v>12</v>
      </c>
      <c r="N1529">
        <v>52815</v>
      </c>
      <c r="P1529" s="7">
        <v>42838</v>
      </c>
      <c r="Q1529" t="s">
        <v>92</v>
      </c>
      <c r="R1529" s="12">
        <v>2.58</v>
      </c>
    </row>
    <row r="1530" spans="11:18" x14ac:dyDescent="0.35">
      <c r="K1530" t="s">
        <v>301</v>
      </c>
      <c r="L1530" t="s">
        <v>56</v>
      </c>
      <c r="M1530" t="s">
        <v>12</v>
      </c>
      <c r="N1530">
        <v>52815</v>
      </c>
      <c r="P1530" s="7">
        <v>42838</v>
      </c>
      <c r="Q1530" t="s">
        <v>109</v>
      </c>
      <c r="R1530" s="12">
        <v>-2.58</v>
      </c>
    </row>
    <row r="1531" spans="11:18" x14ac:dyDescent="0.35">
      <c r="K1531" t="s">
        <v>301</v>
      </c>
      <c r="L1531" t="s">
        <v>56</v>
      </c>
      <c r="M1531" t="s">
        <v>12</v>
      </c>
      <c r="N1531">
        <v>112414</v>
      </c>
      <c r="P1531" s="7">
        <v>42838</v>
      </c>
      <c r="Q1531" t="s">
        <v>109</v>
      </c>
      <c r="R1531" s="12">
        <v>0</v>
      </c>
    </row>
    <row r="1532" spans="11:18" x14ac:dyDescent="0.35">
      <c r="K1532" t="s">
        <v>301</v>
      </c>
      <c r="L1532" t="s">
        <v>56</v>
      </c>
      <c r="M1532" t="s">
        <v>12</v>
      </c>
      <c r="N1532">
        <v>112414</v>
      </c>
      <c r="P1532" s="7">
        <v>42838</v>
      </c>
      <c r="Q1532" t="s">
        <v>92</v>
      </c>
      <c r="R1532" s="12">
        <v>0</v>
      </c>
    </row>
    <row r="1533" spans="11:18" x14ac:dyDescent="0.35">
      <c r="K1533" t="s">
        <v>301</v>
      </c>
      <c r="L1533" t="s">
        <v>22</v>
      </c>
      <c r="M1533" t="s">
        <v>12</v>
      </c>
      <c r="N1533">
        <v>22115</v>
      </c>
      <c r="P1533" s="7">
        <v>42851</v>
      </c>
      <c r="Q1533" t="s">
        <v>109</v>
      </c>
      <c r="R1533" s="12">
        <v>0</v>
      </c>
    </row>
    <row r="1534" spans="11:18" x14ac:dyDescent="0.35">
      <c r="K1534" t="s">
        <v>301</v>
      </c>
      <c r="L1534" t="s">
        <v>22</v>
      </c>
      <c r="M1534" t="s">
        <v>12</v>
      </c>
      <c r="N1534">
        <v>22115</v>
      </c>
      <c r="P1534" s="7">
        <v>42851</v>
      </c>
      <c r="Q1534" t="s">
        <v>92</v>
      </c>
      <c r="R1534" s="12">
        <v>0</v>
      </c>
    </row>
    <row r="1535" spans="11:18" x14ac:dyDescent="0.35">
      <c r="K1535" t="s">
        <v>301</v>
      </c>
      <c r="L1535" t="s">
        <v>27</v>
      </c>
      <c r="M1535" t="s">
        <v>12</v>
      </c>
      <c r="N1535">
        <v>22115</v>
      </c>
      <c r="P1535" s="7">
        <v>42851</v>
      </c>
      <c r="Q1535" t="s">
        <v>109</v>
      </c>
      <c r="R1535" s="12">
        <v>0</v>
      </c>
    </row>
    <row r="1536" spans="11:18" x14ac:dyDescent="0.35">
      <c r="K1536" t="s">
        <v>301</v>
      </c>
      <c r="L1536" t="s">
        <v>27</v>
      </c>
      <c r="M1536" t="s">
        <v>12</v>
      </c>
      <c r="N1536">
        <v>22115</v>
      </c>
      <c r="P1536" s="7">
        <v>42851</v>
      </c>
      <c r="Q1536" t="s">
        <v>92</v>
      </c>
      <c r="R1536" s="12">
        <v>0</v>
      </c>
    </row>
    <row r="1537" spans="11:18" x14ac:dyDescent="0.35">
      <c r="K1537" t="s">
        <v>301</v>
      </c>
      <c r="L1537" t="s">
        <v>22</v>
      </c>
      <c r="M1537" t="s">
        <v>12</v>
      </c>
      <c r="N1537">
        <v>52815</v>
      </c>
      <c r="P1537" s="7">
        <v>42851</v>
      </c>
      <c r="Q1537" t="s">
        <v>92</v>
      </c>
      <c r="R1537" s="12">
        <v>3.34</v>
      </c>
    </row>
    <row r="1538" spans="11:18" x14ac:dyDescent="0.35">
      <c r="K1538" t="s">
        <v>301</v>
      </c>
      <c r="L1538" t="s">
        <v>22</v>
      </c>
      <c r="M1538" t="s">
        <v>12</v>
      </c>
      <c r="N1538">
        <v>52815</v>
      </c>
      <c r="P1538" s="7">
        <v>42851</v>
      </c>
      <c r="Q1538" t="s">
        <v>109</v>
      </c>
      <c r="R1538" s="12">
        <v>-3.34</v>
      </c>
    </row>
    <row r="1539" spans="11:18" x14ac:dyDescent="0.35">
      <c r="K1539" t="s">
        <v>301</v>
      </c>
      <c r="L1539" t="s">
        <v>27</v>
      </c>
      <c r="M1539" t="s">
        <v>12</v>
      </c>
      <c r="N1539">
        <v>52815</v>
      </c>
      <c r="P1539" s="7">
        <v>42851</v>
      </c>
      <c r="Q1539" t="s">
        <v>92</v>
      </c>
      <c r="R1539" s="12">
        <v>1.74</v>
      </c>
    </row>
    <row r="1540" spans="11:18" x14ac:dyDescent="0.35">
      <c r="K1540" t="s">
        <v>301</v>
      </c>
      <c r="L1540" t="s">
        <v>27</v>
      </c>
      <c r="M1540" t="s">
        <v>12</v>
      </c>
      <c r="N1540">
        <v>52815</v>
      </c>
      <c r="P1540" s="7">
        <v>42851</v>
      </c>
      <c r="Q1540" t="s">
        <v>109</v>
      </c>
      <c r="R1540" s="12">
        <v>-1.74</v>
      </c>
    </row>
    <row r="1541" spans="11:18" x14ac:dyDescent="0.35">
      <c r="K1541" t="s">
        <v>301</v>
      </c>
      <c r="L1541" t="s">
        <v>22</v>
      </c>
      <c r="M1541" t="s">
        <v>12</v>
      </c>
      <c r="N1541">
        <v>112414</v>
      </c>
      <c r="P1541" s="7">
        <v>42851</v>
      </c>
      <c r="Q1541" t="s">
        <v>109</v>
      </c>
      <c r="R1541" s="12">
        <v>0</v>
      </c>
    </row>
    <row r="1542" spans="11:18" x14ac:dyDescent="0.35">
      <c r="K1542" t="s">
        <v>301</v>
      </c>
      <c r="L1542" t="s">
        <v>22</v>
      </c>
      <c r="M1542" t="s">
        <v>12</v>
      </c>
      <c r="N1542">
        <v>112414</v>
      </c>
      <c r="P1542" s="7">
        <v>42851</v>
      </c>
      <c r="Q1542" t="s">
        <v>92</v>
      </c>
      <c r="R1542" s="12">
        <v>0</v>
      </c>
    </row>
    <row r="1543" spans="11:18" x14ac:dyDescent="0.35">
      <c r="K1543" t="s">
        <v>301</v>
      </c>
      <c r="L1543" t="s">
        <v>27</v>
      </c>
      <c r="M1543" t="s">
        <v>12</v>
      </c>
      <c r="N1543">
        <v>112414</v>
      </c>
      <c r="P1543" s="7">
        <v>42851</v>
      </c>
      <c r="Q1543" t="s">
        <v>109</v>
      </c>
      <c r="R1543" s="12">
        <v>0</v>
      </c>
    </row>
    <row r="1544" spans="11:18" x14ac:dyDescent="0.35">
      <c r="K1544" t="s">
        <v>301</v>
      </c>
      <c r="L1544" t="s">
        <v>27</v>
      </c>
      <c r="M1544" t="s">
        <v>12</v>
      </c>
      <c r="N1544">
        <v>112414</v>
      </c>
      <c r="P1544" s="7">
        <v>42851</v>
      </c>
      <c r="Q1544" t="s">
        <v>92</v>
      </c>
      <c r="R1544" s="12">
        <v>0</v>
      </c>
    </row>
    <row r="1545" spans="11:18" x14ac:dyDescent="0.35">
      <c r="K1545" t="s">
        <v>297</v>
      </c>
      <c r="L1545" t="s">
        <v>55</v>
      </c>
      <c r="M1545" t="s">
        <v>12</v>
      </c>
      <c r="N1545">
        <v>112414</v>
      </c>
      <c r="P1545" s="7">
        <v>42871</v>
      </c>
      <c r="Q1545" t="s">
        <v>296</v>
      </c>
      <c r="R1545" s="12">
        <v>7.66</v>
      </c>
    </row>
    <row r="1546" spans="11:18" x14ac:dyDescent="0.35">
      <c r="K1546" t="s">
        <v>297</v>
      </c>
      <c r="L1546" t="s">
        <v>55</v>
      </c>
      <c r="M1546" t="s">
        <v>12</v>
      </c>
      <c r="N1546">
        <v>112414</v>
      </c>
      <c r="P1546" s="7">
        <v>42871</v>
      </c>
      <c r="Q1546" t="s">
        <v>92</v>
      </c>
      <c r="R1546" s="12">
        <v>-7.66</v>
      </c>
    </row>
    <row r="1547" spans="11:18" x14ac:dyDescent="0.35">
      <c r="K1547" t="s">
        <v>301</v>
      </c>
      <c r="L1547" t="s">
        <v>49</v>
      </c>
      <c r="M1547" t="s">
        <v>12</v>
      </c>
      <c r="N1547">
        <v>22115</v>
      </c>
      <c r="P1547" s="7">
        <v>42877</v>
      </c>
      <c r="Q1547" t="s">
        <v>109</v>
      </c>
      <c r="R1547" s="12">
        <v>0</v>
      </c>
    </row>
    <row r="1548" spans="11:18" x14ac:dyDescent="0.35">
      <c r="K1548" t="s">
        <v>301</v>
      </c>
      <c r="L1548" t="s">
        <v>49</v>
      </c>
      <c r="M1548" t="s">
        <v>12</v>
      </c>
      <c r="N1548">
        <v>22115</v>
      </c>
      <c r="P1548" s="7">
        <v>42877</v>
      </c>
      <c r="Q1548" t="s">
        <v>92</v>
      </c>
      <c r="R1548" s="12">
        <v>0</v>
      </c>
    </row>
    <row r="1549" spans="11:18" x14ac:dyDescent="0.35">
      <c r="K1549" t="s">
        <v>301</v>
      </c>
      <c r="L1549" t="s">
        <v>49</v>
      </c>
      <c r="M1549" t="s">
        <v>12</v>
      </c>
      <c r="N1549">
        <v>52815</v>
      </c>
      <c r="P1549" s="7">
        <v>42877</v>
      </c>
      <c r="Q1549" t="s">
        <v>92</v>
      </c>
      <c r="R1549" s="12">
        <v>13.14</v>
      </c>
    </row>
    <row r="1550" spans="11:18" x14ac:dyDescent="0.35">
      <c r="K1550" t="s">
        <v>301</v>
      </c>
      <c r="L1550" t="s">
        <v>49</v>
      </c>
      <c r="M1550" t="s">
        <v>12</v>
      </c>
      <c r="N1550">
        <v>52815</v>
      </c>
      <c r="P1550" s="7">
        <v>42877</v>
      </c>
      <c r="Q1550" t="s">
        <v>109</v>
      </c>
      <c r="R1550" s="12">
        <v>-13.14</v>
      </c>
    </row>
    <row r="1551" spans="11:18" x14ac:dyDescent="0.35">
      <c r="K1551" t="s">
        <v>301</v>
      </c>
      <c r="L1551" t="s">
        <v>49</v>
      </c>
      <c r="M1551" t="s">
        <v>12</v>
      </c>
      <c r="N1551">
        <v>112414</v>
      </c>
      <c r="P1551" s="7">
        <v>42877</v>
      </c>
      <c r="Q1551" t="s">
        <v>109</v>
      </c>
      <c r="R1551" s="12">
        <v>0</v>
      </c>
    </row>
    <row r="1552" spans="11:18" x14ac:dyDescent="0.35">
      <c r="K1552" t="s">
        <v>301</v>
      </c>
      <c r="L1552" t="s">
        <v>49</v>
      </c>
      <c r="M1552" t="s">
        <v>12</v>
      </c>
      <c r="N1552">
        <v>112414</v>
      </c>
      <c r="P1552" s="7">
        <v>42877</v>
      </c>
      <c r="Q1552" t="s">
        <v>92</v>
      </c>
      <c r="R1552" s="12">
        <v>0</v>
      </c>
    </row>
    <row r="1553" spans="11:18" x14ac:dyDescent="0.35">
      <c r="K1553" t="s">
        <v>301</v>
      </c>
      <c r="L1553" t="s">
        <v>55</v>
      </c>
      <c r="M1553" t="s">
        <v>12</v>
      </c>
      <c r="N1553">
        <v>22115</v>
      </c>
      <c r="P1553" s="7">
        <v>42881</v>
      </c>
      <c r="Q1553" t="s">
        <v>109</v>
      </c>
      <c r="R1553" s="12">
        <v>0</v>
      </c>
    </row>
    <row r="1554" spans="11:18" x14ac:dyDescent="0.35">
      <c r="K1554" t="s">
        <v>301</v>
      </c>
      <c r="L1554" t="s">
        <v>55</v>
      </c>
      <c r="M1554" t="s">
        <v>12</v>
      </c>
      <c r="N1554">
        <v>22115</v>
      </c>
      <c r="P1554" s="7">
        <v>42881</v>
      </c>
      <c r="Q1554" t="s">
        <v>92</v>
      </c>
      <c r="R1554" s="12">
        <v>0</v>
      </c>
    </row>
    <row r="1555" spans="11:18" x14ac:dyDescent="0.35">
      <c r="K1555" t="s">
        <v>301</v>
      </c>
      <c r="L1555" t="s">
        <v>55</v>
      </c>
      <c r="M1555" t="s">
        <v>12</v>
      </c>
      <c r="N1555">
        <v>52815</v>
      </c>
      <c r="P1555" s="7">
        <v>42881</v>
      </c>
      <c r="Q1555" t="s">
        <v>92</v>
      </c>
      <c r="R1555" s="12">
        <v>5.53</v>
      </c>
    </row>
    <row r="1556" spans="11:18" x14ac:dyDescent="0.35">
      <c r="K1556" t="s">
        <v>301</v>
      </c>
      <c r="L1556" t="s">
        <v>55</v>
      </c>
      <c r="M1556" t="s">
        <v>12</v>
      </c>
      <c r="N1556">
        <v>52815</v>
      </c>
      <c r="P1556" s="7">
        <v>42881</v>
      </c>
      <c r="Q1556" t="s">
        <v>109</v>
      </c>
      <c r="R1556" s="12">
        <v>-5.53</v>
      </c>
    </row>
    <row r="1557" spans="11:18" x14ac:dyDescent="0.35">
      <c r="K1557" t="s">
        <v>301</v>
      </c>
      <c r="L1557" t="s">
        <v>55</v>
      </c>
      <c r="M1557" t="s">
        <v>12</v>
      </c>
      <c r="N1557">
        <v>112414</v>
      </c>
      <c r="P1557" s="7">
        <v>42881</v>
      </c>
      <c r="Q1557" t="s">
        <v>109</v>
      </c>
      <c r="R1557" s="12">
        <v>0</v>
      </c>
    </row>
    <row r="1558" spans="11:18" x14ac:dyDescent="0.35">
      <c r="K1558" t="s">
        <v>301</v>
      </c>
      <c r="L1558" t="s">
        <v>55</v>
      </c>
      <c r="M1558" t="s">
        <v>12</v>
      </c>
      <c r="N1558">
        <v>112414</v>
      </c>
      <c r="P1558" s="7">
        <v>42881</v>
      </c>
      <c r="Q1558" t="s">
        <v>92</v>
      </c>
      <c r="R1558" s="12">
        <v>0</v>
      </c>
    </row>
    <row r="1559" spans="11:18" x14ac:dyDescent="0.35">
      <c r="K1559" t="s">
        <v>301</v>
      </c>
      <c r="L1559" t="s">
        <v>24</v>
      </c>
      <c r="M1559" t="s">
        <v>12</v>
      </c>
      <c r="N1559">
        <v>22115</v>
      </c>
      <c r="P1559" s="7">
        <v>42891</v>
      </c>
      <c r="Q1559" t="s">
        <v>109</v>
      </c>
      <c r="R1559" s="12">
        <v>0</v>
      </c>
    </row>
    <row r="1560" spans="11:18" x14ac:dyDescent="0.35">
      <c r="K1560" t="s">
        <v>301</v>
      </c>
      <c r="L1560" t="s">
        <v>24</v>
      </c>
      <c r="M1560" t="s">
        <v>12</v>
      </c>
      <c r="N1560">
        <v>22115</v>
      </c>
      <c r="P1560" s="7">
        <v>42891</v>
      </c>
      <c r="Q1560" t="s">
        <v>92</v>
      </c>
      <c r="R1560" s="12">
        <v>0</v>
      </c>
    </row>
    <row r="1561" spans="11:18" x14ac:dyDescent="0.35">
      <c r="K1561" t="s">
        <v>301</v>
      </c>
      <c r="L1561" t="s">
        <v>24</v>
      </c>
      <c r="M1561" t="s">
        <v>12</v>
      </c>
      <c r="N1561">
        <v>52815</v>
      </c>
      <c r="P1561" s="7">
        <v>42891</v>
      </c>
      <c r="Q1561" t="s">
        <v>92</v>
      </c>
      <c r="R1561" s="12">
        <v>1.57</v>
      </c>
    </row>
    <row r="1562" spans="11:18" x14ac:dyDescent="0.35">
      <c r="K1562" t="s">
        <v>301</v>
      </c>
      <c r="L1562" t="s">
        <v>24</v>
      </c>
      <c r="M1562" t="s">
        <v>12</v>
      </c>
      <c r="N1562">
        <v>52815</v>
      </c>
      <c r="P1562" s="7">
        <v>42891</v>
      </c>
      <c r="Q1562" t="s">
        <v>109</v>
      </c>
      <c r="R1562" s="12">
        <v>-1.57</v>
      </c>
    </row>
    <row r="1563" spans="11:18" x14ac:dyDescent="0.35">
      <c r="K1563" t="s">
        <v>301</v>
      </c>
      <c r="L1563" t="s">
        <v>24</v>
      </c>
      <c r="M1563" t="s">
        <v>12</v>
      </c>
      <c r="N1563">
        <v>112414</v>
      </c>
      <c r="P1563" s="7">
        <v>42891</v>
      </c>
      <c r="Q1563" t="s">
        <v>109</v>
      </c>
      <c r="R1563" s="12">
        <v>0</v>
      </c>
    </row>
    <row r="1564" spans="11:18" x14ac:dyDescent="0.35">
      <c r="K1564" t="s">
        <v>301</v>
      </c>
      <c r="L1564" t="s">
        <v>24</v>
      </c>
      <c r="M1564" t="s">
        <v>12</v>
      </c>
      <c r="N1564">
        <v>112414</v>
      </c>
      <c r="P1564" s="7">
        <v>42891</v>
      </c>
      <c r="Q1564" t="s">
        <v>92</v>
      </c>
      <c r="R1564" s="12">
        <v>0</v>
      </c>
    </row>
    <row r="1565" spans="11:18" x14ac:dyDescent="0.35">
      <c r="K1565" t="s">
        <v>301</v>
      </c>
      <c r="L1565" t="s">
        <v>64</v>
      </c>
      <c r="M1565" t="s">
        <v>12</v>
      </c>
      <c r="N1565">
        <v>22115</v>
      </c>
      <c r="P1565" s="7">
        <v>42905</v>
      </c>
      <c r="Q1565" t="s">
        <v>109</v>
      </c>
      <c r="R1565" s="12">
        <v>0</v>
      </c>
    </row>
    <row r="1566" spans="11:18" x14ac:dyDescent="0.35">
      <c r="K1566" t="s">
        <v>301</v>
      </c>
      <c r="L1566" t="s">
        <v>64</v>
      </c>
      <c r="M1566" t="s">
        <v>12</v>
      </c>
      <c r="N1566">
        <v>22115</v>
      </c>
      <c r="P1566" s="7">
        <v>42905</v>
      </c>
      <c r="Q1566" t="s">
        <v>92</v>
      </c>
      <c r="R1566" s="12">
        <v>0</v>
      </c>
    </row>
    <row r="1567" spans="11:18" x14ac:dyDescent="0.35">
      <c r="K1567" t="s">
        <v>301</v>
      </c>
      <c r="L1567" t="s">
        <v>64</v>
      </c>
      <c r="M1567" t="s">
        <v>12</v>
      </c>
      <c r="N1567">
        <v>52815</v>
      </c>
      <c r="P1567" s="7">
        <v>42905</v>
      </c>
      <c r="Q1567" t="s">
        <v>92</v>
      </c>
      <c r="R1567" s="12">
        <v>1.84</v>
      </c>
    </row>
    <row r="1568" spans="11:18" x14ac:dyDescent="0.35">
      <c r="K1568" t="s">
        <v>301</v>
      </c>
      <c r="L1568" t="s">
        <v>64</v>
      </c>
      <c r="M1568" t="s">
        <v>12</v>
      </c>
      <c r="N1568">
        <v>52815</v>
      </c>
      <c r="P1568" s="7">
        <v>42905</v>
      </c>
      <c r="Q1568" t="s">
        <v>109</v>
      </c>
      <c r="R1568" s="12">
        <v>-1.84</v>
      </c>
    </row>
    <row r="1569" spans="11:18" x14ac:dyDescent="0.35">
      <c r="K1569" t="s">
        <v>301</v>
      </c>
      <c r="L1569" t="s">
        <v>64</v>
      </c>
      <c r="M1569" t="s">
        <v>12</v>
      </c>
      <c r="N1569">
        <v>112414</v>
      </c>
      <c r="P1569" s="7">
        <v>42905</v>
      </c>
      <c r="Q1569" t="s">
        <v>109</v>
      </c>
      <c r="R1569" s="12">
        <v>0</v>
      </c>
    </row>
    <row r="1570" spans="11:18" x14ac:dyDescent="0.35">
      <c r="K1570" t="s">
        <v>301</v>
      </c>
      <c r="L1570" t="s">
        <v>64</v>
      </c>
      <c r="M1570" t="s">
        <v>12</v>
      </c>
      <c r="N1570">
        <v>112414</v>
      </c>
      <c r="P1570" s="7">
        <v>42905</v>
      </c>
      <c r="Q1570" t="s">
        <v>92</v>
      </c>
      <c r="R1570" s="12">
        <v>0</v>
      </c>
    </row>
    <row r="1571" spans="11:18" x14ac:dyDescent="0.35">
      <c r="K1571" t="s">
        <v>301</v>
      </c>
      <c r="L1571" t="s">
        <v>26</v>
      </c>
      <c r="M1571" t="s">
        <v>12</v>
      </c>
      <c r="N1571">
        <v>22115</v>
      </c>
      <c r="P1571" s="7">
        <v>42906</v>
      </c>
      <c r="Q1571" t="s">
        <v>109</v>
      </c>
      <c r="R1571" s="12">
        <v>0</v>
      </c>
    </row>
    <row r="1572" spans="11:18" x14ac:dyDescent="0.35">
      <c r="K1572" t="s">
        <v>301</v>
      </c>
      <c r="L1572" t="s">
        <v>26</v>
      </c>
      <c r="M1572" t="s">
        <v>12</v>
      </c>
      <c r="N1572">
        <v>22115</v>
      </c>
      <c r="P1572" s="7">
        <v>42906</v>
      </c>
      <c r="Q1572" t="s">
        <v>92</v>
      </c>
      <c r="R1572" s="12">
        <v>0</v>
      </c>
    </row>
    <row r="1573" spans="11:18" x14ac:dyDescent="0.35">
      <c r="K1573" t="s">
        <v>301</v>
      </c>
      <c r="L1573" t="s">
        <v>26</v>
      </c>
      <c r="M1573" t="s">
        <v>12</v>
      </c>
      <c r="N1573">
        <v>52815</v>
      </c>
      <c r="P1573" s="7">
        <v>42906</v>
      </c>
      <c r="Q1573" t="s">
        <v>92</v>
      </c>
      <c r="R1573" s="12">
        <v>3.19</v>
      </c>
    </row>
    <row r="1574" spans="11:18" x14ac:dyDescent="0.35">
      <c r="K1574" t="s">
        <v>301</v>
      </c>
      <c r="L1574" t="s">
        <v>26</v>
      </c>
      <c r="M1574" t="s">
        <v>12</v>
      </c>
      <c r="N1574">
        <v>52815</v>
      </c>
      <c r="P1574" s="7">
        <v>42906</v>
      </c>
      <c r="Q1574" t="s">
        <v>109</v>
      </c>
      <c r="R1574" s="12">
        <v>-3.19</v>
      </c>
    </row>
    <row r="1575" spans="11:18" x14ac:dyDescent="0.35">
      <c r="K1575" t="s">
        <v>301</v>
      </c>
      <c r="L1575" t="s">
        <v>26</v>
      </c>
      <c r="M1575" t="s">
        <v>12</v>
      </c>
      <c r="N1575">
        <v>112414</v>
      </c>
      <c r="P1575" s="7">
        <v>42906</v>
      </c>
      <c r="Q1575" t="s">
        <v>109</v>
      </c>
      <c r="R1575" s="12">
        <v>0</v>
      </c>
    </row>
    <row r="1576" spans="11:18" x14ac:dyDescent="0.35">
      <c r="K1576" t="s">
        <v>301</v>
      </c>
      <c r="L1576" t="s">
        <v>26</v>
      </c>
      <c r="M1576" t="s">
        <v>12</v>
      </c>
      <c r="N1576">
        <v>112414</v>
      </c>
      <c r="P1576" s="7">
        <v>42906</v>
      </c>
      <c r="Q1576" t="s">
        <v>92</v>
      </c>
      <c r="R1576" s="12">
        <v>0</v>
      </c>
    </row>
    <row r="1577" spans="11:18" x14ac:dyDescent="0.35">
      <c r="K1577" t="s">
        <v>101</v>
      </c>
      <c r="M1577" t="s">
        <v>12</v>
      </c>
      <c r="P1577" s="7">
        <v>42912</v>
      </c>
      <c r="Q1577" t="s">
        <v>91</v>
      </c>
      <c r="R1577" s="12">
        <v>25.27</v>
      </c>
    </row>
    <row r="1578" spans="11:18" x14ac:dyDescent="0.35">
      <c r="K1578" t="s">
        <v>101</v>
      </c>
      <c r="M1578" t="s">
        <v>12</v>
      </c>
      <c r="P1578" s="7">
        <v>42912</v>
      </c>
      <c r="Q1578" t="s">
        <v>92</v>
      </c>
      <c r="R1578" s="12">
        <v>-25.27</v>
      </c>
    </row>
    <row r="1579" spans="11:18" x14ac:dyDescent="0.35">
      <c r="K1579" t="s">
        <v>301</v>
      </c>
      <c r="L1579" t="s">
        <v>50</v>
      </c>
      <c r="M1579" t="s">
        <v>12</v>
      </c>
      <c r="N1579">
        <v>22115</v>
      </c>
      <c r="P1579" s="7">
        <v>42914</v>
      </c>
      <c r="Q1579" t="s">
        <v>109</v>
      </c>
      <c r="R1579" s="12">
        <v>0</v>
      </c>
    </row>
    <row r="1580" spans="11:18" x14ac:dyDescent="0.35">
      <c r="K1580" t="s">
        <v>301</v>
      </c>
      <c r="L1580" t="s">
        <v>50</v>
      </c>
      <c r="M1580" t="s">
        <v>12</v>
      </c>
      <c r="N1580">
        <v>22115</v>
      </c>
      <c r="P1580" s="7">
        <v>42914</v>
      </c>
      <c r="Q1580" t="s">
        <v>92</v>
      </c>
      <c r="R1580" s="12">
        <v>0</v>
      </c>
    </row>
    <row r="1581" spans="11:18" x14ac:dyDescent="0.35">
      <c r="K1581" t="s">
        <v>301</v>
      </c>
      <c r="L1581" t="s">
        <v>50</v>
      </c>
      <c r="M1581" t="s">
        <v>12</v>
      </c>
      <c r="N1581">
        <v>52815</v>
      </c>
      <c r="P1581" s="7">
        <v>42914</v>
      </c>
      <c r="Q1581" t="s">
        <v>92</v>
      </c>
      <c r="R1581" s="12">
        <v>2.0099999999999998</v>
      </c>
    </row>
    <row r="1582" spans="11:18" x14ac:dyDescent="0.35">
      <c r="K1582" t="s">
        <v>301</v>
      </c>
      <c r="L1582" t="s">
        <v>50</v>
      </c>
      <c r="M1582" t="s">
        <v>12</v>
      </c>
      <c r="N1582">
        <v>52815</v>
      </c>
      <c r="P1582" s="7">
        <v>42914</v>
      </c>
      <c r="Q1582" t="s">
        <v>109</v>
      </c>
      <c r="R1582" s="12">
        <v>-2.0099999999999998</v>
      </c>
    </row>
    <row r="1583" spans="11:18" x14ac:dyDescent="0.35">
      <c r="K1583" t="s">
        <v>301</v>
      </c>
      <c r="L1583" t="s">
        <v>50</v>
      </c>
      <c r="M1583" t="s">
        <v>12</v>
      </c>
      <c r="N1583">
        <v>112414</v>
      </c>
      <c r="P1583" s="7">
        <v>42914</v>
      </c>
      <c r="Q1583" t="s">
        <v>109</v>
      </c>
      <c r="R1583" s="12">
        <v>0</v>
      </c>
    </row>
    <row r="1584" spans="11:18" x14ac:dyDescent="0.35">
      <c r="K1584" t="s">
        <v>301</v>
      </c>
      <c r="L1584" t="s">
        <v>50</v>
      </c>
      <c r="M1584" t="s">
        <v>12</v>
      </c>
      <c r="N1584">
        <v>112414</v>
      </c>
      <c r="P1584" s="7">
        <v>42914</v>
      </c>
      <c r="Q1584" t="s">
        <v>92</v>
      </c>
      <c r="R1584" s="12">
        <v>0</v>
      </c>
    </row>
    <row r="1585" spans="11:18" x14ac:dyDescent="0.35">
      <c r="K1585" t="s">
        <v>301</v>
      </c>
      <c r="L1585" t="s">
        <v>57</v>
      </c>
      <c r="M1585" t="s">
        <v>12</v>
      </c>
      <c r="N1585">
        <v>22115</v>
      </c>
      <c r="P1585" s="7">
        <v>42915</v>
      </c>
      <c r="Q1585" t="s">
        <v>109</v>
      </c>
      <c r="R1585" s="12">
        <v>0</v>
      </c>
    </row>
    <row r="1586" spans="11:18" x14ac:dyDescent="0.35">
      <c r="K1586" t="s">
        <v>301</v>
      </c>
      <c r="L1586" t="s">
        <v>57</v>
      </c>
      <c r="M1586" t="s">
        <v>12</v>
      </c>
      <c r="N1586">
        <v>22115</v>
      </c>
      <c r="P1586" s="7">
        <v>42915</v>
      </c>
      <c r="Q1586" t="s">
        <v>92</v>
      </c>
      <c r="R1586" s="12">
        <v>0</v>
      </c>
    </row>
    <row r="1587" spans="11:18" x14ac:dyDescent="0.35">
      <c r="K1587" t="s">
        <v>301</v>
      </c>
      <c r="L1587" t="s">
        <v>57</v>
      </c>
      <c r="M1587" t="s">
        <v>12</v>
      </c>
      <c r="N1587">
        <v>52815</v>
      </c>
      <c r="P1587" s="7">
        <v>42915</v>
      </c>
      <c r="Q1587" t="s">
        <v>92</v>
      </c>
      <c r="R1587" s="12">
        <v>1.56</v>
      </c>
    </row>
    <row r="1588" spans="11:18" x14ac:dyDescent="0.35">
      <c r="K1588" t="s">
        <v>301</v>
      </c>
      <c r="L1588" t="s">
        <v>57</v>
      </c>
      <c r="M1588" t="s">
        <v>12</v>
      </c>
      <c r="N1588">
        <v>52815</v>
      </c>
      <c r="P1588" s="7">
        <v>42915</v>
      </c>
      <c r="Q1588" t="s">
        <v>109</v>
      </c>
      <c r="R1588" s="12">
        <v>-1.56</v>
      </c>
    </row>
    <row r="1589" spans="11:18" x14ac:dyDescent="0.35">
      <c r="K1589" t="s">
        <v>301</v>
      </c>
      <c r="L1589" t="s">
        <v>57</v>
      </c>
      <c r="M1589" t="s">
        <v>12</v>
      </c>
      <c r="N1589">
        <v>112414</v>
      </c>
      <c r="P1589" s="7">
        <v>42915</v>
      </c>
      <c r="Q1589" t="s">
        <v>109</v>
      </c>
      <c r="R1589" s="12">
        <v>0</v>
      </c>
    </row>
    <row r="1590" spans="11:18" x14ac:dyDescent="0.35">
      <c r="K1590" t="s">
        <v>301</v>
      </c>
      <c r="L1590" t="s">
        <v>57</v>
      </c>
      <c r="M1590" t="s">
        <v>12</v>
      </c>
      <c r="N1590">
        <v>112414</v>
      </c>
      <c r="P1590" s="7">
        <v>42915</v>
      </c>
      <c r="Q1590" t="s">
        <v>92</v>
      </c>
      <c r="R1590" s="12">
        <v>0</v>
      </c>
    </row>
    <row r="1591" spans="11:18" x14ac:dyDescent="0.35">
      <c r="K1591" t="s">
        <v>301</v>
      </c>
      <c r="L1591" t="s">
        <v>58</v>
      </c>
      <c r="M1591" t="s">
        <v>12</v>
      </c>
      <c r="N1591">
        <v>22115</v>
      </c>
      <c r="P1591" s="7">
        <v>42919</v>
      </c>
      <c r="Q1591" t="s">
        <v>109</v>
      </c>
      <c r="R1591" s="12">
        <v>0</v>
      </c>
    </row>
    <row r="1592" spans="11:18" x14ac:dyDescent="0.35">
      <c r="K1592" t="s">
        <v>301</v>
      </c>
      <c r="L1592" t="s">
        <v>58</v>
      </c>
      <c r="M1592" t="s">
        <v>12</v>
      </c>
      <c r="N1592">
        <v>22115</v>
      </c>
      <c r="P1592" s="7">
        <v>42919</v>
      </c>
      <c r="Q1592" t="s">
        <v>92</v>
      </c>
      <c r="R1592" s="12">
        <v>0</v>
      </c>
    </row>
    <row r="1593" spans="11:18" x14ac:dyDescent="0.35">
      <c r="K1593" t="s">
        <v>301</v>
      </c>
      <c r="L1593" t="s">
        <v>43</v>
      </c>
      <c r="M1593" t="s">
        <v>12</v>
      </c>
      <c r="N1593">
        <v>22115</v>
      </c>
      <c r="P1593" s="7">
        <v>42919</v>
      </c>
      <c r="Q1593" t="s">
        <v>109</v>
      </c>
      <c r="R1593" s="12">
        <v>0</v>
      </c>
    </row>
    <row r="1594" spans="11:18" x14ac:dyDescent="0.35">
      <c r="K1594" t="s">
        <v>301</v>
      </c>
      <c r="L1594" t="s">
        <v>43</v>
      </c>
      <c r="M1594" t="s">
        <v>12</v>
      </c>
      <c r="N1594">
        <v>22115</v>
      </c>
      <c r="P1594" s="7">
        <v>42919</v>
      </c>
      <c r="Q1594" t="s">
        <v>92</v>
      </c>
      <c r="R1594" s="12">
        <v>0</v>
      </c>
    </row>
    <row r="1595" spans="11:18" x14ac:dyDescent="0.35">
      <c r="K1595" t="s">
        <v>301</v>
      </c>
      <c r="L1595" t="s">
        <v>58</v>
      </c>
      <c r="M1595" t="s">
        <v>12</v>
      </c>
      <c r="N1595">
        <v>52815</v>
      </c>
      <c r="P1595" s="7">
        <v>42919</v>
      </c>
      <c r="Q1595" t="s">
        <v>92</v>
      </c>
      <c r="R1595" s="12">
        <v>2.52</v>
      </c>
    </row>
    <row r="1596" spans="11:18" x14ac:dyDescent="0.35">
      <c r="K1596" t="s">
        <v>301</v>
      </c>
      <c r="L1596" t="s">
        <v>58</v>
      </c>
      <c r="M1596" t="s">
        <v>12</v>
      </c>
      <c r="N1596">
        <v>52815</v>
      </c>
      <c r="P1596" s="7">
        <v>42919</v>
      </c>
      <c r="Q1596" t="s">
        <v>109</v>
      </c>
      <c r="R1596" s="12">
        <v>-2.52</v>
      </c>
    </row>
    <row r="1597" spans="11:18" x14ac:dyDescent="0.35">
      <c r="K1597" t="s">
        <v>301</v>
      </c>
      <c r="L1597" t="s">
        <v>43</v>
      </c>
      <c r="M1597" t="s">
        <v>12</v>
      </c>
      <c r="N1597">
        <v>52815</v>
      </c>
      <c r="P1597" s="7">
        <v>42919</v>
      </c>
      <c r="Q1597" t="s">
        <v>92</v>
      </c>
      <c r="R1597" s="12">
        <v>1</v>
      </c>
    </row>
    <row r="1598" spans="11:18" x14ac:dyDescent="0.35">
      <c r="K1598" t="s">
        <v>301</v>
      </c>
      <c r="L1598" t="s">
        <v>43</v>
      </c>
      <c r="M1598" t="s">
        <v>12</v>
      </c>
      <c r="N1598">
        <v>52815</v>
      </c>
      <c r="P1598" s="7">
        <v>42919</v>
      </c>
      <c r="Q1598" t="s">
        <v>109</v>
      </c>
      <c r="R1598" s="12">
        <v>-1</v>
      </c>
    </row>
    <row r="1599" spans="11:18" x14ac:dyDescent="0.35">
      <c r="K1599" t="s">
        <v>301</v>
      </c>
      <c r="L1599" t="s">
        <v>58</v>
      </c>
      <c r="M1599" t="s">
        <v>12</v>
      </c>
      <c r="N1599">
        <v>112414</v>
      </c>
      <c r="P1599" s="7">
        <v>42919</v>
      </c>
      <c r="Q1599" t="s">
        <v>109</v>
      </c>
      <c r="R1599" s="12">
        <v>0</v>
      </c>
    </row>
    <row r="1600" spans="11:18" x14ac:dyDescent="0.35">
      <c r="K1600" t="s">
        <v>301</v>
      </c>
      <c r="L1600" t="s">
        <v>58</v>
      </c>
      <c r="M1600" t="s">
        <v>12</v>
      </c>
      <c r="N1600">
        <v>112414</v>
      </c>
      <c r="P1600" s="7">
        <v>42919</v>
      </c>
      <c r="Q1600" t="s">
        <v>92</v>
      </c>
      <c r="R1600" s="12">
        <v>0</v>
      </c>
    </row>
    <row r="1601" spans="11:18" x14ac:dyDescent="0.35">
      <c r="K1601" t="s">
        <v>301</v>
      </c>
      <c r="L1601" t="s">
        <v>43</v>
      </c>
      <c r="M1601" t="s">
        <v>12</v>
      </c>
      <c r="N1601">
        <v>112414</v>
      </c>
      <c r="P1601" s="7">
        <v>42919</v>
      </c>
      <c r="Q1601" t="s">
        <v>109</v>
      </c>
      <c r="R1601" s="12">
        <v>0</v>
      </c>
    </row>
    <row r="1602" spans="11:18" x14ac:dyDescent="0.35">
      <c r="K1602" t="s">
        <v>301</v>
      </c>
      <c r="L1602" t="s">
        <v>43</v>
      </c>
      <c r="M1602" t="s">
        <v>12</v>
      </c>
      <c r="N1602">
        <v>112414</v>
      </c>
      <c r="P1602" s="7">
        <v>42919</v>
      </c>
      <c r="Q1602" t="s">
        <v>92</v>
      </c>
      <c r="R1602" s="12">
        <v>0</v>
      </c>
    </row>
    <row r="1603" spans="11:18" x14ac:dyDescent="0.35">
      <c r="K1603" t="s">
        <v>301</v>
      </c>
      <c r="L1603" t="s">
        <v>56</v>
      </c>
      <c r="M1603" t="s">
        <v>12</v>
      </c>
      <c r="N1603">
        <v>22115</v>
      </c>
      <c r="P1603" s="7">
        <v>42930</v>
      </c>
      <c r="Q1603" t="s">
        <v>109</v>
      </c>
      <c r="R1603" s="12">
        <v>0</v>
      </c>
    </row>
    <row r="1604" spans="11:18" x14ac:dyDescent="0.35">
      <c r="K1604" t="s">
        <v>301</v>
      </c>
      <c r="L1604" t="s">
        <v>56</v>
      </c>
      <c r="M1604" t="s">
        <v>12</v>
      </c>
      <c r="N1604">
        <v>22115</v>
      </c>
      <c r="P1604" s="7">
        <v>42930</v>
      </c>
      <c r="Q1604" t="s">
        <v>92</v>
      </c>
      <c r="R1604" s="12">
        <v>0</v>
      </c>
    </row>
    <row r="1605" spans="11:18" x14ac:dyDescent="0.35">
      <c r="K1605" t="s">
        <v>301</v>
      </c>
      <c r="L1605" t="s">
        <v>56</v>
      </c>
      <c r="M1605" t="s">
        <v>12</v>
      </c>
      <c r="N1605">
        <v>52815</v>
      </c>
      <c r="P1605" s="7">
        <v>42930</v>
      </c>
      <c r="Q1605" t="s">
        <v>92</v>
      </c>
      <c r="R1605" s="12">
        <v>2.58</v>
      </c>
    </row>
    <row r="1606" spans="11:18" x14ac:dyDescent="0.35">
      <c r="K1606" t="s">
        <v>301</v>
      </c>
      <c r="L1606" t="s">
        <v>56</v>
      </c>
      <c r="M1606" t="s">
        <v>12</v>
      </c>
      <c r="N1606">
        <v>52815</v>
      </c>
      <c r="P1606" s="7">
        <v>42930</v>
      </c>
      <c r="Q1606" t="s">
        <v>109</v>
      </c>
      <c r="R1606" s="12">
        <v>-2.58</v>
      </c>
    </row>
    <row r="1607" spans="11:18" x14ac:dyDescent="0.35">
      <c r="K1607" t="s">
        <v>301</v>
      </c>
      <c r="L1607" t="s">
        <v>56</v>
      </c>
      <c r="M1607" t="s">
        <v>12</v>
      </c>
      <c r="N1607">
        <v>112414</v>
      </c>
      <c r="P1607" s="7">
        <v>42930</v>
      </c>
      <c r="Q1607" t="s">
        <v>109</v>
      </c>
      <c r="R1607" s="12">
        <v>0</v>
      </c>
    </row>
    <row r="1608" spans="11:18" x14ac:dyDescent="0.35">
      <c r="K1608" t="s">
        <v>301</v>
      </c>
      <c r="L1608" t="s">
        <v>56</v>
      </c>
      <c r="M1608" t="s">
        <v>12</v>
      </c>
      <c r="N1608">
        <v>112414</v>
      </c>
      <c r="P1608" s="7">
        <v>42930</v>
      </c>
      <c r="Q1608" t="s">
        <v>92</v>
      </c>
      <c r="R1608" s="12">
        <v>0</v>
      </c>
    </row>
    <row r="1609" spans="11:18" x14ac:dyDescent="0.35">
      <c r="K1609" t="s">
        <v>301</v>
      </c>
      <c r="L1609" t="s">
        <v>22</v>
      </c>
      <c r="M1609" t="s">
        <v>12</v>
      </c>
      <c r="N1609">
        <v>22115</v>
      </c>
      <c r="P1609" s="7">
        <v>42942</v>
      </c>
      <c r="Q1609" t="s">
        <v>109</v>
      </c>
      <c r="R1609" s="12">
        <v>0</v>
      </c>
    </row>
    <row r="1610" spans="11:18" x14ac:dyDescent="0.35">
      <c r="K1610" t="s">
        <v>301</v>
      </c>
      <c r="L1610" t="s">
        <v>22</v>
      </c>
      <c r="M1610" t="s">
        <v>12</v>
      </c>
      <c r="N1610">
        <v>22115</v>
      </c>
      <c r="P1610" s="7">
        <v>42942</v>
      </c>
      <c r="Q1610" t="s">
        <v>92</v>
      </c>
      <c r="R1610" s="12">
        <v>0</v>
      </c>
    </row>
    <row r="1611" spans="11:18" x14ac:dyDescent="0.35">
      <c r="K1611" t="s">
        <v>301</v>
      </c>
      <c r="L1611" t="s">
        <v>27</v>
      </c>
      <c r="M1611" t="s">
        <v>12</v>
      </c>
      <c r="N1611">
        <v>22115</v>
      </c>
      <c r="P1611" s="7">
        <v>42942</v>
      </c>
      <c r="Q1611" t="s">
        <v>109</v>
      </c>
      <c r="R1611" s="12">
        <v>0</v>
      </c>
    </row>
    <row r="1612" spans="11:18" x14ac:dyDescent="0.35">
      <c r="K1612" t="s">
        <v>301</v>
      </c>
      <c r="L1612" t="s">
        <v>27</v>
      </c>
      <c r="M1612" t="s">
        <v>12</v>
      </c>
      <c r="N1612">
        <v>22115</v>
      </c>
      <c r="P1612" s="7">
        <v>42942</v>
      </c>
      <c r="Q1612" t="s">
        <v>92</v>
      </c>
      <c r="R1612" s="12">
        <v>0</v>
      </c>
    </row>
    <row r="1613" spans="11:18" x14ac:dyDescent="0.35">
      <c r="K1613" t="s">
        <v>301</v>
      </c>
      <c r="L1613" t="s">
        <v>22</v>
      </c>
      <c r="M1613" t="s">
        <v>12</v>
      </c>
      <c r="N1613">
        <v>52815</v>
      </c>
      <c r="P1613" s="7">
        <v>42942</v>
      </c>
      <c r="Q1613" t="s">
        <v>92</v>
      </c>
      <c r="R1613" s="12">
        <v>3.34</v>
      </c>
    </row>
    <row r="1614" spans="11:18" x14ac:dyDescent="0.35">
      <c r="K1614" t="s">
        <v>301</v>
      </c>
      <c r="L1614" t="s">
        <v>22</v>
      </c>
      <c r="M1614" t="s">
        <v>12</v>
      </c>
      <c r="N1614">
        <v>52815</v>
      </c>
      <c r="P1614" s="7">
        <v>42942</v>
      </c>
      <c r="Q1614" t="s">
        <v>109</v>
      </c>
      <c r="R1614" s="12">
        <v>-3.34</v>
      </c>
    </row>
    <row r="1615" spans="11:18" x14ac:dyDescent="0.35">
      <c r="K1615" t="s">
        <v>301</v>
      </c>
      <c r="L1615" t="s">
        <v>27</v>
      </c>
      <c r="M1615" t="s">
        <v>12</v>
      </c>
      <c r="N1615">
        <v>52815</v>
      </c>
      <c r="P1615" s="7">
        <v>42942</v>
      </c>
      <c r="Q1615" t="s">
        <v>92</v>
      </c>
      <c r="R1615" s="12">
        <v>1.74</v>
      </c>
    </row>
    <row r="1616" spans="11:18" x14ac:dyDescent="0.35">
      <c r="K1616" t="s">
        <v>301</v>
      </c>
      <c r="L1616" t="s">
        <v>27</v>
      </c>
      <c r="M1616" t="s">
        <v>12</v>
      </c>
      <c r="N1616">
        <v>52815</v>
      </c>
      <c r="P1616" s="7">
        <v>42942</v>
      </c>
      <c r="Q1616" t="s">
        <v>109</v>
      </c>
      <c r="R1616" s="12">
        <v>-1.74</v>
      </c>
    </row>
    <row r="1617" spans="11:18" x14ac:dyDescent="0.35">
      <c r="K1617" t="s">
        <v>301</v>
      </c>
      <c r="L1617" t="s">
        <v>22</v>
      </c>
      <c r="M1617" t="s">
        <v>12</v>
      </c>
      <c r="N1617">
        <v>112414</v>
      </c>
      <c r="P1617" s="7">
        <v>42942</v>
      </c>
      <c r="Q1617" t="s">
        <v>109</v>
      </c>
      <c r="R1617" s="12">
        <v>0</v>
      </c>
    </row>
    <row r="1618" spans="11:18" x14ac:dyDescent="0.35">
      <c r="K1618" t="s">
        <v>301</v>
      </c>
      <c r="L1618" t="s">
        <v>22</v>
      </c>
      <c r="M1618" t="s">
        <v>12</v>
      </c>
      <c r="N1618">
        <v>112414</v>
      </c>
      <c r="P1618" s="7">
        <v>42942</v>
      </c>
      <c r="Q1618" t="s">
        <v>92</v>
      </c>
      <c r="R1618" s="12">
        <v>0</v>
      </c>
    </row>
    <row r="1619" spans="11:18" x14ac:dyDescent="0.35">
      <c r="K1619" t="s">
        <v>301</v>
      </c>
      <c r="L1619" t="s">
        <v>27</v>
      </c>
      <c r="M1619" t="s">
        <v>12</v>
      </c>
      <c r="N1619">
        <v>112414</v>
      </c>
      <c r="P1619" s="7">
        <v>42942</v>
      </c>
      <c r="Q1619" t="s">
        <v>109</v>
      </c>
      <c r="R1619" s="12">
        <v>0</v>
      </c>
    </row>
    <row r="1620" spans="11:18" x14ac:dyDescent="0.35">
      <c r="K1620" t="s">
        <v>301</v>
      </c>
      <c r="L1620" t="s">
        <v>27</v>
      </c>
      <c r="M1620" t="s">
        <v>12</v>
      </c>
      <c r="N1620">
        <v>112414</v>
      </c>
      <c r="P1620" s="7">
        <v>42942</v>
      </c>
      <c r="Q1620" t="s">
        <v>92</v>
      </c>
      <c r="R1620" s="12">
        <v>0</v>
      </c>
    </row>
    <row r="1621" spans="11:18" x14ac:dyDescent="0.35">
      <c r="K1621" t="s">
        <v>305</v>
      </c>
      <c r="L1621" t="s">
        <v>51</v>
      </c>
      <c r="M1621" t="s">
        <v>12</v>
      </c>
      <c r="N1621">
        <v>52815</v>
      </c>
      <c r="P1621" s="7">
        <v>42955</v>
      </c>
      <c r="Q1621" t="s">
        <v>92</v>
      </c>
      <c r="R1621" s="12">
        <v>419.76</v>
      </c>
    </row>
    <row r="1622" spans="11:18" x14ac:dyDescent="0.35">
      <c r="K1622" t="s">
        <v>305</v>
      </c>
      <c r="L1622" t="s">
        <v>51</v>
      </c>
      <c r="M1622" t="s">
        <v>12</v>
      </c>
      <c r="N1622">
        <v>52815</v>
      </c>
      <c r="P1622" s="7">
        <v>42955</v>
      </c>
      <c r="Q1622" t="s">
        <v>115</v>
      </c>
      <c r="R1622" s="12">
        <v>0</v>
      </c>
    </row>
    <row r="1623" spans="11:18" x14ac:dyDescent="0.35">
      <c r="K1623" t="s">
        <v>305</v>
      </c>
      <c r="L1623" t="s">
        <v>51</v>
      </c>
      <c r="M1623" t="s">
        <v>12</v>
      </c>
      <c r="N1623">
        <v>52815</v>
      </c>
      <c r="P1623" s="7">
        <v>42955</v>
      </c>
      <c r="Q1623" t="s">
        <v>116</v>
      </c>
      <c r="R1623" s="12">
        <v>0</v>
      </c>
    </row>
    <row r="1624" spans="11:18" x14ac:dyDescent="0.35">
      <c r="K1624" t="s">
        <v>305</v>
      </c>
      <c r="L1624" t="s">
        <v>51</v>
      </c>
      <c r="M1624" t="s">
        <v>12</v>
      </c>
      <c r="N1624">
        <v>52815</v>
      </c>
      <c r="P1624" s="7">
        <v>42955</v>
      </c>
      <c r="Q1624" t="s">
        <v>284</v>
      </c>
      <c r="R1624" s="12">
        <v>-0.34</v>
      </c>
    </row>
    <row r="1625" spans="11:18" x14ac:dyDescent="0.35">
      <c r="K1625" t="s">
        <v>305</v>
      </c>
      <c r="L1625" t="s">
        <v>51</v>
      </c>
      <c r="M1625" t="s">
        <v>12</v>
      </c>
      <c r="N1625">
        <v>52815</v>
      </c>
      <c r="P1625" s="7">
        <v>42955</v>
      </c>
      <c r="Q1625" t="s">
        <v>95</v>
      </c>
      <c r="R1625" s="12">
        <v>-80.109999999999985</v>
      </c>
    </row>
    <row r="1626" spans="11:18" x14ac:dyDescent="0.35">
      <c r="K1626" t="s">
        <v>305</v>
      </c>
      <c r="L1626" t="s">
        <v>51</v>
      </c>
      <c r="M1626" t="s">
        <v>12</v>
      </c>
      <c r="N1626">
        <v>52815</v>
      </c>
      <c r="O1626">
        <v>-12.53</v>
      </c>
      <c r="P1626" s="7">
        <v>42955</v>
      </c>
      <c r="Q1626" t="s">
        <v>196</v>
      </c>
      <c r="R1626" s="12">
        <v>-339.31</v>
      </c>
    </row>
    <row r="1627" spans="11:18" x14ac:dyDescent="0.35">
      <c r="K1627" t="s">
        <v>301</v>
      </c>
      <c r="L1627" t="s">
        <v>49</v>
      </c>
      <c r="M1627" t="s">
        <v>12</v>
      </c>
      <c r="N1627">
        <v>22115</v>
      </c>
      <c r="P1627" s="7">
        <v>42968</v>
      </c>
      <c r="Q1627" t="s">
        <v>109</v>
      </c>
      <c r="R1627" s="12">
        <v>0</v>
      </c>
    </row>
    <row r="1628" spans="11:18" x14ac:dyDescent="0.35">
      <c r="K1628" t="s">
        <v>301</v>
      </c>
      <c r="L1628" t="s">
        <v>49</v>
      </c>
      <c r="M1628" t="s">
        <v>12</v>
      </c>
      <c r="N1628">
        <v>22115</v>
      </c>
      <c r="P1628" s="7">
        <v>42968</v>
      </c>
      <c r="Q1628" t="s">
        <v>92</v>
      </c>
      <c r="R1628" s="12">
        <v>0</v>
      </c>
    </row>
    <row r="1629" spans="11:18" x14ac:dyDescent="0.35">
      <c r="K1629" t="s">
        <v>301</v>
      </c>
      <c r="L1629" t="s">
        <v>49</v>
      </c>
      <c r="M1629" t="s">
        <v>12</v>
      </c>
      <c r="N1629">
        <v>52815</v>
      </c>
      <c r="P1629" s="7">
        <v>42968</v>
      </c>
      <c r="Q1629" t="s">
        <v>92</v>
      </c>
      <c r="R1629" s="12">
        <v>3.82</v>
      </c>
    </row>
    <row r="1630" spans="11:18" x14ac:dyDescent="0.35">
      <c r="K1630" t="s">
        <v>301</v>
      </c>
      <c r="L1630" t="s">
        <v>49</v>
      </c>
      <c r="M1630" t="s">
        <v>12</v>
      </c>
      <c r="N1630">
        <v>52815</v>
      </c>
      <c r="P1630" s="7">
        <v>42968</v>
      </c>
      <c r="Q1630" t="s">
        <v>109</v>
      </c>
      <c r="R1630" s="12">
        <v>-3.82</v>
      </c>
    </row>
    <row r="1631" spans="11:18" x14ac:dyDescent="0.35">
      <c r="K1631" t="s">
        <v>301</v>
      </c>
      <c r="L1631" t="s">
        <v>49</v>
      </c>
      <c r="M1631" t="s">
        <v>12</v>
      </c>
      <c r="N1631">
        <v>112414</v>
      </c>
      <c r="P1631" s="7">
        <v>42968</v>
      </c>
      <c r="Q1631" t="s">
        <v>109</v>
      </c>
      <c r="R1631" s="12">
        <v>0</v>
      </c>
    </row>
    <row r="1632" spans="11:18" x14ac:dyDescent="0.35">
      <c r="K1632" t="s">
        <v>301</v>
      </c>
      <c r="L1632" t="s">
        <v>49</v>
      </c>
      <c r="M1632" t="s">
        <v>12</v>
      </c>
      <c r="N1632">
        <v>112414</v>
      </c>
      <c r="P1632" s="7">
        <v>42968</v>
      </c>
      <c r="Q1632" t="s">
        <v>92</v>
      </c>
      <c r="R1632" s="12">
        <v>0</v>
      </c>
    </row>
    <row r="1633" spans="11:18" x14ac:dyDescent="0.35">
      <c r="K1633" t="s">
        <v>301</v>
      </c>
      <c r="L1633" t="s">
        <v>55</v>
      </c>
      <c r="M1633" t="s">
        <v>12</v>
      </c>
      <c r="N1633">
        <v>22115</v>
      </c>
      <c r="P1633" s="7">
        <v>42972</v>
      </c>
      <c r="Q1633" t="s">
        <v>109</v>
      </c>
      <c r="R1633" s="12">
        <v>0</v>
      </c>
    </row>
    <row r="1634" spans="11:18" x14ac:dyDescent="0.35">
      <c r="K1634" t="s">
        <v>301</v>
      </c>
      <c r="L1634" t="s">
        <v>55</v>
      </c>
      <c r="M1634" t="s">
        <v>12</v>
      </c>
      <c r="N1634">
        <v>22115</v>
      </c>
      <c r="P1634" s="7">
        <v>42972</v>
      </c>
      <c r="Q1634" t="s">
        <v>92</v>
      </c>
      <c r="R1634" s="12">
        <v>0</v>
      </c>
    </row>
    <row r="1635" spans="11:18" x14ac:dyDescent="0.35">
      <c r="K1635" t="s">
        <v>301</v>
      </c>
      <c r="L1635" t="s">
        <v>55</v>
      </c>
      <c r="M1635" t="s">
        <v>12</v>
      </c>
      <c r="N1635">
        <v>52815</v>
      </c>
      <c r="P1635" s="7">
        <v>42972</v>
      </c>
      <c r="Q1635" t="s">
        <v>92</v>
      </c>
      <c r="R1635" s="12">
        <v>5.53</v>
      </c>
    </row>
    <row r="1636" spans="11:18" x14ac:dyDescent="0.35">
      <c r="K1636" t="s">
        <v>301</v>
      </c>
      <c r="L1636" t="s">
        <v>55</v>
      </c>
      <c r="M1636" t="s">
        <v>12</v>
      </c>
      <c r="N1636">
        <v>52815</v>
      </c>
      <c r="P1636" s="7">
        <v>42972</v>
      </c>
      <c r="Q1636" t="s">
        <v>109</v>
      </c>
      <c r="R1636" s="12">
        <v>-5.53</v>
      </c>
    </row>
    <row r="1637" spans="11:18" x14ac:dyDescent="0.35">
      <c r="K1637" t="s">
        <v>301</v>
      </c>
      <c r="L1637" t="s">
        <v>55</v>
      </c>
      <c r="M1637" t="s">
        <v>12</v>
      </c>
      <c r="N1637">
        <v>112414</v>
      </c>
      <c r="P1637" s="7">
        <v>42972</v>
      </c>
      <c r="Q1637" t="s">
        <v>109</v>
      </c>
      <c r="R1637" s="12">
        <v>0</v>
      </c>
    </row>
    <row r="1638" spans="11:18" x14ac:dyDescent="0.35">
      <c r="K1638" t="s">
        <v>301</v>
      </c>
      <c r="L1638" t="s">
        <v>55</v>
      </c>
      <c r="M1638" t="s">
        <v>12</v>
      </c>
      <c r="N1638">
        <v>112414</v>
      </c>
      <c r="P1638" s="7">
        <v>42972</v>
      </c>
      <c r="Q1638" t="s">
        <v>92</v>
      </c>
      <c r="R1638" s="12">
        <v>0</v>
      </c>
    </row>
    <row r="1639" spans="11:18" x14ac:dyDescent="0.35">
      <c r="K1639" t="s">
        <v>301</v>
      </c>
      <c r="L1639" t="s">
        <v>24</v>
      </c>
      <c r="M1639" t="s">
        <v>12</v>
      </c>
      <c r="N1639">
        <v>22115</v>
      </c>
      <c r="P1639" s="7">
        <v>42983</v>
      </c>
      <c r="Q1639" t="s">
        <v>109</v>
      </c>
      <c r="R1639" s="12">
        <v>0</v>
      </c>
    </row>
    <row r="1640" spans="11:18" x14ac:dyDescent="0.35">
      <c r="K1640" t="s">
        <v>301</v>
      </c>
      <c r="L1640" t="s">
        <v>24</v>
      </c>
      <c r="M1640" t="s">
        <v>12</v>
      </c>
      <c r="N1640">
        <v>22115</v>
      </c>
      <c r="P1640" s="7">
        <v>42983</v>
      </c>
      <c r="Q1640" t="s">
        <v>92</v>
      </c>
      <c r="R1640" s="12">
        <v>0</v>
      </c>
    </row>
    <row r="1641" spans="11:18" x14ac:dyDescent="0.35">
      <c r="K1641" t="s">
        <v>301</v>
      </c>
      <c r="L1641" t="s">
        <v>24</v>
      </c>
      <c r="M1641" t="s">
        <v>12</v>
      </c>
      <c r="N1641">
        <v>52815</v>
      </c>
      <c r="P1641" s="7">
        <v>42983</v>
      </c>
      <c r="Q1641" t="s">
        <v>92</v>
      </c>
      <c r="R1641" s="12">
        <v>1.57</v>
      </c>
    </row>
    <row r="1642" spans="11:18" x14ac:dyDescent="0.35">
      <c r="K1642" t="s">
        <v>301</v>
      </c>
      <c r="L1642" t="s">
        <v>24</v>
      </c>
      <c r="M1642" t="s">
        <v>12</v>
      </c>
      <c r="N1642">
        <v>52815</v>
      </c>
      <c r="P1642" s="7">
        <v>42983</v>
      </c>
      <c r="Q1642" t="s">
        <v>109</v>
      </c>
      <c r="R1642" s="12">
        <v>-1.57</v>
      </c>
    </row>
    <row r="1643" spans="11:18" x14ac:dyDescent="0.35">
      <c r="K1643" t="s">
        <v>301</v>
      </c>
      <c r="L1643" t="s">
        <v>24</v>
      </c>
      <c r="M1643" t="s">
        <v>12</v>
      </c>
      <c r="N1643">
        <v>112414</v>
      </c>
      <c r="P1643" s="7">
        <v>42983</v>
      </c>
      <c r="Q1643" t="s">
        <v>109</v>
      </c>
      <c r="R1643" s="12">
        <v>0</v>
      </c>
    </row>
    <row r="1644" spans="11:18" x14ac:dyDescent="0.35">
      <c r="K1644" t="s">
        <v>301</v>
      </c>
      <c r="L1644" t="s">
        <v>24</v>
      </c>
      <c r="M1644" t="s">
        <v>12</v>
      </c>
      <c r="N1644">
        <v>112414</v>
      </c>
      <c r="P1644" s="7">
        <v>42983</v>
      </c>
      <c r="Q1644" t="s">
        <v>92</v>
      </c>
      <c r="R1644" s="12">
        <v>0</v>
      </c>
    </row>
    <row r="1645" spans="11:18" x14ac:dyDescent="0.35">
      <c r="K1645" t="s">
        <v>301</v>
      </c>
      <c r="L1645" t="s">
        <v>64</v>
      </c>
      <c r="M1645" t="s">
        <v>12</v>
      </c>
      <c r="N1645">
        <v>22115</v>
      </c>
      <c r="P1645" s="7">
        <v>42996</v>
      </c>
      <c r="Q1645" t="s">
        <v>109</v>
      </c>
      <c r="R1645" s="12">
        <v>0</v>
      </c>
    </row>
    <row r="1646" spans="11:18" x14ac:dyDescent="0.35">
      <c r="K1646" t="s">
        <v>301</v>
      </c>
      <c r="L1646" t="s">
        <v>64</v>
      </c>
      <c r="M1646" t="s">
        <v>12</v>
      </c>
      <c r="N1646">
        <v>22115</v>
      </c>
      <c r="P1646" s="7">
        <v>42996</v>
      </c>
      <c r="Q1646" t="s">
        <v>92</v>
      </c>
      <c r="R1646" s="12">
        <v>0</v>
      </c>
    </row>
    <row r="1647" spans="11:18" x14ac:dyDescent="0.35">
      <c r="K1647" t="s">
        <v>301</v>
      </c>
      <c r="L1647" t="s">
        <v>64</v>
      </c>
      <c r="M1647" t="s">
        <v>12</v>
      </c>
      <c r="N1647">
        <v>52815</v>
      </c>
      <c r="P1647" s="7">
        <v>42996</v>
      </c>
      <c r="Q1647" t="s">
        <v>92</v>
      </c>
      <c r="R1647" s="12">
        <v>1.84</v>
      </c>
    </row>
    <row r="1648" spans="11:18" x14ac:dyDescent="0.35">
      <c r="K1648" t="s">
        <v>301</v>
      </c>
      <c r="L1648" t="s">
        <v>64</v>
      </c>
      <c r="M1648" t="s">
        <v>12</v>
      </c>
      <c r="N1648">
        <v>52815</v>
      </c>
      <c r="P1648" s="7">
        <v>42996</v>
      </c>
      <c r="Q1648" t="s">
        <v>109</v>
      </c>
      <c r="R1648" s="12">
        <v>-1.84</v>
      </c>
    </row>
    <row r="1649" spans="11:18" x14ac:dyDescent="0.35">
      <c r="K1649" t="s">
        <v>301</v>
      </c>
      <c r="L1649" t="s">
        <v>64</v>
      </c>
      <c r="M1649" t="s">
        <v>12</v>
      </c>
      <c r="N1649">
        <v>112414</v>
      </c>
      <c r="P1649" s="7">
        <v>42996</v>
      </c>
      <c r="Q1649" t="s">
        <v>109</v>
      </c>
      <c r="R1649" s="12">
        <v>0</v>
      </c>
    </row>
    <row r="1650" spans="11:18" x14ac:dyDescent="0.35">
      <c r="K1650" t="s">
        <v>301</v>
      </c>
      <c r="L1650" t="s">
        <v>64</v>
      </c>
      <c r="M1650" t="s">
        <v>12</v>
      </c>
      <c r="N1650">
        <v>112414</v>
      </c>
      <c r="P1650" s="7">
        <v>42996</v>
      </c>
      <c r="Q1650" t="s">
        <v>92</v>
      </c>
      <c r="R1650" s="12">
        <v>0</v>
      </c>
    </row>
    <row r="1651" spans="11:18" x14ac:dyDescent="0.35">
      <c r="K1651" t="s">
        <v>301</v>
      </c>
      <c r="L1651" t="s">
        <v>50</v>
      </c>
      <c r="M1651" t="s">
        <v>12</v>
      </c>
      <c r="N1651">
        <v>22115</v>
      </c>
      <c r="P1651" s="7">
        <v>42998</v>
      </c>
      <c r="Q1651" t="s">
        <v>109</v>
      </c>
      <c r="R1651" s="12">
        <v>0</v>
      </c>
    </row>
    <row r="1652" spans="11:18" x14ac:dyDescent="0.35">
      <c r="K1652" t="s">
        <v>301</v>
      </c>
      <c r="L1652" t="s">
        <v>50</v>
      </c>
      <c r="M1652" t="s">
        <v>12</v>
      </c>
      <c r="N1652">
        <v>22115</v>
      </c>
      <c r="P1652" s="7">
        <v>42998</v>
      </c>
      <c r="Q1652" t="s">
        <v>92</v>
      </c>
      <c r="R1652" s="12">
        <v>0</v>
      </c>
    </row>
    <row r="1653" spans="11:18" x14ac:dyDescent="0.35">
      <c r="K1653" t="s">
        <v>301</v>
      </c>
      <c r="L1653" t="s">
        <v>50</v>
      </c>
      <c r="M1653" t="s">
        <v>12</v>
      </c>
      <c r="N1653">
        <v>52815</v>
      </c>
      <c r="P1653" s="7">
        <v>42998</v>
      </c>
      <c r="Q1653" t="s">
        <v>92</v>
      </c>
      <c r="R1653" s="12">
        <v>2.0099999999999998</v>
      </c>
    </row>
    <row r="1654" spans="11:18" x14ac:dyDescent="0.35">
      <c r="K1654" t="s">
        <v>301</v>
      </c>
      <c r="L1654" t="s">
        <v>50</v>
      </c>
      <c r="M1654" t="s">
        <v>12</v>
      </c>
      <c r="N1654">
        <v>52815</v>
      </c>
      <c r="P1654" s="7">
        <v>42998</v>
      </c>
      <c r="Q1654" t="s">
        <v>109</v>
      </c>
      <c r="R1654" s="12">
        <v>-2.0099999999999998</v>
      </c>
    </row>
    <row r="1655" spans="11:18" x14ac:dyDescent="0.35">
      <c r="K1655" t="s">
        <v>301</v>
      </c>
      <c r="L1655" t="s">
        <v>50</v>
      </c>
      <c r="M1655" t="s">
        <v>12</v>
      </c>
      <c r="N1655">
        <v>112414</v>
      </c>
      <c r="P1655" s="7">
        <v>42998</v>
      </c>
      <c r="Q1655" t="s">
        <v>109</v>
      </c>
      <c r="R1655" s="12">
        <v>0</v>
      </c>
    </row>
    <row r="1656" spans="11:18" x14ac:dyDescent="0.35">
      <c r="K1656" t="s">
        <v>301</v>
      </c>
      <c r="L1656" t="s">
        <v>50</v>
      </c>
      <c r="M1656" t="s">
        <v>12</v>
      </c>
      <c r="N1656">
        <v>112414</v>
      </c>
      <c r="P1656" s="7">
        <v>42998</v>
      </c>
      <c r="Q1656" t="s">
        <v>92</v>
      </c>
      <c r="R1656" s="12">
        <v>0</v>
      </c>
    </row>
    <row r="1657" spans="11:18" x14ac:dyDescent="0.35">
      <c r="K1657" t="s">
        <v>301</v>
      </c>
      <c r="L1657" t="s">
        <v>26</v>
      </c>
      <c r="M1657" t="s">
        <v>12</v>
      </c>
      <c r="N1657">
        <v>22115</v>
      </c>
      <c r="P1657" s="7">
        <v>42999</v>
      </c>
      <c r="Q1657" t="s">
        <v>109</v>
      </c>
      <c r="R1657" s="12">
        <v>0</v>
      </c>
    </row>
    <row r="1658" spans="11:18" x14ac:dyDescent="0.35">
      <c r="K1658" t="s">
        <v>301</v>
      </c>
      <c r="L1658" t="s">
        <v>26</v>
      </c>
      <c r="M1658" t="s">
        <v>12</v>
      </c>
      <c r="N1658">
        <v>22115</v>
      </c>
      <c r="P1658" s="7">
        <v>42999</v>
      </c>
      <c r="Q1658" t="s">
        <v>92</v>
      </c>
      <c r="R1658" s="12">
        <v>0</v>
      </c>
    </row>
    <row r="1659" spans="11:18" x14ac:dyDescent="0.35">
      <c r="K1659" t="s">
        <v>301</v>
      </c>
      <c r="L1659" t="s">
        <v>26</v>
      </c>
      <c r="M1659" t="s">
        <v>12</v>
      </c>
      <c r="N1659">
        <v>52815</v>
      </c>
      <c r="P1659" s="7">
        <v>42999</v>
      </c>
      <c r="Q1659" t="s">
        <v>92</v>
      </c>
      <c r="R1659" s="12">
        <v>3.19</v>
      </c>
    </row>
    <row r="1660" spans="11:18" x14ac:dyDescent="0.35">
      <c r="K1660" t="s">
        <v>301</v>
      </c>
      <c r="L1660" t="s">
        <v>26</v>
      </c>
      <c r="M1660" t="s">
        <v>12</v>
      </c>
      <c r="N1660">
        <v>52815</v>
      </c>
      <c r="P1660" s="7">
        <v>42999</v>
      </c>
      <c r="Q1660" t="s">
        <v>109</v>
      </c>
      <c r="R1660" s="12">
        <v>-3.19</v>
      </c>
    </row>
    <row r="1661" spans="11:18" x14ac:dyDescent="0.35">
      <c r="K1661" t="s">
        <v>301</v>
      </c>
      <c r="L1661" t="s">
        <v>26</v>
      </c>
      <c r="M1661" t="s">
        <v>12</v>
      </c>
      <c r="N1661">
        <v>112414</v>
      </c>
      <c r="P1661" s="7">
        <v>42999</v>
      </c>
      <c r="Q1661" t="s">
        <v>109</v>
      </c>
      <c r="R1661" s="12">
        <v>0</v>
      </c>
    </row>
    <row r="1662" spans="11:18" x14ac:dyDescent="0.35">
      <c r="K1662" t="s">
        <v>301</v>
      </c>
      <c r="L1662" t="s">
        <v>26</v>
      </c>
      <c r="M1662" t="s">
        <v>12</v>
      </c>
      <c r="N1662">
        <v>112414</v>
      </c>
      <c r="P1662" s="7">
        <v>42999</v>
      </c>
      <c r="Q1662" t="s">
        <v>92</v>
      </c>
      <c r="R1662" s="12">
        <v>0</v>
      </c>
    </row>
    <row r="1663" spans="11:18" x14ac:dyDescent="0.35">
      <c r="K1663" t="s">
        <v>301</v>
      </c>
      <c r="L1663" t="s">
        <v>57</v>
      </c>
      <c r="M1663" t="s">
        <v>12</v>
      </c>
      <c r="N1663">
        <v>22115</v>
      </c>
      <c r="P1663" s="7">
        <v>43006</v>
      </c>
      <c r="Q1663" t="s">
        <v>109</v>
      </c>
      <c r="R1663" s="12">
        <v>0</v>
      </c>
    </row>
    <row r="1664" spans="11:18" x14ac:dyDescent="0.35">
      <c r="K1664" t="s">
        <v>301</v>
      </c>
      <c r="L1664" t="s">
        <v>57</v>
      </c>
      <c r="M1664" t="s">
        <v>12</v>
      </c>
      <c r="N1664">
        <v>22115</v>
      </c>
      <c r="P1664" s="7">
        <v>43006</v>
      </c>
      <c r="Q1664" t="s">
        <v>92</v>
      </c>
      <c r="R1664" s="12">
        <v>0</v>
      </c>
    </row>
    <row r="1665" spans="11:18" x14ac:dyDescent="0.35">
      <c r="K1665" t="s">
        <v>301</v>
      </c>
      <c r="L1665" t="s">
        <v>57</v>
      </c>
      <c r="M1665" t="s">
        <v>12</v>
      </c>
      <c r="N1665">
        <v>52815</v>
      </c>
      <c r="P1665" s="7">
        <v>43006</v>
      </c>
      <c r="Q1665" t="s">
        <v>92</v>
      </c>
      <c r="R1665" s="12">
        <v>1.56</v>
      </c>
    </row>
    <row r="1666" spans="11:18" x14ac:dyDescent="0.35">
      <c r="K1666" t="s">
        <v>301</v>
      </c>
      <c r="L1666" t="s">
        <v>57</v>
      </c>
      <c r="M1666" t="s">
        <v>12</v>
      </c>
      <c r="N1666">
        <v>52815</v>
      </c>
      <c r="P1666" s="7">
        <v>43006</v>
      </c>
      <c r="Q1666" t="s">
        <v>109</v>
      </c>
      <c r="R1666" s="12">
        <v>-1.56</v>
      </c>
    </row>
    <row r="1667" spans="11:18" x14ac:dyDescent="0.35">
      <c r="K1667" t="s">
        <v>301</v>
      </c>
      <c r="L1667" t="s">
        <v>57</v>
      </c>
      <c r="M1667" t="s">
        <v>12</v>
      </c>
      <c r="N1667">
        <v>112414</v>
      </c>
      <c r="P1667" s="7">
        <v>43006</v>
      </c>
      <c r="Q1667" t="s">
        <v>109</v>
      </c>
      <c r="R1667" s="12">
        <v>0</v>
      </c>
    </row>
    <row r="1668" spans="11:18" x14ac:dyDescent="0.35">
      <c r="K1668" t="s">
        <v>301</v>
      </c>
      <c r="L1668" t="s">
        <v>57</v>
      </c>
      <c r="M1668" t="s">
        <v>12</v>
      </c>
      <c r="N1668">
        <v>112414</v>
      </c>
      <c r="P1668" s="7">
        <v>43006</v>
      </c>
      <c r="Q1668" t="s">
        <v>92</v>
      </c>
      <c r="R1668" s="12">
        <v>0</v>
      </c>
    </row>
    <row r="1669" spans="11:18" x14ac:dyDescent="0.35">
      <c r="K1669" t="s">
        <v>301</v>
      </c>
      <c r="L1669" t="s">
        <v>47</v>
      </c>
      <c r="M1669" t="s">
        <v>12</v>
      </c>
      <c r="N1669">
        <v>22115</v>
      </c>
      <c r="P1669" s="7">
        <v>43007</v>
      </c>
      <c r="Q1669" t="s">
        <v>109</v>
      </c>
      <c r="R1669" s="12">
        <v>0</v>
      </c>
    </row>
    <row r="1670" spans="11:18" x14ac:dyDescent="0.35">
      <c r="K1670" t="s">
        <v>301</v>
      </c>
      <c r="L1670" t="s">
        <v>47</v>
      </c>
      <c r="M1670" t="s">
        <v>12</v>
      </c>
      <c r="N1670">
        <v>22115</v>
      </c>
      <c r="P1670" s="7">
        <v>43007</v>
      </c>
      <c r="Q1670" t="s">
        <v>92</v>
      </c>
      <c r="R1670" s="12">
        <v>0</v>
      </c>
    </row>
    <row r="1671" spans="11:18" x14ac:dyDescent="0.35">
      <c r="K1671" t="s">
        <v>301</v>
      </c>
      <c r="L1671" t="s">
        <v>47</v>
      </c>
      <c r="M1671" t="s">
        <v>12</v>
      </c>
      <c r="N1671">
        <v>52815</v>
      </c>
      <c r="P1671" s="7">
        <v>43007</v>
      </c>
      <c r="Q1671" t="s">
        <v>92</v>
      </c>
      <c r="R1671" s="12">
        <v>38.47</v>
      </c>
    </row>
    <row r="1672" spans="11:18" x14ac:dyDescent="0.35">
      <c r="K1672" t="s">
        <v>301</v>
      </c>
      <c r="L1672" t="s">
        <v>47</v>
      </c>
      <c r="M1672" t="s">
        <v>12</v>
      </c>
      <c r="N1672">
        <v>52815</v>
      </c>
      <c r="P1672" s="7">
        <v>43007</v>
      </c>
      <c r="Q1672" t="s">
        <v>109</v>
      </c>
      <c r="R1672" s="12">
        <v>-38.47</v>
      </c>
    </row>
    <row r="1673" spans="11:18" x14ac:dyDescent="0.35">
      <c r="K1673" t="s">
        <v>301</v>
      </c>
      <c r="L1673" t="s">
        <v>47</v>
      </c>
      <c r="M1673" t="s">
        <v>12</v>
      </c>
      <c r="N1673">
        <v>112414</v>
      </c>
      <c r="P1673" s="7">
        <v>43007</v>
      </c>
      <c r="Q1673" t="s">
        <v>109</v>
      </c>
      <c r="R1673" s="12">
        <v>0</v>
      </c>
    </row>
    <row r="1674" spans="11:18" x14ac:dyDescent="0.35">
      <c r="K1674" t="s">
        <v>301</v>
      </c>
      <c r="L1674" t="s">
        <v>47</v>
      </c>
      <c r="M1674" t="s">
        <v>12</v>
      </c>
      <c r="N1674">
        <v>112414</v>
      </c>
      <c r="P1674" s="7">
        <v>43007</v>
      </c>
      <c r="Q1674" t="s">
        <v>92</v>
      </c>
      <c r="R1674" s="12">
        <v>0</v>
      </c>
    </row>
    <row r="1675" spans="11:18" x14ac:dyDescent="0.35">
      <c r="K1675" t="s">
        <v>301</v>
      </c>
      <c r="L1675" t="s">
        <v>58</v>
      </c>
      <c r="M1675" t="s">
        <v>12</v>
      </c>
      <c r="N1675">
        <v>22115</v>
      </c>
      <c r="P1675" s="7">
        <v>43010</v>
      </c>
      <c r="Q1675" t="s">
        <v>109</v>
      </c>
      <c r="R1675" s="12">
        <v>0</v>
      </c>
    </row>
    <row r="1676" spans="11:18" x14ac:dyDescent="0.35">
      <c r="K1676" t="s">
        <v>301</v>
      </c>
      <c r="L1676" t="s">
        <v>58</v>
      </c>
      <c r="M1676" t="s">
        <v>12</v>
      </c>
      <c r="N1676">
        <v>22115</v>
      </c>
      <c r="P1676" s="7">
        <v>43010</v>
      </c>
      <c r="Q1676" t="s">
        <v>92</v>
      </c>
      <c r="R1676" s="12">
        <v>0</v>
      </c>
    </row>
    <row r="1677" spans="11:18" x14ac:dyDescent="0.35">
      <c r="K1677" t="s">
        <v>301</v>
      </c>
      <c r="L1677" t="s">
        <v>43</v>
      </c>
      <c r="M1677" t="s">
        <v>12</v>
      </c>
      <c r="N1677">
        <v>22115</v>
      </c>
      <c r="P1677" s="7">
        <v>43010</v>
      </c>
      <c r="Q1677" t="s">
        <v>109</v>
      </c>
      <c r="R1677" s="12">
        <v>0</v>
      </c>
    </row>
    <row r="1678" spans="11:18" x14ac:dyDescent="0.35">
      <c r="K1678" t="s">
        <v>301</v>
      </c>
      <c r="L1678" t="s">
        <v>43</v>
      </c>
      <c r="M1678" t="s">
        <v>12</v>
      </c>
      <c r="N1678">
        <v>22115</v>
      </c>
      <c r="P1678" s="7">
        <v>43010</v>
      </c>
      <c r="Q1678" t="s">
        <v>92</v>
      </c>
      <c r="R1678" s="12">
        <v>0</v>
      </c>
    </row>
    <row r="1679" spans="11:18" x14ac:dyDescent="0.35">
      <c r="K1679" t="s">
        <v>301</v>
      </c>
      <c r="L1679" t="s">
        <v>58</v>
      </c>
      <c r="M1679" t="s">
        <v>12</v>
      </c>
      <c r="N1679">
        <v>52815</v>
      </c>
      <c r="P1679" s="7">
        <v>43010</v>
      </c>
      <c r="Q1679" t="s">
        <v>92</v>
      </c>
      <c r="R1679" s="12">
        <v>2.52</v>
      </c>
    </row>
    <row r="1680" spans="11:18" x14ac:dyDescent="0.35">
      <c r="K1680" t="s">
        <v>301</v>
      </c>
      <c r="L1680" t="s">
        <v>58</v>
      </c>
      <c r="M1680" t="s">
        <v>12</v>
      </c>
      <c r="N1680">
        <v>52815</v>
      </c>
      <c r="P1680" s="7">
        <v>43010</v>
      </c>
      <c r="Q1680" t="s">
        <v>109</v>
      </c>
      <c r="R1680" s="12">
        <v>-2.52</v>
      </c>
    </row>
    <row r="1681" spans="11:18" x14ac:dyDescent="0.35">
      <c r="K1681" t="s">
        <v>301</v>
      </c>
      <c r="L1681" t="s">
        <v>43</v>
      </c>
      <c r="M1681" t="s">
        <v>12</v>
      </c>
      <c r="N1681">
        <v>52815</v>
      </c>
      <c r="P1681" s="7">
        <v>43010</v>
      </c>
      <c r="Q1681" t="s">
        <v>92</v>
      </c>
      <c r="R1681" s="12">
        <v>1</v>
      </c>
    </row>
    <row r="1682" spans="11:18" x14ac:dyDescent="0.35">
      <c r="K1682" t="s">
        <v>301</v>
      </c>
      <c r="L1682" t="s">
        <v>43</v>
      </c>
      <c r="M1682" t="s">
        <v>12</v>
      </c>
      <c r="N1682">
        <v>52815</v>
      </c>
      <c r="P1682" s="7">
        <v>43010</v>
      </c>
      <c r="Q1682" t="s">
        <v>109</v>
      </c>
      <c r="R1682" s="12">
        <v>-1</v>
      </c>
    </row>
    <row r="1683" spans="11:18" x14ac:dyDescent="0.35">
      <c r="K1683" t="s">
        <v>301</v>
      </c>
      <c r="L1683" t="s">
        <v>58</v>
      </c>
      <c r="M1683" t="s">
        <v>12</v>
      </c>
      <c r="N1683">
        <v>112414</v>
      </c>
      <c r="P1683" s="7">
        <v>43010</v>
      </c>
      <c r="Q1683" t="s">
        <v>109</v>
      </c>
      <c r="R1683" s="12">
        <v>0</v>
      </c>
    </row>
    <row r="1684" spans="11:18" x14ac:dyDescent="0.35">
      <c r="K1684" t="s">
        <v>301</v>
      </c>
      <c r="L1684" t="s">
        <v>58</v>
      </c>
      <c r="M1684" t="s">
        <v>12</v>
      </c>
      <c r="N1684">
        <v>112414</v>
      </c>
      <c r="P1684" s="7">
        <v>43010</v>
      </c>
      <c r="Q1684" t="s">
        <v>92</v>
      </c>
      <c r="R1684" s="12">
        <v>0</v>
      </c>
    </row>
    <row r="1685" spans="11:18" x14ac:dyDescent="0.35">
      <c r="K1685" t="s">
        <v>301</v>
      </c>
      <c r="L1685" t="s">
        <v>43</v>
      </c>
      <c r="M1685" t="s">
        <v>12</v>
      </c>
      <c r="N1685">
        <v>112414</v>
      </c>
      <c r="P1685" s="7">
        <v>43010</v>
      </c>
      <c r="Q1685" t="s">
        <v>109</v>
      </c>
      <c r="R1685" s="12">
        <v>0</v>
      </c>
    </row>
    <row r="1686" spans="11:18" x14ac:dyDescent="0.35">
      <c r="K1686" t="s">
        <v>301</v>
      </c>
      <c r="L1686" t="s">
        <v>43</v>
      </c>
      <c r="M1686" t="s">
        <v>12</v>
      </c>
      <c r="N1686">
        <v>112414</v>
      </c>
      <c r="P1686" s="7">
        <v>43010</v>
      </c>
      <c r="Q1686" t="s">
        <v>92</v>
      </c>
      <c r="R1686" s="12">
        <v>0</v>
      </c>
    </row>
    <row r="1687" spans="11:18" x14ac:dyDescent="0.35">
      <c r="K1687" t="s">
        <v>101</v>
      </c>
      <c r="M1687" t="s">
        <v>12</v>
      </c>
      <c r="P1687" s="7">
        <v>43021</v>
      </c>
      <c r="Q1687" t="s">
        <v>91</v>
      </c>
      <c r="R1687" s="12">
        <v>496.02</v>
      </c>
    </row>
    <row r="1688" spans="11:18" x14ac:dyDescent="0.35">
      <c r="K1688" t="s">
        <v>101</v>
      </c>
      <c r="M1688" t="s">
        <v>12</v>
      </c>
      <c r="P1688" s="7">
        <v>43021</v>
      </c>
      <c r="Q1688" t="s">
        <v>92</v>
      </c>
      <c r="R1688" s="12">
        <v>-496.02</v>
      </c>
    </row>
    <row r="1689" spans="11:18" x14ac:dyDescent="0.35">
      <c r="K1689" t="s">
        <v>301</v>
      </c>
      <c r="L1689" t="s">
        <v>56</v>
      </c>
      <c r="M1689" t="s">
        <v>12</v>
      </c>
      <c r="N1689">
        <v>22115</v>
      </c>
      <c r="P1689" s="7">
        <v>43021</v>
      </c>
      <c r="Q1689" t="s">
        <v>109</v>
      </c>
      <c r="R1689" s="12">
        <v>0</v>
      </c>
    </row>
    <row r="1690" spans="11:18" x14ac:dyDescent="0.35">
      <c r="K1690" t="s">
        <v>301</v>
      </c>
      <c r="L1690" t="s">
        <v>56</v>
      </c>
      <c r="M1690" t="s">
        <v>12</v>
      </c>
      <c r="N1690">
        <v>22115</v>
      </c>
      <c r="P1690" s="7">
        <v>43021</v>
      </c>
      <c r="Q1690" t="s">
        <v>92</v>
      </c>
      <c r="R1690" s="12">
        <v>0</v>
      </c>
    </row>
    <row r="1691" spans="11:18" x14ac:dyDescent="0.35">
      <c r="K1691" t="s">
        <v>301</v>
      </c>
      <c r="L1691" t="s">
        <v>56</v>
      </c>
      <c r="M1691" t="s">
        <v>12</v>
      </c>
      <c r="N1691">
        <v>52815</v>
      </c>
      <c r="P1691" s="7">
        <v>43021</v>
      </c>
      <c r="Q1691" t="s">
        <v>92</v>
      </c>
      <c r="R1691" s="12">
        <v>2.58</v>
      </c>
    </row>
    <row r="1692" spans="11:18" x14ac:dyDescent="0.35">
      <c r="K1692" t="s">
        <v>301</v>
      </c>
      <c r="L1692" t="s">
        <v>56</v>
      </c>
      <c r="M1692" t="s">
        <v>12</v>
      </c>
      <c r="N1692">
        <v>52815</v>
      </c>
      <c r="P1692" s="7">
        <v>43021</v>
      </c>
      <c r="Q1692" t="s">
        <v>109</v>
      </c>
      <c r="R1692" s="12">
        <v>-2.58</v>
      </c>
    </row>
    <row r="1693" spans="11:18" x14ac:dyDescent="0.35">
      <c r="K1693" t="s">
        <v>301</v>
      </c>
      <c r="L1693" t="s">
        <v>56</v>
      </c>
      <c r="M1693" t="s">
        <v>12</v>
      </c>
      <c r="N1693">
        <v>112414</v>
      </c>
      <c r="P1693" s="7">
        <v>43021</v>
      </c>
      <c r="Q1693" t="s">
        <v>109</v>
      </c>
      <c r="R1693" s="12">
        <v>0</v>
      </c>
    </row>
    <row r="1694" spans="11:18" x14ac:dyDescent="0.35">
      <c r="K1694" t="s">
        <v>301</v>
      </c>
      <c r="L1694" t="s">
        <v>56</v>
      </c>
      <c r="M1694" t="s">
        <v>12</v>
      </c>
      <c r="N1694">
        <v>112414</v>
      </c>
      <c r="P1694" s="7">
        <v>43021</v>
      </c>
      <c r="Q1694" t="s">
        <v>92</v>
      </c>
      <c r="R1694" s="12">
        <v>0</v>
      </c>
    </row>
    <row r="1695" spans="11:18" x14ac:dyDescent="0.35">
      <c r="K1695" t="s">
        <v>100</v>
      </c>
      <c r="M1695" t="s">
        <v>12</v>
      </c>
      <c r="P1695" s="7">
        <v>43024</v>
      </c>
      <c r="Q1695" t="s">
        <v>92</v>
      </c>
      <c r="R1695" s="12">
        <v>2.58</v>
      </c>
    </row>
    <row r="1696" spans="11:18" x14ac:dyDescent="0.35">
      <c r="K1696" t="s">
        <v>100</v>
      </c>
      <c r="M1696" t="s">
        <v>12</v>
      </c>
      <c r="P1696" s="7">
        <v>43024</v>
      </c>
      <c r="Q1696" t="s">
        <v>91</v>
      </c>
      <c r="R1696" s="12">
        <v>-2.58</v>
      </c>
    </row>
    <row r="1697" spans="11:19" x14ac:dyDescent="0.35">
      <c r="K1697" t="s">
        <v>301</v>
      </c>
      <c r="L1697" t="s">
        <v>22</v>
      </c>
      <c r="M1697" t="s">
        <v>12</v>
      </c>
      <c r="N1697">
        <v>52815</v>
      </c>
      <c r="O1697">
        <v>2</v>
      </c>
      <c r="P1697" s="7">
        <v>43033</v>
      </c>
      <c r="Q1697" t="s">
        <v>92</v>
      </c>
      <c r="R1697" s="12">
        <v>3.34</v>
      </c>
      <c r="S1697" t="s">
        <v>681</v>
      </c>
    </row>
    <row r="1698" spans="11:19" x14ac:dyDescent="0.35">
      <c r="K1698" t="s">
        <v>301</v>
      </c>
      <c r="L1698" t="s">
        <v>22</v>
      </c>
      <c r="M1698" t="s">
        <v>12</v>
      </c>
      <c r="N1698">
        <v>52815</v>
      </c>
      <c r="O1698">
        <v>2</v>
      </c>
      <c r="P1698" s="7">
        <v>43033</v>
      </c>
      <c r="Q1698" t="s">
        <v>109</v>
      </c>
      <c r="R1698" s="12">
        <v>-3.34</v>
      </c>
      <c r="S1698" t="s">
        <v>681</v>
      </c>
    </row>
    <row r="1699" spans="11:19" x14ac:dyDescent="0.35">
      <c r="K1699" t="s">
        <v>301</v>
      </c>
      <c r="L1699" t="s">
        <v>27</v>
      </c>
      <c r="M1699" t="s">
        <v>12</v>
      </c>
      <c r="N1699">
        <v>52815</v>
      </c>
      <c r="O1699">
        <v>3</v>
      </c>
      <c r="P1699" s="7">
        <v>43033</v>
      </c>
      <c r="Q1699" t="s">
        <v>92</v>
      </c>
      <c r="R1699" s="12">
        <v>2.0299999999999998</v>
      </c>
      <c r="S1699" t="s">
        <v>680</v>
      </c>
    </row>
    <row r="1700" spans="11:19" x14ac:dyDescent="0.35">
      <c r="K1700" t="s">
        <v>301</v>
      </c>
      <c r="L1700" t="s">
        <v>27</v>
      </c>
      <c r="M1700" t="s">
        <v>12</v>
      </c>
      <c r="N1700">
        <v>52815</v>
      </c>
      <c r="O1700">
        <v>3</v>
      </c>
      <c r="P1700" s="7">
        <v>43033</v>
      </c>
      <c r="Q1700" t="s">
        <v>109</v>
      </c>
      <c r="R1700" s="12">
        <v>-2.0299999999999998</v>
      </c>
      <c r="S1700" t="s">
        <v>680</v>
      </c>
    </row>
    <row r="1701" spans="11:19" x14ac:dyDescent="0.35">
      <c r="K1701" t="s">
        <v>101</v>
      </c>
      <c r="M1701" t="s">
        <v>12</v>
      </c>
      <c r="P1701" s="7">
        <v>43034</v>
      </c>
      <c r="Q1701" t="s">
        <v>91</v>
      </c>
      <c r="R1701" s="12">
        <v>5.16</v>
      </c>
    </row>
    <row r="1702" spans="11:19" x14ac:dyDescent="0.35">
      <c r="K1702" t="s">
        <v>101</v>
      </c>
      <c r="M1702" t="s">
        <v>12</v>
      </c>
      <c r="P1702" s="7">
        <v>43034</v>
      </c>
      <c r="Q1702" t="s">
        <v>92</v>
      </c>
      <c r="R1702" s="12">
        <v>-5.16</v>
      </c>
    </row>
    <row r="1703" spans="11:19" x14ac:dyDescent="0.35">
      <c r="K1703" t="s">
        <v>301</v>
      </c>
      <c r="L1703" t="s">
        <v>17</v>
      </c>
      <c r="M1703" t="s">
        <v>12</v>
      </c>
      <c r="N1703">
        <v>52815</v>
      </c>
      <c r="O1703">
        <v>3</v>
      </c>
      <c r="P1703" s="7">
        <v>43039</v>
      </c>
      <c r="Q1703" t="s">
        <v>92</v>
      </c>
      <c r="R1703" s="12">
        <v>9.48</v>
      </c>
      <c r="S1703" t="s">
        <v>684</v>
      </c>
    </row>
    <row r="1704" spans="11:19" x14ac:dyDescent="0.35">
      <c r="K1704" t="s">
        <v>301</v>
      </c>
      <c r="L1704" t="s">
        <v>17</v>
      </c>
      <c r="M1704" t="s">
        <v>12</v>
      </c>
      <c r="N1704">
        <v>52815</v>
      </c>
      <c r="O1704">
        <v>3</v>
      </c>
      <c r="P1704" s="7">
        <v>43039</v>
      </c>
      <c r="Q1704" t="s">
        <v>109</v>
      </c>
      <c r="R1704" s="12">
        <v>-9.48</v>
      </c>
      <c r="S1704" t="s">
        <v>684</v>
      </c>
    </row>
    <row r="1705" spans="11:19" x14ac:dyDescent="0.35">
      <c r="K1705" t="s">
        <v>100</v>
      </c>
      <c r="M1705" t="s">
        <v>12</v>
      </c>
      <c r="P1705" s="7">
        <v>43046</v>
      </c>
      <c r="Q1705" t="s">
        <v>92</v>
      </c>
      <c r="R1705" s="12">
        <v>2000</v>
      </c>
    </row>
    <row r="1706" spans="11:19" x14ac:dyDescent="0.35">
      <c r="K1706" t="s">
        <v>100</v>
      </c>
      <c r="M1706" t="s">
        <v>12</v>
      </c>
      <c r="P1706" s="7">
        <v>43046</v>
      </c>
      <c r="Q1706" t="s">
        <v>91</v>
      </c>
      <c r="R1706" s="12">
        <v>-2000</v>
      </c>
    </row>
    <row r="1707" spans="11:19" x14ac:dyDescent="0.35">
      <c r="K1707" t="s">
        <v>698</v>
      </c>
      <c r="M1707" t="s">
        <v>12</v>
      </c>
      <c r="P1707" s="7">
        <v>43055</v>
      </c>
      <c r="Q1707" t="s">
        <v>92</v>
      </c>
      <c r="R1707" s="12">
        <v>7.66</v>
      </c>
    </row>
    <row r="1708" spans="11:19" x14ac:dyDescent="0.35">
      <c r="K1708" t="s">
        <v>698</v>
      </c>
      <c r="M1708" t="s">
        <v>12</v>
      </c>
      <c r="P1708" s="7">
        <v>43055</v>
      </c>
      <c r="Q1708" t="s">
        <v>296</v>
      </c>
      <c r="R1708" s="12">
        <v>-7.66</v>
      </c>
    </row>
    <row r="1709" spans="11:19" x14ac:dyDescent="0.35">
      <c r="K1709" t="s">
        <v>300</v>
      </c>
      <c r="L1709" t="s">
        <v>49</v>
      </c>
      <c r="M1709" t="s">
        <v>12</v>
      </c>
      <c r="P1709" s="7">
        <v>43059</v>
      </c>
      <c r="Q1709" t="s">
        <v>92</v>
      </c>
      <c r="R1709" s="12">
        <v>15.29</v>
      </c>
      <c r="S1709" t="s">
        <v>697</v>
      </c>
    </row>
    <row r="1710" spans="11:19" x14ac:dyDescent="0.35">
      <c r="K1710" t="s">
        <v>300</v>
      </c>
      <c r="L1710" t="s">
        <v>49</v>
      </c>
      <c r="M1710" t="s">
        <v>12</v>
      </c>
      <c r="P1710" s="7">
        <v>43059</v>
      </c>
      <c r="R1710" s="12">
        <v>-15.29</v>
      </c>
      <c r="S1710" t="s">
        <v>697</v>
      </c>
    </row>
    <row r="1711" spans="11:19" x14ac:dyDescent="0.35">
      <c r="K1711" t="s">
        <v>301</v>
      </c>
      <c r="L1711" t="s">
        <v>55</v>
      </c>
      <c r="M1711" t="s">
        <v>12</v>
      </c>
      <c r="N1711">
        <v>52815</v>
      </c>
      <c r="O1711">
        <v>1</v>
      </c>
      <c r="P1711" s="7">
        <v>43063</v>
      </c>
      <c r="Q1711" t="s">
        <v>92</v>
      </c>
      <c r="R1711" s="12">
        <v>5.53</v>
      </c>
      <c r="S1711" t="s">
        <v>679</v>
      </c>
    </row>
    <row r="1712" spans="11:19" x14ac:dyDescent="0.35">
      <c r="K1712" t="s">
        <v>301</v>
      </c>
      <c r="L1712" t="s">
        <v>55</v>
      </c>
      <c r="M1712" t="s">
        <v>12</v>
      </c>
      <c r="N1712">
        <v>52815</v>
      </c>
      <c r="O1712">
        <v>1</v>
      </c>
      <c r="P1712" s="7">
        <v>43063</v>
      </c>
      <c r="Q1712" t="s">
        <v>109</v>
      </c>
      <c r="R1712" s="12">
        <v>-5.53</v>
      </c>
      <c r="S1712" t="s">
        <v>679</v>
      </c>
    </row>
    <row r="1713" spans="11:19" x14ac:dyDescent="0.35">
      <c r="K1713" t="s">
        <v>301</v>
      </c>
      <c r="L1713" t="s">
        <v>24</v>
      </c>
      <c r="M1713" t="s">
        <v>12</v>
      </c>
      <c r="N1713">
        <v>52815</v>
      </c>
      <c r="O1713">
        <v>2</v>
      </c>
      <c r="P1713" s="7">
        <v>43073</v>
      </c>
      <c r="Q1713" t="s">
        <v>92</v>
      </c>
      <c r="R1713" s="12">
        <v>1.57</v>
      </c>
      <c r="S1713" t="s">
        <v>678</v>
      </c>
    </row>
    <row r="1714" spans="11:19" x14ac:dyDescent="0.35">
      <c r="K1714" t="s">
        <v>301</v>
      </c>
      <c r="L1714" t="s">
        <v>24</v>
      </c>
      <c r="M1714" t="s">
        <v>12</v>
      </c>
      <c r="N1714">
        <v>52815</v>
      </c>
      <c r="O1714">
        <v>2</v>
      </c>
      <c r="P1714" s="7">
        <v>43073</v>
      </c>
      <c r="Q1714" t="s">
        <v>109</v>
      </c>
      <c r="R1714" s="12">
        <v>-1.57</v>
      </c>
      <c r="S1714" t="s">
        <v>678</v>
      </c>
    </row>
    <row r="1715" spans="11:19" x14ac:dyDescent="0.35">
      <c r="K1715" t="s">
        <v>301</v>
      </c>
      <c r="L1715" t="s">
        <v>37</v>
      </c>
      <c r="M1715" t="s">
        <v>12</v>
      </c>
      <c r="N1715">
        <v>52815</v>
      </c>
      <c r="O1715">
        <v>3</v>
      </c>
      <c r="P1715" s="7">
        <v>43074</v>
      </c>
      <c r="Q1715" t="s">
        <v>92</v>
      </c>
      <c r="R1715" s="12">
        <v>1.06</v>
      </c>
      <c r="S1715" t="s">
        <v>675</v>
      </c>
    </row>
    <row r="1716" spans="11:19" x14ac:dyDescent="0.35">
      <c r="K1716" t="s">
        <v>301</v>
      </c>
      <c r="L1716" t="s">
        <v>37</v>
      </c>
      <c r="M1716" t="s">
        <v>12</v>
      </c>
      <c r="N1716">
        <v>52815</v>
      </c>
      <c r="O1716">
        <v>3</v>
      </c>
      <c r="P1716" s="7">
        <v>43074</v>
      </c>
      <c r="Q1716" t="s">
        <v>109</v>
      </c>
      <c r="R1716" s="12">
        <v>-1.06</v>
      </c>
      <c r="S1716" t="s">
        <v>675</v>
      </c>
    </row>
    <row r="1717" spans="11:19" x14ac:dyDescent="0.35">
      <c r="K1717" t="s">
        <v>301</v>
      </c>
      <c r="L1717" t="s">
        <v>26</v>
      </c>
      <c r="M1717" t="s">
        <v>12</v>
      </c>
      <c r="N1717">
        <v>52815</v>
      </c>
      <c r="O1717">
        <v>3</v>
      </c>
      <c r="P1717" s="7">
        <v>43081</v>
      </c>
      <c r="Q1717" t="s">
        <v>92</v>
      </c>
      <c r="R1717" s="12">
        <v>3.19</v>
      </c>
      <c r="S1717" t="s">
        <v>676</v>
      </c>
    </row>
    <row r="1718" spans="11:19" x14ac:dyDescent="0.35">
      <c r="K1718" t="s">
        <v>301</v>
      </c>
      <c r="L1718" t="s">
        <v>26</v>
      </c>
      <c r="M1718" t="s">
        <v>12</v>
      </c>
      <c r="N1718">
        <v>52815</v>
      </c>
      <c r="O1718">
        <v>3</v>
      </c>
      <c r="P1718" s="7">
        <v>43081</v>
      </c>
      <c r="Q1718" t="s">
        <v>109</v>
      </c>
      <c r="R1718" s="12">
        <v>-3.19</v>
      </c>
      <c r="S1718" t="s">
        <v>676</v>
      </c>
    </row>
    <row r="1719" spans="11:19" x14ac:dyDescent="0.35">
      <c r="K1719" t="s">
        <v>301</v>
      </c>
      <c r="L1719" t="s">
        <v>64</v>
      </c>
      <c r="M1719" t="s">
        <v>12</v>
      </c>
      <c r="N1719">
        <v>52815</v>
      </c>
      <c r="O1719">
        <v>1</v>
      </c>
      <c r="P1719" s="7">
        <v>43087</v>
      </c>
      <c r="Q1719" t="s">
        <v>92</v>
      </c>
      <c r="R1719" s="12">
        <v>0.09</v>
      </c>
      <c r="S1719" t="s">
        <v>677</v>
      </c>
    </row>
    <row r="1720" spans="11:19" x14ac:dyDescent="0.35">
      <c r="K1720" t="s">
        <v>301</v>
      </c>
      <c r="L1720" t="s">
        <v>64</v>
      </c>
      <c r="M1720" t="s">
        <v>12</v>
      </c>
      <c r="N1720">
        <v>52815</v>
      </c>
      <c r="O1720">
        <v>1</v>
      </c>
      <c r="P1720" s="7">
        <v>43087</v>
      </c>
      <c r="Q1720" t="s">
        <v>109</v>
      </c>
      <c r="R1720" s="12">
        <v>-0.09</v>
      </c>
      <c r="S1720" t="s">
        <v>677</v>
      </c>
    </row>
    <row r="1721" spans="11:19" x14ac:dyDescent="0.35">
      <c r="K1721" t="s">
        <v>301</v>
      </c>
      <c r="L1721" t="s">
        <v>57</v>
      </c>
      <c r="M1721" t="s">
        <v>12</v>
      </c>
      <c r="N1721">
        <v>52815</v>
      </c>
      <c r="O1721">
        <v>1</v>
      </c>
      <c r="P1721" s="7">
        <v>43097</v>
      </c>
      <c r="Q1721" t="s">
        <v>92</v>
      </c>
      <c r="R1721" s="12">
        <v>1.56</v>
      </c>
      <c r="S1721" t="s">
        <v>674</v>
      </c>
    </row>
    <row r="1722" spans="11:19" x14ac:dyDescent="0.35">
      <c r="K1722" t="s">
        <v>301</v>
      </c>
      <c r="L1722" t="s">
        <v>57</v>
      </c>
      <c r="M1722" t="s">
        <v>12</v>
      </c>
      <c r="N1722">
        <v>52815</v>
      </c>
      <c r="O1722">
        <v>1</v>
      </c>
      <c r="P1722" s="7">
        <v>43097</v>
      </c>
      <c r="Q1722" t="s">
        <v>109</v>
      </c>
      <c r="R1722" s="12">
        <v>-1.56</v>
      </c>
      <c r="S1722" t="s">
        <v>674</v>
      </c>
    </row>
    <row r="1723" spans="11:19" x14ac:dyDescent="0.35">
      <c r="K1723" t="s">
        <v>301</v>
      </c>
      <c r="L1723" t="s">
        <v>50</v>
      </c>
      <c r="M1723" t="s">
        <v>12</v>
      </c>
      <c r="N1723">
        <v>52815</v>
      </c>
      <c r="O1723">
        <v>2</v>
      </c>
      <c r="P1723" s="7">
        <v>43097</v>
      </c>
      <c r="Q1723" t="s">
        <v>92</v>
      </c>
      <c r="R1723" s="12">
        <v>2.0099999999999998</v>
      </c>
      <c r="S1723" t="s">
        <v>683</v>
      </c>
    </row>
    <row r="1724" spans="11:19" x14ac:dyDescent="0.35">
      <c r="K1724" t="s">
        <v>301</v>
      </c>
      <c r="L1724" t="s">
        <v>50</v>
      </c>
      <c r="M1724" t="s">
        <v>12</v>
      </c>
      <c r="N1724">
        <v>52815</v>
      </c>
      <c r="O1724">
        <v>2</v>
      </c>
      <c r="P1724" s="7">
        <v>43097</v>
      </c>
      <c r="Q1724" t="s">
        <v>109</v>
      </c>
      <c r="R1724" s="12">
        <v>-2.0099999999999998</v>
      </c>
      <c r="S1724" t="s">
        <v>683</v>
      </c>
    </row>
    <row r="1725" spans="11:19" x14ac:dyDescent="0.35">
      <c r="K1725" t="s">
        <v>301</v>
      </c>
      <c r="L1725" t="s">
        <v>43</v>
      </c>
      <c r="M1725" t="s">
        <v>12</v>
      </c>
      <c r="N1725">
        <v>52815</v>
      </c>
      <c r="O1725">
        <v>2</v>
      </c>
      <c r="P1725" s="7">
        <v>43102</v>
      </c>
      <c r="Q1725" t="s">
        <v>92</v>
      </c>
      <c r="R1725" s="12">
        <v>1</v>
      </c>
      <c r="S1725" t="s">
        <v>672</v>
      </c>
    </row>
    <row r="1726" spans="11:19" x14ac:dyDescent="0.35">
      <c r="K1726" t="s">
        <v>301</v>
      </c>
      <c r="L1726" t="s">
        <v>43</v>
      </c>
      <c r="M1726" t="s">
        <v>12</v>
      </c>
      <c r="N1726">
        <v>52815</v>
      </c>
      <c r="O1726">
        <v>2</v>
      </c>
      <c r="P1726" s="7">
        <v>43102</v>
      </c>
      <c r="Q1726" t="s">
        <v>109</v>
      </c>
      <c r="R1726" s="12">
        <v>-1</v>
      </c>
      <c r="S1726" t="s">
        <v>672</v>
      </c>
    </row>
    <row r="1727" spans="11:19" x14ac:dyDescent="0.35">
      <c r="K1727" t="s">
        <v>301</v>
      </c>
      <c r="L1727" t="s">
        <v>58</v>
      </c>
      <c r="M1727" t="s">
        <v>12</v>
      </c>
      <c r="N1727">
        <v>52815</v>
      </c>
      <c r="O1727">
        <v>1</v>
      </c>
      <c r="P1727" s="7">
        <v>43102</v>
      </c>
      <c r="Q1727" t="s">
        <v>92</v>
      </c>
      <c r="R1727" s="12">
        <v>2.52</v>
      </c>
      <c r="S1727" t="s">
        <v>673</v>
      </c>
    </row>
    <row r="1728" spans="11:19" x14ac:dyDescent="0.35">
      <c r="K1728" t="s">
        <v>301</v>
      </c>
      <c r="L1728" t="s">
        <v>58</v>
      </c>
      <c r="M1728" t="s">
        <v>12</v>
      </c>
      <c r="N1728">
        <v>52815</v>
      </c>
      <c r="O1728">
        <v>1</v>
      </c>
      <c r="P1728" s="7">
        <v>43102</v>
      </c>
      <c r="Q1728" t="s">
        <v>109</v>
      </c>
      <c r="R1728" s="12">
        <v>-2.52</v>
      </c>
      <c r="S1728" t="s">
        <v>673</v>
      </c>
    </row>
    <row r="1729" spans="11:19" x14ac:dyDescent="0.35">
      <c r="K1729" t="s">
        <v>301</v>
      </c>
      <c r="L1729" t="s">
        <v>61</v>
      </c>
      <c r="M1729" t="s">
        <v>12</v>
      </c>
      <c r="N1729">
        <v>52815</v>
      </c>
      <c r="O1729">
        <v>1</v>
      </c>
      <c r="P1729" s="7">
        <v>43104</v>
      </c>
      <c r="Q1729" t="s">
        <v>92</v>
      </c>
      <c r="R1729" s="12">
        <v>1.5</v>
      </c>
      <c r="S1729" t="s">
        <v>682</v>
      </c>
    </row>
    <row r="1730" spans="11:19" x14ac:dyDescent="0.35">
      <c r="K1730" t="s">
        <v>301</v>
      </c>
      <c r="L1730" t="s">
        <v>61</v>
      </c>
      <c r="M1730" t="s">
        <v>12</v>
      </c>
      <c r="N1730">
        <v>52815</v>
      </c>
      <c r="O1730">
        <v>1</v>
      </c>
      <c r="P1730" s="7">
        <v>43104</v>
      </c>
      <c r="Q1730" t="s">
        <v>109</v>
      </c>
      <c r="R1730" s="12">
        <v>-1.5</v>
      </c>
      <c r="S1730" t="s">
        <v>682</v>
      </c>
    </row>
    <row r="1731" spans="11:19" x14ac:dyDescent="0.35">
      <c r="K1731" t="s">
        <v>301</v>
      </c>
      <c r="L1731" t="s">
        <v>56</v>
      </c>
      <c r="M1731" t="s">
        <v>12</v>
      </c>
      <c r="N1731">
        <v>52815</v>
      </c>
      <c r="O1731">
        <v>1</v>
      </c>
      <c r="P1731" s="7">
        <v>43118</v>
      </c>
      <c r="Q1731" t="s">
        <v>92</v>
      </c>
      <c r="R1731" s="12">
        <v>0.12</v>
      </c>
      <c r="S1731" t="s">
        <v>671</v>
      </c>
    </row>
    <row r="1732" spans="11:19" x14ac:dyDescent="0.35">
      <c r="K1732" t="s">
        <v>301</v>
      </c>
      <c r="L1732" t="s">
        <v>56</v>
      </c>
      <c r="M1732" t="s">
        <v>12</v>
      </c>
      <c r="N1732">
        <v>52815</v>
      </c>
      <c r="O1732">
        <v>1</v>
      </c>
      <c r="P1732" s="7">
        <v>43118</v>
      </c>
      <c r="Q1732" t="s">
        <v>109</v>
      </c>
      <c r="R1732" s="12">
        <v>-0.12</v>
      </c>
      <c r="S1732" t="s">
        <v>671</v>
      </c>
    </row>
    <row r="1733" spans="11:19" x14ac:dyDescent="0.35">
      <c r="K1733" t="s">
        <v>301</v>
      </c>
      <c r="L1733" t="s">
        <v>27</v>
      </c>
      <c r="M1733" t="s">
        <v>12</v>
      </c>
      <c r="N1733">
        <v>52815</v>
      </c>
      <c r="O1733">
        <v>3</v>
      </c>
      <c r="P1733" s="7">
        <v>43124</v>
      </c>
      <c r="Q1733" t="s">
        <v>92</v>
      </c>
      <c r="R1733" s="12">
        <v>2.0299999999999998</v>
      </c>
      <c r="S1733" t="s">
        <v>680</v>
      </c>
    </row>
    <row r="1734" spans="11:19" x14ac:dyDescent="0.35">
      <c r="K1734" t="s">
        <v>301</v>
      </c>
      <c r="L1734" t="s">
        <v>27</v>
      </c>
      <c r="M1734" t="s">
        <v>12</v>
      </c>
      <c r="N1734">
        <v>52815</v>
      </c>
      <c r="O1734">
        <v>3</v>
      </c>
      <c r="P1734" s="7">
        <v>43124</v>
      </c>
      <c r="Q1734" t="s">
        <v>109</v>
      </c>
      <c r="R1734" s="12">
        <v>-2.0299999999999998</v>
      </c>
      <c r="S1734" t="s">
        <v>680</v>
      </c>
    </row>
    <row r="1735" spans="11:19" x14ac:dyDescent="0.35">
      <c r="K1735" t="s">
        <v>301</v>
      </c>
      <c r="L1735" t="s">
        <v>22</v>
      </c>
      <c r="M1735" t="s">
        <v>12</v>
      </c>
      <c r="N1735">
        <v>52815</v>
      </c>
      <c r="O1735">
        <v>2</v>
      </c>
      <c r="P1735" s="7">
        <v>43124</v>
      </c>
      <c r="Q1735" t="s">
        <v>92</v>
      </c>
      <c r="R1735" s="12">
        <v>3.34</v>
      </c>
      <c r="S1735" t="s">
        <v>681</v>
      </c>
    </row>
    <row r="1736" spans="11:19" x14ac:dyDescent="0.35">
      <c r="K1736" t="s">
        <v>301</v>
      </c>
      <c r="L1736" t="s">
        <v>22</v>
      </c>
      <c r="M1736" t="s">
        <v>12</v>
      </c>
      <c r="N1736">
        <v>52815</v>
      </c>
      <c r="O1736">
        <v>2</v>
      </c>
      <c r="P1736" s="7">
        <v>43124</v>
      </c>
      <c r="Q1736" t="s">
        <v>109</v>
      </c>
      <c r="R1736" s="12">
        <v>-3.34</v>
      </c>
      <c r="S1736" t="s">
        <v>681</v>
      </c>
    </row>
    <row r="1737" spans="11:19" x14ac:dyDescent="0.35">
      <c r="K1737" t="s">
        <v>297</v>
      </c>
      <c r="M1737" t="s">
        <v>12</v>
      </c>
      <c r="P1737" s="7">
        <v>43147</v>
      </c>
      <c r="Q1737" t="s">
        <v>296</v>
      </c>
      <c r="R1737" s="12">
        <v>10</v>
      </c>
    </row>
    <row r="1738" spans="11:19" x14ac:dyDescent="0.35">
      <c r="K1738" t="s">
        <v>297</v>
      </c>
      <c r="M1738" t="s">
        <v>12</v>
      </c>
      <c r="P1738" s="7">
        <v>43147</v>
      </c>
      <c r="Q1738" t="s">
        <v>92</v>
      </c>
      <c r="R1738" s="12">
        <v>-10</v>
      </c>
    </row>
    <row r="1739" spans="11:19" x14ac:dyDescent="0.35">
      <c r="K1739" t="s">
        <v>300</v>
      </c>
      <c r="L1739" t="s">
        <v>49</v>
      </c>
      <c r="M1739" t="s">
        <v>12</v>
      </c>
      <c r="P1739" s="7">
        <v>43151</v>
      </c>
      <c r="Q1739" t="s">
        <v>92</v>
      </c>
      <c r="R1739" s="12">
        <v>1.05</v>
      </c>
      <c r="S1739" t="s">
        <v>697</v>
      </c>
    </row>
    <row r="1740" spans="11:19" x14ac:dyDescent="0.35">
      <c r="K1740" t="s">
        <v>300</v>
      </c>
      <c r="L1740" t="s">
        <v>49</v>
      </c>
      <c r="M1740" t="s">
        <v>12</v>
      </c>
      <c r="P1740" s="7">
        <v>43151</v>
      </c>
      <c r="R1740" s="12">
        <v>-1.05</v>
      </c>
      <c r="S1740" t="s">
        <v>697</v>
      </c>
    </row>
    <row r="1741" spans="11:19" x14ac:dyDescent="0.35">
      <c r="K1741" t="s">
        <v>301</v>
      </c>
      <c r="L1741" t="s">
        <v>55</v>
      </c>
      <c r="M1741" t="s">
        <v>12</v>
      </c>
      <c r="N1741">
        <v>52815</v>
      </c>
      <c r="O1741">
        <v>1</v>
      </c>
      <c r="P1741" s="7">
        <v>43154</v>
      </c>
      <c r="Q1741" t="s">
        <v>92</v>
      </c>
      <c r="R1741" s="12">
        <v>0.14000000000000001</v>
      </c>
      <c r="S1741" t="s">
        <v>679</v>
      </c>
    </row>
    <row r="1742" spans="11:19" x14ac:dyDescent="0.35">
      <c r="K1742" t="s">
        <v>301</v>
      </c>
      <c r="L1742" t="s">
        <v>55</v>
      </c>
      <c r="M1742" t="s">
        <v>12</v>
      </c>
      <c r="N1742">
        <v>52815</v>
      </c>
      <c r="O1742">
        <v>1</v>
      </c>
      <c r="P1742" s="7">
        <v>43154</v>
      </c>
      <c r="Q1742" t="s">
        <v>109</v>
      </c>
      <c r="R1742" s="12">
        <v>-0.14000000000000001</v>
      </c>
      <c r="S1742" t="s">
        <v>679</v>
      </c>
    </row>
    <row r="1743" spans="11:19" x14ac:dyDescent="0.35">
      <c r="K1743" t="s">
        <v>100</v>
      </c>
      <c r="M1743" t="s">
        <v>12</v>
      </c>
      <c r="P1743" s="7">
        <v>43164</v>
      </c>
      <c r="Q1743" t="s">
        <v>92</v>
      </c>
      <c r="R1743" s="12">
        <v>3000</v>
      </c>
    </row>
    <row r="1744" spans="11:19" x14ac:dyDescent="0.35">
      <c r="K1744" t="s">
        <v>100</v>
      </c>
      <c r="M1744" t="s">
        <v>12</v>
      </c>
      <c r="P1744" s="7">
        <v>43164</v>
      </c>
      <c r="Q1744" t="s">
        <v>91</v>
      </c>
      <c r="R1744" s="12">
        <v>-3000</v>
      </c>
    </row>
    <row r="1745" spans="11:19" x14ac:dyDescent="0.35">
      <c r="K1745" t="s">
        <v>301</v>
      </c>
      <c r="L1745" t="s">
        <v>24</v>
      </c>
      <c r="M1745" t="s">
        <v>12</v>
      </c>
      <c r="N1745">
        <v>52815</v>
      </c>
      <c r="O1745">
        <v>2</v>
      </c>
      <c r="P1745" s="7">
        <v>43164</v>
      </c>
      <c r="Q1745" t="s">
        <v>92</v>
      </c>
      <c r="R1745" s="12">
        <v>1.57</v>
      </c>
      <c r="S1745" t="s">
        <v>678</v>
      </c>
    </row>
    <row r="1746" spans="11:19" x14ac:dyDescent="0.35">
      <c r="K1746" t="s">
        <v>301</v>
      </c>
      <c r="L1746" t="s">
        <v>24</v>
      </c>
      <c r="M1746" t="s">
        <v>12</v>
      </c>
      <c r="N1746">
        <v>52815</v>
      </c>
      <c r="O1746">
        <v>2</v>
      </c>
      <c r="P1746" s="7">
        <v>43164</v>
      </c>
      <c r="Q1746" t="s">
        <v>109</v>
      </c>
      <c r="R1746" s="12">
        <v>-1.57</v>
      </c>
      <c r="S1746" t="s">
        <v>678</v>
      </c>
    </row>
    <row r="1747" spans="11:19" x14ac:dyDescent="0.35">
      <c r="K1747" t="s">
        <v>301</v>
      </c>
      <c r="L1747" t="s">
        <v>64</v>
      </c>
      <c r="M1747" t="s">
        <v>12</v>
      </c>
      <c r="N1747">
        <v>52815</v>
      </c>
      <c r="O1747">
        <v>1</v>
      </c>
      <c r="P1747" s="7">
        <v>43178</v>
      </c>
      <c r="Q1747" t="s">
        <v>92</v>
      </c>
      <c r="R1747" s="12">
        <v>0.09</v>
      </c>
      <c r="S1747" t="s">
        <v>677</v>
      </c>
    </row>
    <row r="1748" spans="11:19" x14ac:dyDescent="0.35">
      <c r="K1748" t="s">
        <v>301</v>
      </c>
      <c r="L1748" t="s">
        <v>64</v>
      </c>
      <c r="M1748" t="s">
        <v>12</v>
      </c>
      <c r="N1748">
        <v>52815</v>
      </c>
      <c r="O1748">
        <v>1</v>
      </c>
      <c r="P1748" s="7">
        <v>43178</v>
      </c>
      <c r="Q1748" t="s">
        <v>109</v>
      </c>
      <c r="R1748" s="12">
        <v>-0.09</v>
      </c>
      <c r="S1748" t="s">
        <v>677</v>
      </c>
    </row>
    <row r="1749" spans="11:19" x14ac:dyDescent="0.35">
      <c r="K1749" t="s">
        <v>301</v>
      </c>
      <c r="L1749" t="s">
        <v>26</v>
      </c>
      <c r="M1749" t="s">
        <v>12</v>
      </c>
      <c r="N1749">
        <v>52815</v>
      </c>
      <c r="O1749">
        <v>3</v>
      </c>
      <c r="P1749" s="7">
        <v>43179</v>
      </c>
      <c r="Q1749" t="s">
        <v>92</v>
      </c>
      <c r="R1749" s="12">
        <v>3.19</v>
      </c>
      <c r="S1749" t="s">
        <v>676</v>
      </c>
    </row>
    <row r="1750" spans="11:19" x14ac:dyDescent="0.35">
      <c r="K1750" t="s">
        <v>301</v>
      </c>
      <c r="L1750" t="s">
        <v>26</v>
      </c>
      <c r="M1750" t="s">
        <v>12</v>
      </c>
      <c r="N1750">
        <v>52815</v>
      </c>
      <c r="O1750">
        <v>3</v>
      </c>
      <c r="P1750" s="7">
        <v>43179</v>
      </c>
      <c r="Q1750" t="s">
        <v>109</v>
      </c>
      <c r="R1750" s="12">
        <v>-3.19</v>
      </c>
      <c r="S1750" t="s">
        <v>676</v>
      </c>
    </row>
    <row r="1751" spans="11:19" x14ac:dyDescent="0.35">
      <c r="K1751" t="s">
        <v>101</v>
      </c>
      <c r="M1751" t="s">
        <v>12</v>
      </c>
      <c r="P1751" s="7">
        <v>43181</v>
      </c>
      <c r="Q1751" t="s">
        <v>91</v>
      </c>
      <c r="R1751" s="12">
        <v>10200.42</v>
      </c>
    </row>
    <row r="1752" spans="11:19" x14ac:dyDescent="0.35">
      <c r="K1752" t="s">
        <v>101</v>
      </c>
      <c r="M1752" t="s">
        <v>12</v>
      </c>
      <c r="P1752" s="7">
        <v>43181</v>
      </c>
      <c r="Q1752" t="s">
        <v>92</v>
      </c>
      <c r="R1752" s="12">
        <v>-10200.42</v>
      </c>
    </row>
    <row r="1753" spans="11:19" x14ac:dyDescent="0.35">
      <c r="K1753" t="s">
        <v>301</v>
      </c>
      <c r="L1753" t="s">
        <v>37</v>
      </c>
      <c r="M1753" t="s">
        <v>12</v>
      </c>
      <c r="N1753">
        <v>52815</v>
      </c>
      <c r="O1753">
        <v>3</v>
      </c>
      <c r="P1753" s="7">
        <v>43187</v>
      </c>
      <c r="Q1753" t="s">
        <v>92</v>
      </c>
      <c r="R1753" s="12">
        <v>1.06</v>
      </c>
      <c r="S1753" t="s">
        <v>675</v>
      </c>
    </row>
    <row r="1754" spans="11:19" x14ac:dyDescent="0.35">
      <c r="K1754" t="s">
        <v>301</v>
      </c>
      <c r="L1754" t="s">
        <v>37</v>
      </c>
      <c r="M1754" t="s">
        <v>12</v>
      </c>
      <c r="N1754">
        <v>52815</v>
      </c>
      <c r="O1754">
        <v>3</v>
      </c>
      <c r="P1754" s="7">
        <v>43187</v>
      </c>
      <c r="Q1754" t="s">
        <v>109</v>
      </c>
      <c r="R1754" s="12">
        <v>-1.06</v>
      </c>
      <c r="S1754" t="s">
        <v>675</v>
      </c>
    </row>
    <row r="1755" spans="11:19" x14ac:dyDescent="0.35">
      <c r="K1755" t="s">
        <v>301</v>
      </c>
      <c r="L1755" t="s">
        <v>57</v>
      </c>
      <c r="M1755" t="s">
        <v>12</v>
      </c>
      <c r="N1755">
        <v>52815</v>
      </c>
      <c r="O1755">
        <v>1</v>
      </c>
      <c r="P1755" s="7">
        <v>43188</v>
      </c>
      <c r="Q1755" t="s">
        <v>92</v>
      </c>
      <c r="R1755" s="12">
        <v>1.71</v>
      </c>
      <c r="S1755" t="s">
        <v>674</v>
      </c>
    </row>
    <row r="1756" spans="11:19" x14ac:dyDescent="0.35">
      <c r="K1756" t="s">
        <v>301</v>
      </c>
      <c r="L1756" t="s">
        <v>57</v>
      </c>
      <c r="M1756" t="s">
        <v>12</v>
      </c>
      <c r="N1756">
        <v>52815</v>
      </c>
      <c r="O1756">
        <v>1</v>
      </c>
      <c r="P1756" s="7">
        <v>43188</v>
      </c>
      <c r="Q1756" t="s">
        <v>109</v>
      </c>
      <c r="R1756" s="12">
        <v>-1.71</v>
      </c>
      <c r="S1756" t="s">
        <v>674</v>
      </c>
    </row>
    <row r="1757" spans="11:19" x14ac:dyDescent="0.35">
      <c r="K1757" t="s">
        <v>301</v>
      </c>
      <c r="L1757" t="s">
        <v>58</v>
      </c>
      <c r="M1757" t="s">
        <v>12</v>
      </c>
      <c r="N1757">
        <v>52815</v>
      </c>
      <c r="O1757">
        <v>1</v>
      </c>
      <c r="P1757" s="7">
        <v>43192</v>
      </c>
      <c r="Q1757" t="s">
        <v>92</v>
      </c>
      <c r="R1757" s="12">
        <v>2.52</v>
      </c>
      <c r="S1757" t="s">
        <v>673</v>
      </c>
    </row>
    <row r="1758" spans="11:19" x14ac:dyDescent="0.35">
      <c r="K1758" t="s">
        <v>301</v>
      </c>
      <c r="L1758" t="s">
        <v>58</v>
      </c>
      <c r="M1758" t="s">
        <v>12</v>
      </c>
      <c r="N1758">
        <v>52815</v>
      </c>
      <c r="O1758">
        <v>1</v>
      </c>
      <c r="P1758" s="7">
        <v>43192</v>
      </c>
      <c r="Q1758" t="s">
        <v>109</v>
      </c>
      <c r="R1758" s="12">
        <v>-2.52</v>
      </c>
      <c r="S1758" t="s">
        <v>673</v>
      </c>
    </row>
    <row r="1759" spans="11:19" x14ac:dyDescent="0.35">
      <c r="K1759" t="s">
        <v>301</v>
      </c>
      <c r="L1759" t="s">
        <v>43</v>
      </c>
      <c r="M1759" t="s">
        <v>12</v>
      </c>
      <c r="N1759">
        <v>52815</v>
      </c>
      <c r="O1759">
        <v>2</v>
      </c>
      <c r="P1759" s="7">
        <v>43193</v>
      </c>
      <c r="Q1759" t="s">
        <v>92</v>
      </c>
      <c r="R1759" s="12">
        <v>1</v>
      </c>
      <c r="S1759" t="s">
        <v>672</v>
      </c>
    </row>
    <row r="1760" spans="11:19" x14ac:dyDescent="0.35">
      <c r="K1760" t="s">
        <v>301</v>
      </c>
      <c r="L1760" t="s">
        <v>43</v>
      </c>
      <c r="M1760" t="s">
        <v>12</v>
      </c>
      <c r="N1760">
        <v>52815</v>
      </c>
      <c r="O1760">
        <v>2</v>
      </c>
      <c r="P1760" s="7">
        <v>43193</v>
      </c>
      <c r="Q1760" t="s">
        <v>109</v>
      </c>
      <c r="R1760" s="12">
        <v>-1</v>
      </c>
      <c r="S1760" t="s">
        <v>672</v>
      </c>
    </row>
    <row r="1761" spans="1:19" x14ac:dyDescent="0.35">
      <c r="K1761" t="s">
        <v>101</v>
      </c>
      <c r="M1761" t="s">
        <v>12</v>
      </c>
      <c r="P1761" s="7">
        <v>43203</v>
      </c>
      <c r="Q1761" t="s">
        <v>91</v>
      </c>
      <c r="R1761" s="12">
        <v>6.29</v>
      </c>
    </row>
    <row r="1762" spans="1:19" x14ac:dyDescent="0.35">
      <c r="K1762" t="s">
        <v>101</v>
      </c>
      <c r="M1762" t="s">
        <v>12</v>
      </c>
      <c r="P1762" s="7">
        <v>43203</v>
      </c>
      <c r="Q1762" t="s">
        <v>92</v>
      </c>
      <c r="R1762" s="12">
        <v>-6.29</v>
      </c>
    </row>
    <row r="1763" spans="1:19" x14ac:dyDescent="0.35">
      <c r="K1763" t="s">
        <v>301</v>
      </c>
      <c r="L1763" t="s">
        <v>56</v>
      </c>
      <c r="M1763" t="s">
        <v>12</v>
      </c>
      <c r="N1763">
        <v>52815</v>
      </c>
      <c r="O1763">
        <v>1</v>
      </c>
      <c r="P1763" s="7">
        <v>43203</v>
      </c>
      <c r="Q1763" t="s">
        <v>92</v>
      </c>
      <c r="R1763" s="12">
        <v>0.12</v>
      </c>
      <c r="S1763" t="s">
        <v>671</v>
      </c>
    </row>
    <row r="1764" spans="1:19" x14ac:dyDescent="0.35">
      <c r="K1764" t="s">
        <v>301</v>
      </c>
      <c r="L1764" t="s">
        <v>56</v>
      </c>
      <c r="M1764" t="s">
        <v>12</v>
      </c>
      <c r="N1764">
        <v>52815</v>
      </c>
      <c r="O1764">
        <v>1</v>
      </c>
      <c r="P1764" s="7">
        <v>43203</v>
      </c>
      <c r="Q1764" t="s">
        <v>109</v>
      </c>
      <c r="R1764" s="12">
        <v>-0.12</v>
      </c>
      <c r="S1764" t="s">
        <v>671</v>
      </c>
    </row>
    <row r="1765" spans="1:19" x14ac:dyDescent="0.35">
      <c r="K1765" t="s">
        <v>101</v>
      </c>
      <c r="M1765" t="s">
        <v>12</v>
      </c>
      <c r="P1765" s="7">
        <v>43245</v>
      </c>
      <c r="Q1765" t="s">
        <v>91</v>
      </c>
      <c r="R1765" s="12">
        <v>0.12</v>
      </c>
    </row>
    <row r="1766" spans="1:19" x14ac:dyDescent="0.35">
      <c r="K1766" t="s">
        <v>101</v>
      </c>
      <c r="M1766" t="s">
        <v>12</v>
      </c>
      <c r="P1766" s="7">
        <v>43245</v>
      </c>
      <c r="Q1766" t="s">
        <v>92</v>
      </c>
      <c r="R1766" s="12">
        <v>-0.12</v>
      </c>
    </row>
    <row r="1767" spans="1:19" x14ac:dyDescent="0.35">
      <c r="K1767" t="s">
        <v>313</v>
      </c>
      <c r="M1767" t="s">
        <v>12</v>
      </c>
      <c r="O1767" s="4"/>
      <c r="P1767" s="7">
        <v>43070</v>
      </c>
      <c r="Q1767" t="s">
        <v>91</v>
      </c>
      <c r="R1767" s="32">
        <v>3657.8399999999997</v>
      </c>
    </row>
    <row r="1768" spans="1:19" x14ac:dyDescent="0.35">
      <c r="B1768" s="1" t="s">
        <v>90</v>
      </c>
      <c r="C1768" s="1" t="s">
        <v>793</v>
      </c>
      <c r="D1768" s="1" t="s">
        <v>794</v>
      </c>
      <c r="E1768" s="1" t="s">
        <v>795</v>
      </c>
      <c r="F1768" s="1" t="s">
        <v>110</v>
      </c>
      <c r="G1768" s="31" t="s">
        <v>2</v>
      </c>
      <c r="H1768" s="31" t="s">
        <v>437</v>
      </c>
      <c r="I1768" s="1" t="s">
        <v>2</v>
      </c>
      <c r="J1768" s="1" t="s">
        <v>796</v>
      </c>
      <c r="K1768" t="s">
        <v>313</v>
      </c>
      <c r="M1768" t="s">
        <v>12</v>
      </c>
      <c r="O1768" s="4"/>
      <c r="P1768" s="7">
        <v>43070</v>
      </c>
      <c r="Q1768" t="s">
        <v>92</v>
      </c>
      <c r="R1768" s="32">
        <v>-3657.8399999999997</v>
      </c>
    </row>
    <row r="1769" spans="1:19" x14ac:dyDescent="0.35">
      <c r="A1769" t="s">
        <v>64</v>
      </c>
      <c r="B1769" s="32">
        <v>668.64</v>
      </c>
      <c r="C1769">
        <v>0</v>
      </c>
      <c r="D1769">
        <v>0</v>
      </c>
      <c r="E1769" s="12">
        <f>ROUND(I1769*H1799,2)</f>
        <v>-322</v>
      </c>
      <c r="F1769">
        <v>0</v>
      </c>
      <c r="G1769" s="12"/>
      <c r="I1769">
        <v>7</v>
      </c>
      <c r="K1769" t="s">
        <v>305</v>
      </c>
      <c r="L1769" t="s">
        <v>64</v>
      </c>
      <c r="M1769" t="s">
        <v>12</v>
      </c>
      <c r="N1769">
        <v>52815</v>
      </c>
      <c r="P1769" s="7">
        <v>43070</v>
      </c>
      <c r="Q1769" t="s">
        <v>92</v>
      </c>
      <c r="R1769" s="12">
        <v>668.64</v>
      </c>
    </row>
    <row r="1770" spans="1:19" x14ac:dyDescent="0.35">
      <c r="A1770" t="s">
        <v>61</v>
      </c>
      <c r="B1770" s="32">
        <v>740</v>
      </c>
      <c r="C1770">
        <v>0</v>
      </c>
      <c r="D1770">
        <v>0</v>
      </c>
      <c r="E1770" s="32">
        <f>ROUND(I1770*H1794,2)</f>
        <v>-325.44</v>
      </c>
      <c r="F1770">
        <v>0</v>
      </c>
      <c r="G1770" s="12"/>
      <c r="I1770">
        <v>8</v>
      </c>
      <c r="K1770" t="s">
        <v>305</v>
      </c>
      <c r="L1770" t="s">
        <v>64</v>
      </c>
      <c r="M1770" t="s">
        <v>12</v>
      </c>
      <c r="N1770">
        <v>52815</v>
      </c>
      <c r="P1770" s="7">
        <v>43070</v>
      </c>
      <c r="Q1770" t="s">
        <v>115</v>
      </c>
      <c r="R1770" s="12">
        <v>0</v>
      </c>
    </row>
    <row r="1771" spans="1:19" x14ac:dyDescent="0.35">
      <c r="A1771" t="s">
        <v>49</v>
      </c>
      <c r="B1771" s="32">
        <v>519.79999999999995</v>
      </c>
      <c r="C1771">
        <v>0</v>
      </c>
      <c r="D1771">
        <v>0</v>
      </c>
      <c r="E1771" s="32">
        <f>ROUND(I1771*H1792,2)</f>
        <v>-325.22000000000003</v>
      </c>
      <c r="F1771">
        <v>0</v>
      </c>
      <c r="G1771" s="12"/>
      <c r="I1771">
        <v>23</v>
      </c>
      <c r="K1771" t="s">
        <v>305</v>
      </c>
      <c r="L1771" t="s">
        <v>64</v>
      </c>
      <c r="M1771" t="s">
        <v>12</v>
      </c>
      <c r="N1771">
        <v>52815</v>
      </c>
      <c r="P1771" s="7">
        <v>43070</v>
      </c>
      <c r="Q1771" t="s">
        <v>116</v>
      </c>
      <c r="R1771" s="12">
        <v>0</v>
      </c>
    </row>
    <row r="1772" spans="1:19" x14ac:dyDescent="0.35">
      <c r="A1772" t="s">
        <v>46</v>
      </c>
      <c r="B1772" s="32">
        <v>383.6</v>
      </c>
      <c r="C1772">
        <v>0</v>
      </c>
      <c r="D1772">
        <v>0</v>
      </c>
      <c r="E1772" s="32">
        <f>ROUND(I1772*H1782,2)</f>
        <v>-323.52</v>
      </c>
      <c r="F1772">
        <v>0</v>
      </c>
      <c r="G1772" s="12"/>
      <c r="I1772">
        <v>8</v>
      </c>
      <c r="K1772" t="s">
        <v>305</v>
      </c>
      <c r="L1772" t="s">
        <v>64</v>
      </c>
      <c r="M1772" t="s">
        <v>12</v>
      </c>
      <c r="N1772">
        <v>52815</v>
      </c>
      <c r="P1772" s="7">
        <v>43070</v>
      </c>
      <c r="Q1772" t="s">
        <v>201</v>
      </c>
      <c r="R1772" s="12">
        <v>-322</v>
      </c>
    </row>
    <row r="1773" spans="1:19" x14ac:dyDescent="0.35">
      <c r="A1773" t="s">
        <v>55</v>
      </c>
      <c r="B1773" s="32">
        <v>426.15</v>
      </c>
      <c r="C1773">
        <v>0</v>
      </c>
      <c r="D1773">
        <v>0</v>
      </c>
      <c r="E1773" s="32">
        <f>ROUND(I1773*H1779,2)</f>
        <v>-319.95</v>
      </c>
      <c r="F1773">
        <v>0</v>
      </c>
      <c r="G1773" s="12"/>
      <c r="I1773">
        <v>15</v>
      </c>
      <c r="K1773" t="s">
        <v>305</v>
      </c>
      <c r="L1773" t="s">
        <v>64</v>
      </c>
      <c r="M1773" t="s">
        <v>12</v>
      </c>
      <c r="N1773">
        <v>52815</v>
      </c>
      <c r="P1773" s="7">
        <v>43070</v>
      </c>
      <c r="Q1773" t="s">
        <v>289</v>
      </c>
      <c r="R1773" s="12">
        <v>0</v>
      </c>
    </row>
    <row r="1774" spans="1:19" x14ac:dyDescent="0.35">
      <c r="A1774" t="s">
        <v>56</v>
      </c>
      <c r="B1774" s="32">
        <v>500.7</v>
      </c>
      <c r="C1774">
        <v>0</v>
      </c>
      <c r="D1774">
        <v>0</v>
      </c>
      <c r="E1774" s="32">
        <f>ROUND(I1774*H1777,2)</f>
        <v>-323.04000000000002</v>
      </c>
      <c r="F1774">
        <v>0</v>
      </c>
      <c r="G1774" s="12"/>
      <c r="I1774">
        <v>6</v>
      </c>
      <c r="K1774" t="s">
        <v>305</v>
      </c>
      <c r="L1774" t="s">
        <v>64</v>
      </c>
      <c r="M1774" t="s">
        <v>12</v>
      </c>
      <c r="N1774">
        <v>52815</v>
      </c>
      <c r="P1774" s="7">
        <v>43070</v>
      </c>
      <c r="Q1774" t="s">
        <v>95</v>
      </c>
      <c r="R1774" s="12">
        <v>-346.64</v>
      </c>
    </row>
    <row r="1775" spans="1:19" x14ac:dyDescent="0.35">
      <c r="A1775" t="s">
        <v>59</v>
      </c>
      <c r="B1775" s="32">
        <v>418.95</v>
      </c>
      <c r="C1775">
        <v>0</v>
      </c>
      <c r="D1775">
        <v>0</v>
      </c>
      <c r="E1775" s="32">
        <f>ROUND(I1775*H1793,2)</f>
        <v>-324.73</v>
      </c>
      <c r="F1775">
        <v>0</v>
      </c>
      <c r="G1775" s="12"/>
      <c r="I1775">
        <v>7</v>
      </c>
      <c r="K1775" t="s">
        <v>305</v>
      </c>
      <c r="L1775" t="s">
        <v>61</v>
      </c>
      <c r="M1775" t="s">
        <v>12</v>
      </c>
      <c r="N1775">
        <v>52815</v>
      </c>
      <c r="P1775" s="7">
        <v>43070</v>
      </c>
      <c r="Q1775" t="s">
        <v>92</v>
      </c>
      <c r="R1775" s="12">
        <v>740</v>
      </c>
    </row>
    <row r="1776" spans="1:19" x14ac:dyDescent="0.35">
      <c r="A1776" t="s">
        <v>17</v>
      </c>
      <c r="B1776" s="12">
        <v>382.72</v>
      </c>
      <c r="C1776" s="12">
        <v>0.74</v>
      </c>
      <c r="D1776" s="12">
        <v>0.01</v>
      </c>
      <c r="E1776" s="12">
        <f>IF(I1776="",J1776,ROUND(I1776*H1776,2))</f>
        <v>-337.87</v>
      </c>
      <c r="F1776" s="12">
        <v>-0.34</v>
      </c>
      <c r="G1776">
        <v>9.48</v>
      </c>
      <c r="H1776" s="36">
        <v>-35.640295358649787</v>
      </c>
      <c r="J1776" s="12">
        <v>-337.87</v>
      </c>
      <c r="K1776" t="s">
        <v>305</v>
      </c>
      <c r="L1776" t="s">
        <v>61</v>
      </c>
      <c r="M1776" t="s">
        <v>12</v>
      </c>
      <c r="N1776">
        <v>52815</v>
      </c>
      <c r="P1776" s="7">
        <v>43070</v>
      </c>
      <c r="Q1776" t="s">
        <v>115</v>
      </c>
      <c r="R1776" s="12">
        <v>0</v>
      </c>
    </row>
    <row r="1777" spans="1:18" x14ac:dyDescent="0.35">
      <c r="A1777" t="s">
        <v>56</v>
      </c>
      <c r="B1777" s="12">
        <v>25.69</v>
      </c>
      <c r="C1777" s="12">
        <v>0.04</v>
      </c>
      <c r="D1777" s="12">
        <v>0.01</v>
      </c>
      <c r="E1777" s="12">
        <f t="shared" ref="E1777:E1801" si="0">IF(I1777="",J1777,ROUND(I1777*H1777,2))</f>
        <v>-15.61</v>
      </c>
      <c r="F1777" s="12">
        <v>-0.34</v>
      </c>
      <c r="G1777">
        <v>6.29</v>
      </c>
      <c r="H1777" s="36">
        <v>-53.84</v>
      </c>
      <c r="I1777" s="32">
        <v>0.28999999999999998</v>
      </c>
      <c r="J1777" s="12">
        <v>-338.65</v>
      </c>
      <c r="K1777" t="s">
        <v>305</v>
      </c>
      <c r="L1777" t="s">
        <v>61</v>
      </c>
      <c r="M1777" t="s">
        <v>12</v>
      </c>
      <c r="N1777">
        <v>52815</v>
      </c>
      <c r="P1777" s="7">
        <v>43070</v>
      </c>
      <c r="Q1777" t="s">
        <v>116</v>
      </c>
      <c r="R1777" s="12">
        <v>0</v>
      </c>
    </row>
    <row r="1778" spans="1:18" x14ac:dyDescent="0.35">
      <c r="A1778" t="s">
        <v>22</v>
      </c>
      <c r="B1778" s="12">
        <v>520.27</v>
      </c>
      <c r="C1778" s="12">
        <v>1.01</v>
      </c>
      <c r="D1778" s="12">
        <v>0.02</v>
      </c>
      <c r="E1778" s="12">
        <f t="shared" si="0"/>
        <v>-337.07</v>
      </c>
      <c r="F1778" s="12">
        <v>-0.34</v>
      </c>
      <c r="G1778">
        <v>11.5</v>
      </c>
      <c r="H1778" s="36">
        <v>-29.310434782608695</v>
      </c>
      <c r="J1778" s="12">
        <v>-337.07</v>
      </c>
      <c r="K1778" t="s">
        <v>305</v>
      </c>
      <c r="L1778" t="s">
        <v>61</v>
      </c>
      <c r="M1778" t="s">
        <v>12</v>
      </c>
      <c r="N1778">
        <v>52815</v>
      </c>
      <c r="P1778" s="7">
        <v>43070</v>
      </c>
      <c r="Q1778" t="s">
        <v>194</v>
      </c>
      <c r="R1778" s="12">
        <v>-325.44</v>
      </c>
    </row>
    <row r="1779" spans="1:18" x14ac:dyDescent="0.35">
      <c r="A1779" t="s">
        <v>55</v>
      </c>
      <c r="B1779" s="12">
        <v>12.64</v>
      </c>
      <c r="C1779" s="12">
        <v>0.03</v>
      </c>
      <c r="D1779" s="12">
        <v>0.01</v>
      </c>
      <c r="E1779" s="12">
        <f t="shared" si="0"/>
        <v>-16.850000000000001</v>
      </c>
      <c r="F1779" s="12">
        <v>-0.35</v>
      </c>
      <c r="G1779">
        <v>15.79</v>
      </c>
      <c r="H1779" s="36">
        <v>-21.329955668144397</v>
      </c>
      <c r="I1779" s="32">
        <v>0.79</v>
      </c>
      <c r="J1779" s="12">
        <v>-336.8</v>
      </c>
      <c r="K1779" t="s">
        <v>305</v>
      </c>
      <c r="L1779" t="s">
        <v>61</v>
      </c>
      <c r="M1779" t="s">
        <v>12</v>
      </c>
      <c r="N1779">
        <v>52815</v>
      </c>
      <c r="P1779" s="7">
        <v>43070</v>
      </c>
      <c r="Q1779" t="s">
        <v>282</v>
      </c>
      <c r="R1779" s="12">
        <v>0</v>
      </c>
    </row>
    <row r="1780" spans="1:18" x14ac:dyDescent="0.35">
      <c r="A1780" t="s">
        <v>24</v>
      </c>
      <c r="B1780" s="12">
        <v>383.55</v>
      </c>
      <c r="C1780" s="12">
        <v>0.74</v>
      </c>
      <c r="D1780" s="12">
        <v>0.01</v>
      </c>
      <c r="E1780" s="12">
        <f t="shared" si="0"/>
        <v>-337.96</v>
      </c>
      <c r="F1780" s="12">
        <v>-0.35</v>
      </c>
      <c r="G1780">
        <v>5.23</v>
      </c>
      <c r="H1780" s="36">
        <v>-64.619502868068821</v>
      </c>
      <c r="J1780" s="12">
        <v>-337.96</v>
      </c>
      <c r="K1780" t="s">
        <v>305</v>
      </c>
      <c r="L1780" t="s">
        <v>61</v>
      </c>
      <c r="M1780" t="s">
        <v>12</v>
      </c>
      <c r="N1780">
        <v>52815</v>
      </c>
      <c r="P1780" s="7">
        <v>43070</v>
      </c>
      <c r="Q1780" t="s">
        <v>95</v>
      </c>
      <c r="R1780" s="12">
        <v>-414.56</v>
      </c>
    </row>
    <row r="1781" spans="1:18" x14ac:dyDescent="0.35">
      <c r="A1781" t="s">
        <v>23</v>
      </c>
      <c r="B1781" s="12">
        <v>114.93</v>
      </c>
      <c r="C1781" s="12">
        <v>0.23</v>
      </c>
      <c r="D1781" s="12">
        <v>0.01</v>
      </c>
      <c r="E1781" s="12">
        <f t="shared" si="0"/>
        <v>-339.14</v>
      </c>
      <c r="F1781" s="12">
        <v>-0.35</v>
      </c>
      <c r="G1781">
        <v>16.36</v>
      </c>
      <c r="H1781" s="36">
        <v>-20.729828850855746</v>
      </c>
      <c r="J1781" s="12">
        <v>-339.14</v>
      </c>
      <c r="K1781" t="s">
        <v>305</v>
      </c>
      <c r="L1781" t="s">
        <v>49</v>
      </c>
      <c r="M1781" t="s">
        <v>12</v>
      </c>
      <c r="N1781">
        <v>52815</v>
      </c>
      <c r="P1781" s="7">
        <v>43070</v>
      </c>
      <c r="Q1781" t="s">
        <v>92</v>
      </c>
      <c r="R1781" s="12">
        <v>519.79999999999995</v>
      </c>
    </row>
    <row r="1782" spans="1:18" x14ac:dyDescent="0.35">
      <c r="A1782" t="s">
        <v>46</v>
      </c>
      <c r="B1782" s="12">
        <v>33.81</v>
      </c>
      <c r="C1782" s="12">
        <v>7.0000000000000007E-2</v>
      </c>
      <c r="D1782" s="12">
        <v>0.01</v>
      </c>
      <c r="E1782" s="12">
        <f t="shared" si="0"/>
        <v>-16.18</v>
      </c>
      <c r="F1782" s="12">
        <v>-0.35</v>
      </c>
      <c r="G1782">
        <v>8.4</v>
      </c>
      <c r="H1782" s="36">
        <v>-40.44047619047619</v>
      </c>
      <c r="I1782" s="32">
        <v>0.4</v>
      </c>
      <c r="J1782" s="12">
        <v>-339.7</v>
      </c>
      <c r="K1782" t="s">
        <v>305</v>
      </c>
      <c r="L1782" t="s">
        <v>49</v>
      </c>
      <c r="M1782" t="s">
        <v>12</v>
      </c>
      <c r="N1782">
        <v>52815</v>
      </c>
      <c r="P1782" s="7">
        <v>43070</v>
      </c>
      <c r="Q1782" t="s">
        <v>115</v>
      </c>
      <c r="R1782" s="12">
        <v>0</v>
      </c>
    </row>
    <row r="1783" spans="1:18" x14ac:dyDescent="0.35">
      <c r="A1783" t="s">
        <v>47</v>
      </c>
      <c r="B1783" s="12">
        <v>72.94</v>
      </c>
      <c r="C1783" s="12">
        <v>0.14000000000000001</v>
      </c>
      <c r="D1783" s="12">
        <v>0.01</v>
      </c>
      <c r="E1783" s="12">
        <f t="shared" si="0"/>
        <v>-339.81</v>
      </c>
      <c r="F1783" s="12">
        <v>-0.34</v>
      </c>
      <c r="G1783">
        <v>256.45999999999998</v>
      </c>
      <c r="H1783" s="36">
        <v>-1.33</v>
      </c>
      <c r="J1783" s="12">
        <v>-339.81</v>
      </c>
      <c r="K1783" t="s">
        <v>305</v>
      </c>
      <c r="L1783" t="s">
        <v>49</v>
      </c>
      <c r="M1783" t="s">
        <v>12</v>
      </c>
      <c r="N1783">
        <v>52815</v>
      </c>
      <c r="P1783" s="7">
        <v>43070</v>
      </c>
      <c r="Q1783" t="s">
        <v>116</v>
      </c>
      <c r="R1783" s="12">
        <v>0</v>
      </c>
    </row>
    <row r="1784" spans="1:18" x14ac:dyDescent="0.35">
      <c r="A1784" t="s">
        <v>26</v>
      </c>
      <c r="B1784" s="12">
        <v>128.44999999999999</v>
      </c>
      <c r="C1784" s="12">
        <v>0.24</v>
      </c>
      <c r="D1784" s="12">
        <v>0.01</v>
      </c>
      <c r="E1784" s="12">
        <f t="shared" si="0"/>
        <v>-337.61</v>
      </c>
      <c r="F1784" s="12">
        <v>-0.34</v>
      </c>
      <c r="G1784">
        <v>8.39</v>
      </c>
      <c r="H1784" s="36">
        <v>-40.239570917759238</v>
      </c>
      <c r="J1784" s="12">
        <v>-337.61</v>
      </c>
      <c r="K1784" t="s">
        <v>305</v>
      </c>
      <c r="L1784" t="s">
        <v>49</v>
      </c>
      <c r="M1784" t="s">
        <v>12</v>
      </c>
      <c r="N1784">
        <v>52815</v>
      </c>
      <c r="P1784" s="7">
        <v>43070</v>
      </c>
      <c r="Q1784" t="s">
        <v>192</v>
      </c>
      <c r="R1784" s="12">
        <v>-325.22000000000003</v>
      </c>
    </row>
    <row r="1785" spans="1:18" x14ac:dyDescent="0.35">
      <c r="A1785" t="s">
        <v>57</v>
      </c>
      <c r="B1785" s="12">
        <v>239.29</v>
      </c>
      <c r="C1785" s="12">
        <v>0.46</v>
      </c>
      <c r="D1785" s="12">
        <v>0.01</v>
      </c>
      <c r="E1785" s="12">
        <f t="shared" si="0"/>
        <v>-339.45</v>
      </c>
      <c r="F1785" s="12">
        <v>-0.34</v>
      </c>
      <c r="G1785">
        <v>3</v>
      </c>
      <c r="H1785" s="36">
        <v>-113.14999999999999</v>
      </c>
      <c r="J1785" s="12">
        <v>-339.45</v>
      </c>
      <c r="K1785" t="s">
        <v>305</v>
      </c>
      <c r="L1785" t="s">
        <v>49</v>
      </c>
      <c r="M1785" t="s">
        <v>12</v>
      </c>
      <c r="N1785">
        <v>52815</v>
      </c>
      <c r="P1785" s="7">
        <v>43070</v>
      </c>
      <c r="Q1785" t="s">
        <v>280</v>
      </c>
      <c r="R1785" s="12">
        <v>0</v>
      </c>
    </row>
    <row r="1786" spans="1:18" x14ac:dyDescent="0.35">
      <c r="A1786" t="s">
        <v>58</v>
      </c>
      <c r="B1786" s="12">
        <v>279.49</v>
      </c>
      <c r="C1786" s="12">
        <v>0.54</v>
      </c>
      <c r="D1786" s="12">
        <v>0.01</v>
      </c>
      <c r="E1786" s="12">
        <f t="shared" si="0"/>
        <v>-337.26</v>
      </c>
      <c r="F1786" s="12">
        <v>-0.34</v>
      </c>
      <c r="G1786">
        <v>10.5</v>
      </c>
      <c r="H1786" s="36">
        <v>-32.119999999999997</v>
      </c>
      <c r="J1786" s="12">
        <v>-337.26</v>
      </c>
      <c r="K1786" t="s">
        <v>305</v>
      </c>
      <c r="L1786" t="s">
        <v>49</v>
      </c>
      <c r="M1786" t="s">
        <v>12</v>
      </c>
      <c r="N1786">
        <v>52815</v>
      </c>
      <c r="P1786" s="7">
        <v>43070</v>
      </c>
      <c r="Q1786" t="s">
        <v>95</v>
      </c>
      <c r="R1786" s="12">
        <v>-194.57999999999993</v>
      </c>
    </row>
    <row r="1787" spans="1:18" x14ac:dyDescent="0.35">
      <c r="A1787" t="s">
        <v>27</v>
      </c>
      <c r="B1787" s="12">
        <v>433.11</v>
      </c>
      <c r="C1787" s="12">
        <v>0.83</v>
      </c>
      <c r="D1787" s="12">
        <v>0.02</v>
      </c>
      <c r="E1787" s="12">
        <f t="shared" si="0"/>
        <v>-337.33</v>
      </c>
      <c r="F1787" s="12">
        <v>-0.35</v>
      </c>
      <c r="G1787">
        <v>5.79</v>
      </c>
      <c r="H1787" s="36">
        <v>-58.26</v>
      </c>
      <c r="J1787" s="12">
        <v>-337.33</v>
      </c>
      <c r="K1787" t="s">
        <v>305</v>
      </c>
      <c r="L1787" t="s">
        <v>46</v>
      </c>
      <c r="M1787" t="s">
        <v>12</v>
      </c>
      <c r="N1787">
        <v>52815</v>
      </c>
      <c r="P1787" s="7">
        <v>43070</v>
      </c>
      <c r="Q1787" t="s">
        <v>92</v>
      </c>
      <c r="R1787" s="12">
        <v>383.6</v>
      </c>
    </row>
    <row r="1788" spans="1:18" x14ac:dyDescent="0.35">
      <c r="A1788" t="s">
        <v>60</v>
      </c>
      <c r="B1788" s="12">
        <v>100.58</v>
      </c>
      <c r="C1788" s="12">
        <v>0.2</v>
      </c>
      <c r="D1788" s="12">
        <v>0.01</v>
      </c>
      <c r="E1788" s="12">
        <f t="shared" si="0"/>
        <v>-338.42</v>
      </c>
      <c r="F1788" s="12">
        <v>-0.34</v>
      </c>
      <c r="G1788">
        <v>6.09</v>
      </c>
      <c r="H1788" s="36">
        <v>-55.569786535303784</v>
      </c>
      <c r="J1788" s="12">
        <v>-338.42</v>
      </c>
      <c r="K1788" t="s">
        <v>305</v>
      </c>
      <c r="L1788" t="s">
        <v>46</v>
      </c>
      <c r="M1788" t="s">
        <v>12</v>
      </c>
      <c r="N1788">
        <v>52815</v>
      </c>
      <c r="P1788" s="7">
        <v>43070</v>
      </c>
      <c r="Q1788" t="s">
        <v>115</v>
      </c>
      <c r="R1788" s="12">
        <v>0</v>
      </c>
    </row>
    <row r="1789" spans="1:18" x14ac:dyDescent="0.35">
      <c r="A1789" t="s">
        <v>30</v>
      </c>
      <c r="B1789" s="12">
        <v>630.57000000000005</v>
      </c>
      <c r="C1789" s="12">
        <v>1.21</v>
      </c>
      <c r="D1789" s="12">
        <v>0.02</v>
      </c>
      <c r="E1789" s="12">
        <f t="shared" si="0"/>
        <v>-332.08</v>
      </c>
      <c r="F1789" s="12">
        <v>-0.34</v>
      </c>
      <c r="G1789">
        <v>503.92</v>
      </c>
      <c r="H1789" s="36">
        <v>-0.66</v>
      </c>
      <c r="J1789" s="12">
        <v>-332.08</v>
      </c>
      <c r="K1789" t="s">
        <v>305</v>
      </c>
      <c r="L1789" t="s">
        <v>46</v>
      </c>
      <c r="M1789" t="s">
        <v>12</v>
      </c>
      <c r="N1789">
        <v>52815</v>
      </c>
      <c r="P1789" s="7">
        <v>43070</v>
      </c>
      <c r="Q1789" t="s">
        <v>116</v>
      </c>
      <c r="R1789" s="12">
        <v>0</v>
      </c>
    </row>
    <row r="1790" spans="1:18" x14ac:dyDescent="0.35">
      <c r="A1790" t="s">
        <v>31</v>
      </c>
      <c r="B1790" s="12">
        <v>240.94</v>
      </c>
      <c r="C1790" s="12">
        <v>0.46</v>
      </c>
      <c r="D1790" s="12">
        <v>0.01</v>
      </c>
      <c r="E1790" s="12">
        <f t="shared" si="0"/>
        <v>-338.31</v>
      </c>
      <c r="F1790" s="12">
        <v>-0.35</v>
      </c>
      <c r="G1790">
        <v>33.07</v>
      </c>
      <c r="H1790" s="36">
        <v>-10.230117931660114</v>
      </c>
      <c r="J1790" s="12">
        <v>-338.31</v>
      </c>
      <c r="K1790" t="s">
        <v>305</v>
      </c>
      <c r="L1790" t="s">
        <v>46</v>
      </c>
      <c r="M1790" t="s">
        <v>12</v>
      </c>
      <c r="N1790">
        <v>52815</v>
      </c>
      <c r="P1790" s="7">
        <v>43070</v>
      </c>
      <c r="Q1790" t="s">
        <v>181</v>
      </c>
      <c r="R1790" s="12">
        <v>-323.52</v>
      </c>
    </row>
    <row r="1791" spans="1:18" x14ac:dyDescent="0.35">
      <c r="A1791" t="s">
        <v>50</v>
      </c>
      <c r="B1791" s="12">
        <v>240.71</v>
      </c>
      <c r="C1791" s="12">
        <v>0.48</v>
      </c>
      <c r="D1791" s="12">
        <v>0.01</v>
      </c>
      <c r="E1791" s="12">
        <f t="shared" si="0"/>
        <v>-337.68</v>
      </c>
      <c r="F1791" s="12">
        <v>-0.34</v>
      </c>
      <c r="G1791">
        <v>16.079999999999998</v>
      </c>
      <c r="H1791" s="36">
        <v>-21.000000000000004</v>
      </c>
      <c r="J1791" s="12">
        <v>-337.68</v>
      </c>
      <c r="K1791" t="s">
        <v>305</v>
      </c>
      <c r="L1791" t="s">
        <v>46</v>
      </c>
      <c r="M1791" t="s">
        <v>12</v>
      </c>
      <c r="N1791">
        <v>52815</v>
      </c>
      <c r="P1791" s="7">
        <v>43070</v>
      </c>
      <c r="Q1791" t="s">
        <v>269</v>
      </c>
      <c r="R1791" s="12">
        <v>0</v>
      </c>
    </row>
    <row r="1792" spans="1:18" x14ac:dyDescent="0.35">
      <c r="A1792" t="s">
        <v>49</v>
      </c>
      <c r="B1792" s="12">
        <v>24.11</v>
      </c>
      <c r="C1792" s="12">
        <v>0.04</v>
      </c>
      <c r="D1792" s="12">
        <v>0.01</v>
      </c>
      <c r="E1792" s="12">
        <f t="shared" si="0"/>
        <v>-12.58</v>
      </c>
      <c r="F1792" s="12">
        <v>-0.35</v>
      </c>
      <c r="G1792">
        <v>23.89</v>
      </c>
      <c r="H1792" s="36">
        <v>-14.139807450816241</v>
      </c>
      <c r="I1792" s="32">
        <v>0.89</v>
      </c>
      <c r="J1792" s="12">
        <v>-337.8</v>
      </c>
      <c r="K1792" t="s">
        <v>305</v>
      </c>
      <c r="L1792" t="s">
        <v>46</v>
      </c>
      <c r="M1792" t="s">
        <v>12</v>
      </c>
      <c r="N1792">
        <v>52815</v>
      </c>
      <c r="P1792" s="7">
        <v>43070</v>
      </c>
      <c r="Q1792" t="s">
        <v>95</v>
      </c>
      <c r="R1792" s="12">
        <v>-60.080000000000041</v>
      </c>
    </row>
    <row r="1793" spans="1:18" x14ac:dyDescent="0.35">
      <c r="A1793" t="s">
        <v>59</v>
      </c>
      <c r="B1793" s="12">
        <v>18.260000000000002</v>
      </c>
      <c r="C1793" s="12">
        <v>0.04</v>
      </c>
      <c r="D1793" s="12">
        <v>0.01</v>
      </c>
      <c r="E1793" s="12">
        <f t="shared" si="0"/>
        <v>-13.92</v>
      </c>
      <c r="F1793" s="12">
        <v>-0.35</v>
      </c>
      <c r="G1793">
        <v>7.3</v>
      </c>
      <c r="H1793" s="36">
        <v>-46.390410958904106</v>
      </c>
      <c r="I1793" s="32">
        <v>0.3</v>
      </c>
      <c r="J1793" s="12">
        <v>-338.65</v>
      </c>
      <c r="K1793" t="s">
        <v>305</v>
      </c>
      <c r="L1793" t="s">
        <v>55</v>
      </c>
      <c r="M1793" t="s">
        <v>12</v>
      </c>
      <c r="N1793">
        <v>52815</v>
      </c>
      <c r="P1793" s="7">
        <v>43070</v>
      </c>
      <c r="Q1793" t="s">
        <v>92</v>
      </c>
      <c r="R1793" s="12">
        <v>426.15</v>
      </c>
    </row>
    <row r="1794" spans="1:18" x14ac:dyDescent="0.35">
      <c r="A1794" t="s">
        <v>61</v>
      </c>
      <c r="B1794" s="12">
        <v>18.059999999999999</v>
      </c>
      <c r="C1794" s="12">
        <v>0.04</v>
      </c>
      <c r="D1794" s="12">
        <v>0.01</v>
      </c>
      <c r="E1794" s="12">
        <f t="shared" si="0"/>
        <v>-12.2</v>
      </c>
      <c r="F1794" s="12">
        <v>-0.34</v>
      </c>
      <c r="G1794">
        <v>8.3000000000000007</v>
      </c>
      <c r="H1794" s="36">
        <v>-40.679518072289149</v>
      </c>
      <c r="I1794" s="32">
        <v>0.3</v>
      </c>
      <c r="J1794" s="12">
        <v>-337.64</v>
      </c>
      <c r="K1794" t="s">
        <v>305</v>
      </c>
      <c r="L1794" t="s">
        <v>55</v>
      </c>
      <c r="M1794" t="s">
        <v>12</v>
      </c>
      <c r="N1794">
        <v>52815</v>
      </c>
      <c r="P1794" s="7">
        <v>43070</v>
      </c>
      <c r="Q1794" t="s">
        <v>115</v>
      </c>
      <c r="R1794" s="12">
        <v>0</v>
      </c>
    </row>
    <row r="1795" spans="1:18" x14ac:dyDescent="0.35">
      <c r="A1795" t="s">
        <v>62</v>
      </c>
      <c r="B1795" s="12">
        <v>57.43</v>
      </c>
      <c r="C1795" s="12">
        <v>0.11</v>
      </c>
      <c r="D1795" s="12">
        <v>0.01</v>
      </c>
      <c r="E1795" s="12">
        <f t="shared" si="0"/>
        <v>-336.06</v>
      </c>
      <c r="F1795" s="12">
        <v>-0.34</v>
      </c>
      <c r="G1795">
        <v>7.83</v>
      </c>
      <c r="H1795" s="36">
        <v>-42.919540229885058</v>
      </c>
      <c r="J1795" s="12">
        <v>-336.06</v>
      </c>
      <c r="K1795" t="s">
        <v>305</v>
      </c>
      <c r="L1795" t="s">
        <v>55</v>
      </c>
      <c r="M1795" t="s">
        <v>12</v>
      </c>
      <c r="N1795">
        <v>52815</v>
      </c>
      <c r="P1795" s="7">
        <v>43070</v>
      </c>
      <c r="Q1795" t="s">
        <v>116</v>
      </c>
      <c r="R1795" s="12">
        <v>0</v>
      </c>
    </row>
    <row r="1796" spans="1:18" x14ac:dyDescent="0.35">
      <c r="A1796" t="s">
        <v>33</v>
      </c>
      <c r="B1796" s="12">
        <v>143.66</v>
      </c>
      <c r="C1796" s="12">
        <v>0.28999999999999998</v>
      </c>
      <c r="D1796" s="12">
        <v>0.01</v>
      </c>
      <c r="E1796" s="12">
        <f t="shared" si="0"/>
        <v>-337.39</v>
      </c>
      <c r="F1796" s="12">
        <v>-0.34</v>
      </c>
      <c r="G1796">
        <v>49.47</v>
      </c>
      <c r="H1796" s="36">
        <v>-6.8200929856478671</v>
      </c>
      <c r="J1796" s="12">
        <v>-337.39</v>
      </c>
      <c r="K1796" t="s">
        <v>305</v>
      </c>
      <c r="L1796" t="s">
        <v>55</v>
      </c>
      <c r="M1796" t="s">
        <v>12</v>
      </c>
      <c r="N1796">
        <v>52815</v>
      </c>
      <c r="P1796" s="7">
        <v>43070</v>
      </c>
      <c r="Q1796" t="s">
        <v>176</v>
      </c>
      <c r="R1796" s="12">
        <v>-319.95</v>
      </c>
    </row>
    <row r="1797" spans="1:18" x14ac:dyDescent="0.35">
      <c r="A1797" t="s">
        <v>52</v>
      </c>
      <c r="B1797" s="12">
        <v>107.14</v>
      </c>
      <c r="C1797" s="12">
        <v>0.2</v>
      </c>
      <c r="D1797" s="12">
        <v>0.01</v>
      </c>
      <c r="E1797" s="12">
        <f t="shared" si="0"/>
        <v>-337.62</v>
      </c>
      <c r="F1797" s="12">
        <v>-0.34</v>
      </c>
      <c r="G1797">
        <v>86.57</v>
      </c>
      <c r="H1797" s="36">
        <v>-3.899965345962805</v>
      </c>
      <c r="J1797" s="12">
        <v>-337.62</v>
      </c>
      <c r="K1797" t="s">
        <v>305</v>
      </c>
      <c r="L1797" t="s">
        <v>55</v>
      </c>
      <c r="M1797" t="s">
        <v>12</v>
      </c>
      <c r="N1797">
        <v>52815</v>
      </c>
      <c r="P1797" s="7">
        <v>43070</v>
      </c>
      <c r="Q1797" t="s">
        <v>264</v>
      </c>
      <c r="R1797" s="12">
        <v>0</v>
      </c>
    </row>
    <row r="1798" spans="1:18" x14ac:dyDescent="0.35">
      <c r="A1798" t="s">
        <v>37</v>
      </c>
      <c r="B1798" s="12">
        <v>229.65</v>
      </c>
      <c r="C1798" s="12">
        <v>0.44</v>
      </c>
      <c r="D1798" s="12">
        <v>0.01</v>
      </c>
      <c r="E1798" s="12">
        <f t="shared" si="0"/>
        <v>-336.92</v>
      </c>
      <c r="F1798" s="12">
        <v>-0.34</v>
      </c>
      <c r="G1798">
        <v>21.11</v>
      </c>
      <c r="H1798" s="36">
        <v>-15.960208432022739</v>
      </c>
      <c r="J1798" s="12">
        <v>-336.92</v>
      </c>
      <c r="K1798" t="s">
        <v>305</v>
      </c>
      <c r="L1798" t="s">
        <v>55</v>
      </c>
      <c r="M1798" t="s">
        <v>12</v>
      </c>
      <c r="N1798">
        <v>52815</v>
      </c>
      <c r="P1798" s="7">
        <v>43070</v>
      </c>
      <c r="Q1798" t="s">
        <v>95</v>
      </c>
      <c r="R1798" s="12">
        <v>-106.19999999999999</v>
      </c>
    </row>
    <row r="1799" spans="1:18" x14ac:dyDescent="0.35">
      <c r="A1799" t="s">
        <v>64</v>
      </c>
      <c r="B1799" s="12">
        <v>37.39</v>
      </c>
      <c r="C1799" s="12">
        <v>7.0000000000000007E-2</v>
      </c>
      <c r="D1799" s="12">
        <v>0.01</v>
      </c>
      <c r="E1799" s="12">
        <f t="shared" si="0"/>
        <v>-17.02</v>
      </c>
      <c r="F1799" s="12">
        <v>-0.34</v>
      </c>
      <c r="G1799">
        <v>7.37</v>
      </c>
      <c r="H1799" s="36">
        <v>-46</v>
      </c>
      <c r="I1799" s="32">
        <v>0.37</v>
      </c>
      <c r="J1799" s="12">
        <v>-339.02</v>
      </c>
      <c r="K1799" t="s">
        <v>305</v>
      </c>
      <c r="L1799" t="s">
        <v>56</v>
      </c>
      <c r="M1799" t="s">
        <v>12</v>
      </c>
      <c r="N1799">
        <v>52815</v>
      </c>
      <c r="P1799" s="7">
        <v>43070</v>
      </c>
      <c r="Q1799" t="s">
        <v>92</v>
      </c>
      <c r="R1799" s="12">
        <v>500.7</v>
      </c>
    </row>
    <row r="1800" spans="1:18" x14ac:dyDescent="0.35">
      <c r="A1800" t="s">
        <v>42</v>
      </c>
      <c r="B1800" s="12">
        <v>502.63</v>
      </c>
      <c r="C1800" s="12">
        <v>0.98</v>
      </c>
      <c r="D1800" s="12">
        <v>0.02</v>
      </c>
      <c r="E1800" s="12">
        <f t="shared" si="0"/>
        <v>-340.45</v>
      </c>
      <c r="F1800" s="12">
        <v>-0.34</v>
      </c>
      <c r="G1800">
        <v>13.16</v>
      </c>
      <c r="H1800" s="36">
        <v>-25.870060790273556</v>
      </c>
      <c r="J1800" s="12">
        <v>-340.45</v>
      </c>
      <c r="K1800" t="s">
        <v>305</v>
      </c>
      <c r="L1800" t="s">
        <v>56</v>
      </c>
      <c r="M1800" t="s">
        <v>12</v>
      </c>
      <c r="N1800">
        <v>52815</v>
      </c>
      <c r="P1800" s="7">
        <v>43070</v>
      </c>
      <c r="Q1800" t="s">
        <v>115</v>
      </c>
      <c r="R1800" s="12">
        <v>0</v>
      </c>
    </row>
    <row r="1801" spans="1:18" x14ac:dyDescent="0.35">
      <c r="A1801" t="s">
        <v>43</v>
      </c>
      <c r="B1801" s="12">
        <v>163.04</v>
      </c>
      <c r="C1801" s="12">
        <v>0.32</v>
      </c>
      <c r="D1801" s="12">
        <v>0.01</v>
      </c>
      <c r="E1801" s="12">
        <f t="shared" si="0"/>
        <v>-337.47</v>
      </c>
      <c r="F1801" s="12">
        <v>-0.34</v>
      </c>
      <c r="G1801">
        <v>4.99</v>
      </c>
      <c r="H1801" s="36">
        <v>-67.63</v>
      </c>
      <c r="J1801" s="12">
        <v>-337.47</v>
      </c>
      <c r="K1801" t="s">
        <v>305</v>
      </c>
      <c r="L1801" t="s">
        <v>56</v>
      </c>
      <c r="M1801" t="s">
        <v>12</v>
      </c>
      <c r="N1801">
        <v>52815</v>
      </c>
      <c r="P1801" s="7">
        <v>43070</v>
      </c>
      <c r="Q1801" t="s">
        <v>116</v>
      </c>
      <c r="R1801" s="12">
        <v>0</v>
      </c>
    </row>
    <row r="1802" spans="1:18" x14ac:dyDescent="0.35">
      <c r="J1802" s="32"/>
      <c r="K1802" t="s">
        <v>305</v>
      </c>
      <c r="L1802" t="s">
        <v>56</v>
      </c>
      <c r="M1802" t="s">
        <v>12</v>
      </c>
      <c r="N1802">
        <v>52815</v>
      </c>
      <c r="P1802" s="7">
        <v>43070</v>
      </c>
      <c r="Q1802" t="s">
        <v>177</v>
      </c>
      <c r="R1802" s="12">
        <v>-323.04000000000002</v>
      </c>
    </row>
    <row r="1803" spans="1:18" x14ac:dyDescent="0.35">
      <c r="J1803" s="32"/>
      <c r="K1803" t="s">
        <v>305</v>
      </c>
      <c r="L1803" t="s">
        <v>56</v>
      </c>
      <c r="M1803" t="s">
        <v>12</v>
      </c>
      <c r="N1803">
        <v>52815</v>
      </c>
      <c r="P1803" s="7">
        <v>43070</v>
      </c>
      <c r="Q1803" t="s">
        <v>265</v>
      </c>
      <c r="R1803" s="12">
        <v>0</v>
      </c>
    </row>
    <row r="1804" spans="1:18" x14ac:dyDescent="0.35">
      <c r="J1804" s="32"/>
      <c r="K1804" t="s">
        <v>305</v>
      </c>
      <c r="L1804" t="s">
        <v>56</v>
      </c>
      <c r="M1804" t="s">
        <v>12</v>
      </c>
      <c r="N1804">
        <v>52815</v>
      </c>
      <c r="P1804" s="7">
        <v>43070</v>
      </c>
      <c r="Q1804" t="s">
        <v>95</v>
      </c>
      <c r="R1804" s="12">
        <v>-177.65999999999997</v>
      </c>
    </row>
    <row r="1805" spans="1:18" x14ac:dyDescent="0.35">
      <c r="J1805" s="32"/>
      <c r="K1805" t="s">
        <v>305</v>
      </c>
      <c r="L1805" t="s">
        <v>59</v>
      </c>
      <c r="M1805" t="s">
        <v>12</v>
      </c>
      <c r="N1805">
        <v>52815</v>
      </c>
      <c r="P1805" s="7">
        <v>43070</v>
      </c>
      <c r="Q1805" t="s">
        <v>92</v>
      </c>
      <c r="R1805" s="12">
        <v>418.95</v>
      </c>
    </row>
    <row r="1806" spans="1:18" x14ac:dyDescent="0.35">
      <c r="J1806" s="32"/>
      <c r="K1806" t="s">
        <v>305</v>
      </c>
      <c r="L1806" t="s">
        <v>59</v>
      </c>
      <c r="M1806" t="s">
        <v>12</v>
      </c>
      <c r="N1806">
        <v>52815</v>
      </c>
      <c r="P1806" s="7">
        <v>43070</v>
      </c>
      <c r="Q1806" t="s">
        <v>115</v>
      </c>
      <c r="R1806" s="12">
        <v>0</v>
      </c>
    </row>
    <row r="1807" spans="1:18" x14ac:dyDescent="0.35">
      <c r="J1807" s="32"/>
      <c r="K1807" t="s">
        <v>305</v>
      </c>
      <c r="L1807" t="s">
        <v>59</v>
      </c>
      <c r="M1807" t="s">
        <v>12</v>
      </c>
      <c r="N1807">
        <v>52815</v>
      </c>
      <c r="P1807" s="7">
        <v>43070</v>
      </c>
      <c r="Q1807" t="s">
        <v>116</v>
      </c>
      <c r="R1807" s="12">
        <v>0</v>
      </c>
    </row>
    <row r="1808" spans="1:18" x14ac:dyDescent="0.35">
      <c r="J1808" s="32"/>
      <c r="K1808" t="s">
        <v>305</v>
      </c>
      <c r="L1808" t="s">
        <v>59</v>
      </c>
      <c r="M1808" t="s">
        <v>12</v>
      </c>
      <c r="N1808">
        <v>52815</v>
      </c>
      <c r="P1808" s="7">
        <v>43070</v>
      </c>
      <c r="Q1808" t="s">
        <v>188</v>
      </c>
      <c r="R1808" s="12">
        <v>-324.73</v>
      </c>
    </row>
    <row r="1809" spans="10:18" x14ac:dyDescent="0.35">
      <c r="J1809" s="32"/>
      <c r="K1809" t="s">
        <v>305</v>
      </c>
      <c r="L1809" t="s">
        <v>59</v>
      </c>
      <c r="M1809" t="s">
        <v>12</v>
      </c>
      <c r="N1809">
        <v>52815</v>
      </c>
      <c r="P1809" s="7">
        <v>43070</v>
      </c>
      <c r="Q1809" t="s">
        <v>276</v>
      </c>
      <c r="R1809" s="12">
        <v>0</v>
      </c>
    </row>
    <row r="1810" spans="10:18" x14ac:dyDescent="0.35">
      <c r="J1810" s="32"/>
      <c r="K1810" t="s">
        <v>305</v>
      </c>
      <c r="L1810" t="s">
        <v>59</v>
      </c>
      <c r="M1810" t="s">
        <v>12</v>
      </c>
      <c r="N1810">
        <v>52815</v>
      </c>
      <c r="P1810" s="7">
        <v>43070</v>
      </c>
      <c r="Q1810" t="s">
        <v>95</v>
      </c>
      <c r="R1810" s="12">
        <v>-94.21999999999997</v>
      </c>
    </row>
    <row r="1811" spans="10:18" x14ac:dyDescent="0.35">
      <c r="J1811" s="32"/>
      <c r="K1811" t="s">
        <v>305</v>
      </c>
      <c r="L1811" t="s">
        <v>17</v>
      </c>
      <c r="M1811" t="s">
        <v>12</v>
      </c>
      <c r="N1811">
        <v>52815</v>
      </c>
      <c r="P1811" s="7">
        <v>43175</v>
      </c>
      <c r="Q1811" t="s">
        <v>92</v>
      </c>
      <c r="R1811" s="12">
        <v>382.72</v>
      </c>
    </row>
    <row r="1812" spans="10:18" x14ac:dyDescent="0.35">
      <c r="J1812" s="32"/>
      <c r="K1812" t="s">
        <v>305</v>
      </c>
      <c r="L1812" t="s">
        <v>17</v>
      </c>
      <c r="M1812" t="s">
        <v>12</v>
      </c>
      <c r="N1812">
        <v>52815</v>
      </c>
      <c r="P1812" s="7">
        <v>43175</v>
      </c>
      <c r="Q1812" t="s">
        <v>115</v>
      </c>
      <c r="R1812" s="12">
        <v>0.74</v>
      </c>
    </row>
    <row r="1813" spans="10:18" x14ac:dyDescent="0.35">
      <c r="J1813" s="32"/>
      <c r="K1813" t="s">
        <v>305</v>
      </c>
      <c r="L1813" t="s">
        <v>17</v>
      </c>
      <c r="M1813" t="s">
        <v>12</v>
      </c>
      <c r="N1813">
        <v>52815</v>
      </c>
      <c r="P1813" s="7">
        <v>43175</v>
      </c>
      <c r="Q1813" t="s">
        <v>116</v>
      </c>
      <c r="R1813" s="12">
        <v>0.01</v>
      </c>
    </row>
    <row r="1814" spans="10:18" x14ac:dyDescent="0.35">
      <c r="J1814" s="32"/>
      <c r="K1814" t="s">
        <v>305</v>
      </c>
      <c r="L1814" t="s">
        <v>17</v>
      </c>
      <c r="M1814" t="s">
        <v>12</v>
      </c>
      <c r="N1814">
        <v>52815</v>
      </c>
      <c r="P1814" s="7">
        <v>43175</v>
      </c>
      <c r="Q1814" t="s">
        <v>175</v>
      </c>
      <c r="R1814" s="12">
        <v>-337.87</v>
      </c>
    </row>
    <row r="1815" spans="10:18" x14ac:dyDescent="0.35">
      <c r="J1815" s="32"/>
      <c r="K1815" t="s">
        <v>305</v>
      </c>
      <c r="L1815" t="s">
        <v>17</v>
      </c>
      <c r="M1815" t="s">
        <v>12</v>
      </c>
      <c r="N1815">
        <v>52815</v>
      </c>
      <c r="P1815" s="7">
        <v>43175</v>
      </c>
      <c r="Q1815" t="s">
        <v>263</v>
      </c>
      <c r="R1815" s="12">
        <v>-0.34</v>
      </c>
    </row>
    <row r="1816" spans="10:18" x14ac:dyDescent="0.35">
      <c r="J1816" s="32"/>
      <c r="K1816" t="s">
        <v>305</v>
      </c>
      <c r="L1816" t="s">
        <v>17</v>
      </c>
      <c r="M1816" t="s">
        <v>12</v>
      </c>
      <c r="N1816">
        <v>52815</v>
      </c>
      <c r="P1816" s="7">
        <v>43175</v>
      </c>
      <c r="Q1816" t="s">
        <v>95</v>
      </c>
      <c r="R1816" s="12">
        <v>-45.260000000000048</v>
      </c>
    </row>
    <row r="1817" spans="10:18" x14ac:dyDescent="0.35">
      <c r="J1817" s="32"/>
      <c r="K1817" t="s">
        <v>305</v>
      </c>
      <c r="L1817" t="s">
        <v>56</v>
      </c>
      <c r="M1817" t="s">
        <v>12</v>
      </c>
      <c r="N1817">
        <v>52815</v>
      </c>
      <c r="P1817" s="7">
        <v>43175</v>
      </c>
      <c r="Q1817" t="s">
        <v>92</v>
      </c>
      <c r="R1817" s="12">
        <v>25.69</v>
      </c>
    </row>
    <row r="1818" spans="10:18" x14ac:dyDescent="0.35">
      <c r="J1818" s="32"/>
      <c r="K1818" t="s">
        <v>305</v>
      </c>
      <c r="L1818" t="s">
        <v>56</v>
      </c>
      <c r="M1818" t="s">
        <v>12</v>
      </c>
      <c r="N1818">
        <v>52815</v>
      </c>
      <c r="P1818" s="7">
        <v>43175</v>
      </c>
      <c r="Q1818" t="s">
        <v>115</v>
      </c>
      <c r="R1818" s="12">
        <v>0.04</v>
      </c>
    </row>
    <row r="1819" spans="10:18" x14ac:dyDescent="0.35">
      <c r="J1819" s="32"/>
      <c r="K1819" t="s">
        <v>305</v>
      </c>
      <c r="L1819" t="s">
        <v>56</v>
      </c>
      <c r="M1819" t="s">
        <v>12</v>
      </c>
      <c r="N1819">
        <v>52815</v>
      </c>
      <c r="P1819" s="7">
        <v>43175</v>
      </c>
      <c r="Q1819" t="s">
        <v>116</v>
      </c>
      <c r="R1819" s="12">
        <v>0.01</v>
      </c>
    </row>
    <row r="1820" spans="10:18" x14ac:dyDescent="0.35">
      <c r="J1820" s="32"/>
      <c r="K1820" t="s">
        <v>305</v>
      </c>
      <c r="L1820" t="s">
        <v>56</v>
      </c>
      <c r="M1820" t="s">
        <v>12</v>
      </c>
      <c r="N1820">
        <v>52815</v>
      </c>
      <c r="P1820" s="7">
        <v>43175</v>
      </c>
      <c r="Q1820" t="s">
        <v>177</v>
      </c>
      <c r="R1820" s="12">
        <v>-15.61</v>
      </c>
    </row>
    <row r="1821" spans="10:18" x14ac:dyDescent="0.35">
      <c r="J1821" s="32"/>
      <c r="K1821" t="s">
        <v>305</v>
      </c>
      <c r="L1821" t="s">
        <v>56</v>
      </c>
      <c r="M1821" t="s">
        <v>12</v>
      </c>
      <c r="N1821">
        <v>52815</v>
      </c>
      <c r="P1821" s="7">
        <v>43175</v>
      </c>
      <c r="Q1821" t="s">
        <v>265</v>
      </c>
      <c r="R1821" s="12">
        <v>-0.34</v>
      </c>
    </row>
    <row r="1822" spans="10:18" x14ac:dyDescent="0.35">
      <c r="J1822" s="32"/>
      <c r="K1822" t="s">
        <v>305</v>
      </c>
      <c r="L1822" t="s">
        <v>56</v>
      </c>
      <c r="M1822" t="s">
        <v>12</v>
      </c>
      <c r="N1822">
        <v>52815</v>
      </c>
      <c r="P1822" s="7">
        <v>43175</v>
      </c>
      <c r="Q1822" t="s">
        <v>95</v>
      </c>
      <c r="R1822" s="12">
        <v>-9.7900000000000009</v>
      </c>
    </row>
    <row r="1823" spans="10:18" x14ac:dyDescent="0.35">
      <c r="J1823" s="32"/>
      <c r="K1823" t="s">
        <v>305</v>
      </c>
      <c r="L1823" t="s">
        <v>22</v>
      </c>
      <c r="M1823" t="s">
        <v>12</v>
      </c>
      <c r="N1823">
        <v>52815</v>
      </c>
      <c r="P1823" s="7">
        <v>43175</v>
      </c>
      <c r="Q1823" t="s">
        <v>92</v>
      </c>
      <c r="R1823" s="12">
        <v>520.27</v>
      </c>
    </row>
    <row r="1824" spans="10:18" x14ac:dyDescent="0.35">
      <c r="J1824" s="32"/>
      <c r="K1824" t="s">
        <v>305</v>
      </c>
      <c r="L1824" t="s">
        <v>22</v>
      </c>
      <c r="M1824" t="s">
        <v>12</v>
      </c>
      <c r="N1824">
        <v>52815</v>
      </c>
      <c r="P1824" s="7">
        <v>43175</v>
      </c>
      <c r="Q1824" t="s">
        <v>115</v>
      </c>
      <c r="R1824" s="12">
        <v>1.01</v>
      </c>
    </row>
    <row r="1825" spans="10:18" x14ac:dyDescent="0.35">
      <c r="J1825" s="32"/>
      <c r="K1825" t="s">
        <v>305</v>
      </c>
      <c r="L1825" t="s">
        <v>22</v>
      </c>
      <c r="M1825" t="s">
        <v>12</v>
      </c>
      <c r="N1825">
        <v>52815</v>
      </c>
      <c r="P1825" s="7">
        <v>43175</v>
      </c>
      <c r="Q1825" t="s">
        <v>116</v>
      </c>
      <c r="R1825" s="12">
        <v>0.02</v>
      </c>
    </row>
    <row r="1826" spans="10:18" x14ac:dyDescent="0.35">
      <c r="J1826" s="32"/>
      <c r="K1826" t="s">
        <v>305</v>
      </c>
      <c r="L1826" t="s">
        <v>22</v>
      </c>
      <c r="M1826" t="s">
        <v>12</v>
      </c>
      <c r="N1826">
        <v>52815</v>
      </c>
      <c r="P1826" s="7">
        <v>43175</v>
      </c>
      <c r="Q1826" t="s">
        <v>178</v>
      </c>
      <c r="R1826" s="12">
        <v>-337.07</v>
      </c>
    </row>
    <row r="1827" spans="10:18" x14ac:dyDescent="0.35">
      <c r="J1827" s="32"/>
      <c r="K1827" t="s">
        <v>305</v>
      </c>
      <c r="L1827" t="s">
        <v>22</v>
      </c>
      <c r="M1827" t="s">
        <v>12</v>
      </c>
      <c r="N1827">
        <v>52815</v>
      </c>
      <c r="P1827" s="7">
        <v>43175</v>
      </c>
      <c r="Q1827" t="s">
        <v>266</v>
      </c>
      <c r="R1827" s="12">
        <v>-0.34</v>
      </c>
    </row>
    <row r="1828" spans="10:18" x14ac:dyDescent="0.35">
      <c r="J1828" s="32"/>
      <c r="K1828" t="s">
        <v>305</v>
      </c>
      <c r="L1828" t="s">
        <v>22</v>
      </c>
      <c r="M1828" t="s">
        <v>12</v>
      </c>
      <c r="N1828">
        <v>52815</v>
      </c>
      <c r="P1828" s="7">
        <v>43175</v>
      </c>
      <c r="Q1828" t="s">
        <v>95</v>
      </c>
      <c r="R1828" s="12">
        <v>-183.89</v>
      </c>
    </row>
    <row r="1829" spans="10:18" x14ac:dyDescent="0.35">
      <c r="J1829" s="32"/>
      <c r="K1829" t="s">
        <v>305</v>
      </c>
      <c r="L1829" t="s">
        <v>55</v>
      </c>
      <c r="M1829" t="s">
        <v>12</v>
      </c>
      <c r="N1829">
        <v>52815</v>
      </c>
      <c r="P1829" s="7">
        <v>43175</v>
      </c>
      <c r="Q1829" t="s">
        <v>92</v>
      </c>
      <c r="R1829" s="12">
        <v>12.64</v>
      </c>
    </row>
    <row r="1830" spans="10:18" x14ac:dyDescent="0.35">
      <c r="J1830" s="32"/>
      <c r="K1830" t="s">
        <v>305</v>
      </c>
      <c r="L1830" t="s">
        <v>55</v>
      </c>
      <c r="M1830" t="s">
        <v>12</v>
      </c>
      <c r="N1830">
        <v>52815</v>
      </c>
      <c r="P1830" s="7">
        <v>43175</v>
      </c>
      <c r="Q1830" t="s">
        <v>115</v>
      </c>
      <c r="R1830" s="12">
        <v>0.03</v>
      </c>
    </row>
    <row r="1831" spans="10:18" x14ac:dyDescent="0.35">
      <c r="J1831" s="32"/>
      <c r="K1831" t="s">
        <v>305</v>
      </c>
      <c r="L1831" t="s">
        <v>55</v>
      </c>
      <c r="M1831" t="s">
        <v>12</v>
      </c>
      <c r="N1831">
        <v>52815</v>
      </c>
      <c r="P1831" s="7">
        <v>43175</v>
      </c>
      <c r="Q1831" t="s">
        <v>116</v>
      </c>
      <c r="R1831" s="12">
        <v>0.01</v>
      </c>
    </row>
    <row r="1832" spans="10:18" x14ac:dyDescent="0.35">
      <c r="J1832" s="32"/>
      <c r="K1832" t="s">
        <v>305</v>
      </c>
      <c r="L1832" t="s">
        <v>55</v>
      </c>
      <c r="M1832" t="s">
        <v>12</v>
      </c>
      <c r="N1832">
        <v>52815</v>
      </c>
      <c r="P1832" s="7">
        <v>43175</v>
      </c>
      <c r="Q1832" t="s">
        <v>176</v>
      </c>
      <c r="R1832" s="12">
        <v>-16.850000000000001</v>
      </c>
    </row>
    <row r="1833" spans="10:18" x14ac:dyDescent="0.35">
      <c r="J1833" s="32"/>
      <c r="K1833" t="s">
        <v>305</v>
      </c>
      <c r="L1833" t="s">
        <v>55</v>
      </c>
      <c r="M1833" t="s">
        <v>12</v>
      </c>
      <c r="N1833">
        <v>52815</v>
      </c>
      <c r="P1833" s="7">
        <v>43175</v>
      </c>
      <c r="Q1833" t="s">
        <v>264</v>
      </c>
      <c r="R1833" s="12">
        <v>-0.35</v>
      </c>
    </row>
    <row r="1834" spans="10:18" x14ac:dyDescent="0.35">
      <c r="J1834" s="32"/>
      <c r="K1834" t="s">
        <v>305</v>
      </c>
      <c r="L1834" t="s">
        <v>55</v>
      </c>
      <c r="M1834" t="s">
        <v>12</v>
      </c>
      <c r="N1834">
        <v>52815</v>
      </c>
      <c r="P1834" s="7">
        <v>43175</v>
      </c>
      <c r="Q1834" t="s">
        <v>96</v>
      </c>
      <c r="R1834" s="12">
        <v>4.5199999999999996</v>
      </c>
    </row>
    <row r="1835" spans="10:18" x14ac:dyDescent="0.35">
      <c r="J1835" s="32"/>
      <c r="K1835" t="s">
        <v>305</v>
      </c>
      <c r="L1835" t="s">
        <v>24</v>
      </c>
      <c r="M1835" t="s">
        <v>12</v>
      </c>
      <c r="N1835">
        <v>52815</v>
      </c>
      <c r="P1835" s="7">
        <v>43175</v>
      </c>
      <c r="Q1835" t="s">
        <v>92</v>
      </c>
      <c r="R1835" s="12">
        <v>383.55</v>
      </c>
    </row>
    <row r="1836" spans="10:18" x14ac:dyDescent="0.35">
      <c r="J1836" s="32"/>
      <c r="K1836" t="s">
        <v>305</v>
      </c>
      <c r="L1836" t="s">
        <v>24</v>
      </c>
      <c r="M1836" t="s">
        <v>12</v>
      </c>
      <c r="N1836">
        <v>52815</v>
      </c>
      <c r="P1836" s="7">
        <v>43175</v>
      </c>
      <c r="Q1836" t="s">
        <v>115</v>
      </c>
      <c r="R1836" s="12">
        <v>0.74</v>
      </c>
    </row>
    <row r="1837" spans="10:18" x14ac:dyDescent="0.35">
      <c r="J1837" s="32"/>
      <c r="K1837" t="s">
        <v>305</v>
      </c>
      <c r="L1837" t="s">
        <v>24</v>
      </c>
      <c r="M1837" t="s">
        <v>12</v>
      </c>
      <c r="N1837">
        <v>52815</v>
      </c>
      <c r="P1837" s="7">
        <v>43175</v>
      </c>
      <c r="Q1837" t="s">
        <v>116</v>
      </c>
      <c r="R1837" s="12">
        <v>0.01</v>
      </c>
    </row>
    <row r="1838" spans="10:18" x14ac:dyDescent="0.35">
      <c r="J1838" s="32"/>
      <c r="K1838" t="s">
        <v>305</v>
      </c>
      <c r="L1838" t="s">
        <v>24</v>
      </c>
      <c r="M1838" t="s">
        <v>12</v>
      </c>
      <c r="N1838">
        <v>52815</v>
      </c>
      <c r="P1838" s="7">
        <v>43175</v>
      </c>
      <c r="Q1838" t="s">
        <v>180</v>
      </c>
      <c r="R1838" s="12">
        <v>-337.96</v>
      </c>
    </row>
    <row r="1839" spans="10:18" x14ac:dyDescent="0.35">
      <c r="J1839" s="32"/>
      <c r="K1839" t="s">
        <v>305</v>
      </c>
      <c r="L1839" t="s">
        <v>24</v>
      </c>
      <c r="M1839" t="s">
        <v>12</v>
      </c>
      <c r="N1839">
        <v>52815</v>
      </c>
      <c r="P1839" s="7">
        <v>43175</v>
      </c>
      <c r="Q1839" t="s">
        <v>268</v>
      </c>
      <c r="R1839" s="12">
        <v>-0.35</v>
      </c>
    </row>
    <row r="1840" spans="10:18" x14ac:dyDescent="0.35">
      <c r="J1840" s="32"/>
      <c r="K1840" t="s">
        <v>305</v>
      </c>
      <c r="L1840" t="s">
        <v>24</v>
      </c>
      <c r="M1840" t="s">
        <v>12</v>
      </c>
      <c r="N1840">
        <v>52815</v>
      </c>
      <c r="P1840" s="7">
        <v>43175</v>
      </c>
      <c r="Q1840" t="s">
        <v>95</v>
      </c>
      <c r="R1840" s="12">
        <v>-45.990000000000009</v>
      </c>
    </row>
    <row r="1841" spans="10:18" x14ac:dyDescent="0.35">
      <c r="J1841" s="32"/>
      <c r="K1841" t="s">
        <v>305</v>
      </c>
      <c r="L1841" t="s">
        <v>23</v>
      </c>
      <c r="M1841" t="s">
        <v>12</v>
      </c>
      <c r="N1841">
        <v>52815</v>
      </c>
      <c r="P1841" s="7">
        <v>43175</v>
      </c>
      <c r="Q1841" t="s">
        <v>92</v>
      </c>
      <c r="R1841" s="12">
        <v>114.93</v>
      </c>
    </row>
    <row r="1842" spans="10:18" x14ac:dyDescent="0.35">
      <c r="J1842" s="32"/>
      <c r="K1842" t="s">
        <v>305</v>
      </c>
      <c r="L1842" t="s">
        <v>23</v>
      </c>
      <c r="M1842" t="s">
        <v>12</v>
      </c>
      <c r="N1842">
        <v>52815</v>
      </c>
      <c r="P1842" s="7">
        <v>43175</v>
      </c>
      <c r="Q1842" t="s">
        <v>115</v>
      </c>
      <c r="R1842" s="12">
        <v>0.23</v>
      </c>
    </row>
    <row r="1843" spans="10:18" x14ac:dyDescent="0.35">
      <c r="J1843" s="32"/>
      <c r="K1843" t="s">
        <v>305</v>
      </c>
      <c r="L1843" t="s">
        <v>23</v>
      </c>
      <c r="M1843" t="s">
        <v>12</v>
      </c>
      <c r="N1843">
        <v>52815</v>
      </c>
      <c r="P1843" s="7">
        <v>43175</v>
      </c>
      <c r="Q1843" t="s">
        <v>116</v>
      </c>
      <c r="R1843" s="12">
        <v>0.01</v>
      </c>
    </row>
    <row r="1844" spans="10:18" x14ac:dyDescent="0.35">
      <c r="J1844" s="32"/>
      <c r="K1844" t="s">
        <v>305</v>
      </c>
      <c r="L1844" t="s">
        <v>23</v>
      </c>
      <c r="M1844" t="s">
        <v>12</v>
      </c>
      <c r="N1844">
        <v>52815</v>
      </c>
      <c r="P1844" s="7">
        <v>43175</v>
      </c>
      <c r="Q1844" t="s">
        <v>179</v>
      </c>
      <c r="R1844" s="12">
        <v>-339.14</v>
      </c>
    </row>
    <row r="1845" spans="10:18" x14ac:dyDescent="0.35">
      <c r="J1845" s="32"/>
      <c r="K1845" t="s">
        <v>305</v>
      </c>
      <c r="L1845" t="s">
        <v>23</v>
      </c>
      <c r="M1845" t="s">
        <v>12</v>
      </c>
      <c r="N1845">
        <v>52815</v>
      </c>
      <c r="P1845" s="7">
        <v>43175</v>
      </c>
      <c r="Q1845" t="s">
        <v>267</v>
      </c>
      <c r="R1845" s="12">
        <v>-0.35</v>
      </c>
    </row>
    <row r="1846" spans="10:18" x14ac:dyDescent="0.35">
      <c r="J1846" s="32"/>
      <c r="K1846" t="s">
        <v>305</v>
      </c>
      <c r="L1846" t="s">
        <v>23</v>
      </c>
      <c r="M1846" t="s">
        <v>12</v>
      </c>
      <c r="N1846">
        <v>52815</v>
      </c>
      <c r="P1846" s="7">
        <v>43175</v>
      </c>
      <c r="Q1846" t="s">
        <v>96</v>
      </c>
      <c r="R1846" s="12">
        <v>224.32</v>
      </c>
    </row>
    <row r="1847" spans="10:18" x14ac:dyDescent="0.35">
      <c r="J1847" s="32"/>
      <c r="K1847" t="s">
        <v>305</v>
      </c>
      <c r="L1847" t="s">
        <v>46</v>
      </c>
      <c r="M1847" t="s">
        <v>12</v>
      </c>
      <c r="N1847">
        <v>52815</v>
      </c>
      <c r="P1847" s="7">
        <v>43175</v>
      </c>
      <c r="Q1847" t="s">
        <v>92</v>
      </c>
      <c r="R1847" s="12">
        <v>33.81</v>
      </c>
    </row>
    <row r="1848" spans="10:18" x14ac:dyDescent="0.35">
      <c r="J1848" s="32"/>
      <c r="K1848" t="s">
        <v>305</v>
      </c>
      <c r="L1848" t="s">
        <v>46</v>
      </c>
      <c r="M1848" t="s">
        <v>12</v>
      </c>
      <c r="N1848">
        <v>52815</v>
      </c>
      <c r="P1848" s="7">
        <v>43175</v>
      </c>
      <c r="Q1848" t="s">
        <v>115</v>
      </c>
      <c r="R1848" s="12">
        <v>7.0000000000000007E-2</v>
      </c>
    </row>
    <row r="1849" spans="10:18" x14ac:dyDescent="0.35">
      <c r="J1849" s="32"/>
      <c r="K1849" t="s">
        <v>305</v>
      </c>
      <c r="L1849" t="s">
        <v>46</v>
      </c>
      <c r="M1849" t="s">
        <v>12</v>
      </c>
      <c r="N1849">
        <v>52815</v>
      </c>
      <c r="P1849" s="7">
        <v>43175</v>
      </c>
      <c r="Q1849" t="s">
        <v>116</v>
      </c>
      <c r="R1849" s="12">
        <v>0.01</v>
      </c>
    </row>
    <row r="1850" spans="10:18" x14ac:dyDescent="0.35">
      <c r="J1850" s="32"/>
      <c r="K1850" t="s">
        <v>305</v>
      </c>
      <c r="L1850" t="s">
        <v>46</v>
      </c>
      <c r="M1850" t="s">
        <v>12</v>
      </c>
      <c r="N1850">
        <v>52815</v>
      </c>
      <c r="P1850" s="7">
        <v>43175</v>
      </c>
      <c r="Q1850" t="s">
        <v>181</v>
      </c>
      <c r="R1850" s="12">
        <v>-16.18</v>
      </c>
    </row>
    <row r="1851" spans="10:18" x14ac:dyDescent="0.35">
      <c r="J1851" s="32"/>
      <c r="K1851" t="s">
        <v>305</v>
      </c>
      <c r="L1851" t="s">
        <v>46</v>
      </c>
      <c r="M1851" t="s">
        <v>12</v>
      </c>
      <c r="N1851">
        <v>52815</v>
      </c>
      <c r="P1851" s="7">
        <v>43175</v>
      </c>
      <c r="Q1851" t="s">
        <v>269</v>
      </c>
      <c r="R1851" s="12">
        <v>-0.35</v>
      </c>
    </row>
    <row r="1852" spans="10:18" x14ac:dyDescent="0.35">
      <c r="J1852" s="32"/>
      <c r="K1852" t="s">
        <v>305</v>
      </c>
      <c r="L1852" t="s">
        <v>46</v>
      </c>
      <c r="M1852" t="s">
        <v>12</v>
      </c>
      <c r="N1852">
        <v>52815</v>
      </c>
      <c r="P1852" s="7">
        <v>43175</v>
      </c>
      <c r="Q1852" t="s">
        <v>95</v>
      </c>
      <c r="R1852" s="12">
        <v>-17.360000000000003</v>
      </c>
    </row>
    <row r="1853" spans="10:18" x14ac:dyDescent="0.35">
      <c r="J1853" s="32"/>
      <c r="K1853" t="s">
        <v>305</v>
      </c>
      <c r="L1853" t="s">
        <v>47</v>
      </c>
      <c r="M1853" t="s">
        <v>12</v>
      </c>
      <c r="N1853">
        <v>52815</v>
      </c>
      <c r="P1853" s="7">
        <v>43175</v>
      </c>
      <c r="Q1853" t="s">
        <v>92</v>
      </c>
      <c r="R1853" s="12">
        <v>72.94</v>
      </c>
    </row>
    <row r="1854" spans="10:18" x14ac:dyDescent="0.35">
      <c r="J1854" s="32"/>
      <c r="K1854" t="s">
        <v>305</v>
      </c>
      <c r="L1854" t="s">
        <v>47</v>
      </c>
      <c r="M1854" t="s">
        <v>12</v>
      </c>
      <c r="N1854">
        <v>52815</v>
      </c>
      <c r="P1854" s="7">
        <v>43175</v>
      </c>
      <c r="Q1854" t="s">
        <v>115</v>
      </c>
      <c r="R1854" s="12">
        <v>0.14000000000000001</v>
      </c>
    </row>
    <row r="1855" spans="10:18" x14ac:dyDescent="0.35">
      <c r="J1855" s="32"/>
      <c r="K1855" t="s">
        <v>305</v>
      </c>
      <c r="L1855" t="s">
        <v>47</v>
      </c>
      <c r="M1855" t="s">
        <v>12</v>
      </c>
      <c r="N1855">
        <v>52815</v>
      </c>
      <c r="P1855" s="7">
        <v>43175</v>
      </c>
      <c r="Q1855" t="s">
        <v>116</v>
      </c>
      <c r="R1855" s="12">
        <v>0.01</v>
      </c>
    </row>
    <row r="1856" spans="10:18" x14ac:dyDescent="0.35">
      <c r="J1856" s="32"/>
      <c r="K1856" t="s">
        <v>305</v>
      </c>
      <c r="L1856" t="s">
        <v>47</v>
      </c>
      <c r="M1856" t="s">
        <v>12</v>
      </c>
      <c r="N1856">
        <v>52815</v>
      </c>
      <c r="P1856" s="7">
        <v>43175</v>
      </c>
      <c r="Q1856" t="s">
        <v>182</v>
      </c>
      <c r="R1856" s="12">
        <v>-339.81</v>
      </c>
    </row>
    <row r="1857" spans="10:18" x14ac:dyDescent="0.35">
      <c r="J1857" s="32"/>
      <c r="K1857" t="s">
        <v>305</v>
      </c>
      <c r="L1857" t="s">
        <v>47</v>
      </c>
      <c r="M1857" t="s">
        <v>12</v>
      </c>
      <c r="N1857">
        <v>52815</v>
      </c>
      <c r="P1857" s="7">
        <v>43175</v>
      </c>
      <c r="Q1857" t="s">
        <v>270</v>
      </c>
      <c r="R1857" s="12">
        <v>-0.34</v>
      </c>
    </row>
    <row r="1858" spans="10:18" x14ac:dyDescent="0.35">
      <c r="J1858" s="32"/>
      <c r="K1858" t="s">
        <v>305</v>
      </c>
      <c r="L1858" t="s">
        <v>47</v>
      </c>
      <c r="M1858" t="s">
        <v>12</v>
      </c>
      <c r="N1858">
        <v>52815</v>
      </c>
      <c r="P1858" s="7">
        <v>43175</v>
      </c>
      <c r="Q1858" t="s">
        <v>96</v>
      </c>
      <c r="R1858" s="12">
        <v>267.06</v>
      </c>
    </row>
    <row r="1859" spans="10:18" x14ac:dyDescent="0.35">
      <c r="J1859" s="32"/>
      <c r="K1859" t="s">
        <v>305</v>
      </c>
      <c r="L1859" t="s">
        <v>26</v>
      </c>
      <c r="M1859" t="s">
        <v>12</v>
      </c>
      <c r="N1859">
        <v>52815</v>
      </c>
      <c r="P1859" s="7">
        <v>43175</v>
      </c>
      <c r="Q1859" t="s">
        <v>92</v>
      </c>
      <c r="R1859" s="12">
        <v>128.44999999999999</v>
      </c>
    </row>
    <row r="1860" spans="10:18" x14ac:dyDescent="0.35">
      <c r="J1860" s="32"/>
      <c r="K1860" t="s">
        <v>305</v>
      </c>
      <c r="L1860" t="s">
        <v>26</v>
      </c>
      <c r="M1860" t="s">
        <v>12</v>
      </c>
      <c r="N1860">
        <v>52815</v>
      </c>
      <c r="P1860" s="7">
        <v>43175</v>
      </c>
      <c r="Q1860" t="s">
        <v>115</v>
      </c>
      <c r="R1860" s="12">
        <v>0.24</v>
      </c>
    </row>
    <row r="1861" spans="10:18" x14ac:dyDescent="0.35">
      <c r="J1861" s="32"/>
      <c r="K1861" t="s">
        <v>305</v>
      </c>
      <c r="L1861" t="s">
        <v>26</v>
      </c>
      <c r="M1861" t="s">
        <v>12</v>
      </c>
      <c r="N1861">
        <v>52815</v>
      </c>
      <c r="P1861" s="7">
        <v>43175</v>
      </c>
      <c r="Q1861" t="s">
        <v>116</v>
      </c>
      <c r="R1861" s="12">
        <v>0.01</v>
      </c>
    </row>
    <row r="1862" spans="10:18" x14ac:dyDescent="0.35">
      <c r="J1862" s="32"/>
      <c r="K1862" t="s">
        <v>305</v>
      </c>
      <c r="L1862" t="s">
        <v>26</v>
      </c>
      <c r="M1862" t="s">
        <v>12</v>
      </c>
      <c r="N1862">
        <v>52815</v>
      </c>
      <c r="P1862" s="7">
        <v>43175</v>
      </c>
      <c r="Q1862" t="s">
        <v>184</v>
      </c>
      <c r="R1862" s="12">
        <v>-337.61</v>
      </c>
    </row>
    <row r="1863" spans="10:18" x14ac:dyDescent="0.35">
      <c r="J1863" s="32"/>
      <c r="K1863" t="s">
        <v>305</v>
      </c>
      <c r="L1863" t="s">
        <v>26</v>
      </c>
      <c r="M1863" t="s">
        <v>12</v>
      </c>
      <c r="N1863">
        <v>52815</v>
      </c>
      <c r="P1863" s="7">
        <v>43175</v>
      </c>
      <c r="Q1863" t="s">
        <v>272</v>
      </c>
      <c r="R1863" s="12">
        <v>-0.34</v>
      </c>
    </row>
    <row r="1864" spans="10:18" x14ac:dyDescent="0.35">
      <c r="J1864" s="32"/>
      <c r="K1864" t="s">
        <v>305</v>
      </c>
      <c r="L1864" t="s">
        <v>26</v>
      </c>
      <c r="M1864" t="s">
        <v>12</v>
      </c>
      <c r="N1864">
        <v>52815</v>
      </c>
      <c r="P1864" s="7">
        <v>43175</v>
      </c>
      <c r="Q1864" t="s">
        <v>96</v>
      </c>
      <c r="R1864" s="12">
        <v>209.25</v>
      </c>
    </row>
    <row r="1865" spans="10:18" x14ac:dyDescent="0.35">
      <c r="J1865" s="32"/>
      <c r="K1865" t="s">
        <v>305</v>
      </c>
      <c r="L1865" t="s">
        <v>57</v>
      </c>
      <c r="M1865" t="s">
        <v>12</v>
      </c>
      <c r="N1865">
        <v>52815</v>
      </c>
      <c r="P1865" s="7">
        <v>43175</v>
      </c>
      <c r="Q1865" t="s">
        <v>92</v>
      </c>
      <c r="R1865" s="12">
        <v>239.29</v>
      </c>
    </row>
    <row r="1866" spans="10:18" x14ac:dyDescent="0.35">
      <c r="J1866" s="32"/>
      <c r="K1866" t="s">
        <v>305</v>
      </c>
      <c r="L1866" t="s">
        <v>57</v>
      </c>
      <c r="M1866" t="s">
        <v>12</v>
      </c>
      <c r="N1866">
        <v>52815</v>
      </c>
      <c r="P1866" s="7">
        <v>43175</v>
      </c>
      <c r="Q1866" t="s">
        <v>115</v>
      </c>
      <c r="R1866" s="12">
        <v>0.46</v>
      </c>
    </row>
    <row r="1867" spans="10:18" x14ac:dyDescent="0.35">
      <c r="J1867" s="32"/>
      <c r="K1867" t="s">
        <v>305</v>
      </c>
      <c r="L1867" t="s">
        <v>57</v>
      </c>
      <c r="M1867" t="s">
        <v>12</v>
      </c>
      <c r="N1867">
        <v>52815</v>
      </c>
      <c r="P1867" s="7">
        <v>43175</v>
      </c>
      <c r="Q1867" t="s">
        <v>116</v>
      </c>
      <c r="R1867" s="12">
        <v>0.01</v>
      </c>
    </row>
    <row r="1868" spans="10:18" x14ac:dyDescent="0.35">
      <c r="J1868" s="32"/>
      <c r="K1868" t="s">
        <v>305</v>
      </c>
      <c r="L1868" t="s">
        <v>57</v>
      </c>
      <c r="M1868" t="s">
        <v>12</v>
      </c>
      <c r="N1868">
        <v>52815</v>
      </c>
      <c r="P1868" s="7">
        <v>43175</v>
      </c>
      <c r="Q1868" t="s">
        <v>183</v>
      </c>
      <c r="R1868" s="12">
        <v>-339.45</v>
      </c>
    </row>
    <row r="1869" spans="10:18" x14ac:dyDescent="0.35">
      <c r="J1869" s="32"/>
      <c r="K1869" t="s">
        <v>305</v>
      </c>
      <c r="L1869" t="s">
        <v>57</v>
      </c>
      <c r="M1869" t="s">
        <v>12</v>
      </c>
      <c r="N1869">
        <v>52815</v>
      </c>
      <c r="P1869" s="7">
        <v>43175</v>
      </c>
      <c r="Q1869" t="s">
        <v>271</v>
      </c>
      <c r="R1869" s="12">
        <v>-0.34</v>
      </c>
    </row>
    <row r="1870" spans="10:18" x14ac:dyDescent="0.35">
      <c r="J1870" s="32"/>
      <c r="K1870" t="s">
        <v>305</v>
      </c>
      <c r="L1870" t="s">
        <v>57</v>
      </c>
      <c r="M1870" t="s">
        <v>12</v>
      </c>
      <c r="N1870">
        <v>52815</v>
      </c>
      <c r="P1870" s="7">
        <v>43175</v>
      </c>
      <c r="Q1870" t="s">
        <v>96</v>
      </c>
      <c r="R1870" s="12">
        <v>100.03</v>
      </c>
    </row>
    <row r="1871" spans="10:18" x14ac:dyDescent="0.35">
      <c r="J1871" s="32"/>
      <c r="K1871" t="s">
        <v>305</v>
      </c>
      <c r="L1871" t="s">
        <v>58</v>
      </c>
      <c r="M1871" t="s">
        <v>12</v>
      </c>
      <c r="N1871">
        <v>52815</v>
      </c>
      <c r="P1871" s="7">
        <v>43175</v>
      </c>
      <c r="Q1871" t="s">
        <v>92</v>
      </c>
      <c r="R1871" s="12">
        <v>279.49</v>
      </c>
    </row>
    <row r="1872" spans="10:18" x14ac:dyDescent="0.35">
      <c r="J1872" s="32"/>
      <c r="K1872" t="s">
        <v>305</v>
      </c>
      <c r="L1872" t="s">
        <v>58</v>
      </c>
      <c r="M1872" t="s">
        <v>12</v>
      </c>
      <c r="N1872">
        <v>52815</v>
      </c>
      <c r="P1872" s="7">
        <v>43175</v>
      </c>
      <c r="Q1872" t="s">
        <v>115</v>
      </c>
      <c r="R1872" s="12">
        <v>0.54</v>
      </c>
    </row>
    <row r="1873" spans="10:18" x14ac:dyDescent="0.35">
      <c r="J1873" s="32"/>
      <c r="K1873" t="s">
        <v>305</v>
      </c>
      <c r="L1873" t="s">
        <v>58</v>
      </c>
      <c r="M1873" t="s">
        <v>12</v>
      </c>
      <c r="N1873">
        <v>52815</v>
      </c>
      <c r="P1873" s="7">
        <v>43175</v>
      </c>
      <c r="Q1873" t="s">
        <v>116</v>
      </c>
      <c r="R1873" s="12">
        <v>0.01</v>
      </c>
    </row>
    <row r="1874" spans="10:18" x14ac:dyDescent="0.35">
      <c r="J1874" s="32"/>
      <c r="K1874" t="s">
        <v>305</v>
      </c>
      <c r="L1874" t="s">
        <v>58</v>
      </c>
      <c r="M1874" t="s">
        <v>12</v>
      </c>
      <c r="N1874">
        <v>52815</v>
      </c>
      <c r="P1874" s="7">
        <v>43175</v>
      </c>
      <c r="Q1874" t="s">
        <v>185</v>
      </c>
      <c r="R1874" s="12">
        <v>-337.26</v>
      </c>
    </row>
    <row r="1875" spans="10:18" x14ac:dyDescent="0.35">
      <c r="J1875" s="32"/>
      <c r="K1875" t="s">
        <v>305</v>
      </c>
      <c r="L1875" t="s">
        <v>58</v>
      </c>
      <c r="M1875" t="s">
        <v>12</v>
      </c>
      <c r="N1875">
        <v>52815</v>
      </c>
      <c r="P1875" s="7">
        <v>43175</v>
      </c>
      <c r="Q1875" t="s">
        <v>273</v>
      </c>
      <c r="R1875" s="12">
        <v>-0.34</v>
      </c>
    </row>
    <row r="1876" spans="10:18" x14ac:dyDescent="0.35">
      <c r="J1876" s="32"/>
      <c r="K1876" t="s">
        <v>305</v>
      </c>
      <c r="L1876" t="s">
        <v>58</v>
      </c>
      <c r="M1876" t="s">
        <v>12</v>
      </c>
      <c r="N1876">
        <v>52815</v>
      </c>
      <c r="P1876" s="7">
        <v>43175</v>
      </c>
      <c r="Q1876" t="s">
        <v>96</v>
      </c>
      <c r="R1876" s="12">
        <v>57.559999999999945</v>
      </c>
    </row>
    <row r="1877" spans="10:18" x14ac:dyDescent="0.35">
      <c r="J1877" s="32"/>
      <c r="K1877" t="s">
        <v>305</v>
      </c>
      <c r="L1877" t="s">
        <v>27</v>
      </c>
      <c r="M1877" t="s">
        <v>12</v>
      </c>
      <c r="N1877">
        <v>52815</v>
      </c>
      <c r="P1877" s="7">
        <v>43175</v>
      </c>
      <c r="Q1877" t="s">
        <v>92</v>
      </c>
      <c r="R1877" s="12">
        <v>433.11</v>
      </c>
    </row>
    <row r="1878" spans="10:18" x14ac:dyDescent="0.35">
      <c r="J1878" s="32"/>
      <c r="K1878" t="s">
        <v>305</v>
      </c>
      <c r="L1878" t="s">
        <v>27</v>
      </c>
      <c r="M1878" t="s">
        <v>12</v>
      </c>
      <c r="N1878">
        <v>52815</v>
      </c>
      <c r="P1878" s="7">
        <v>43175</v>
      </c>
      <c r="Q1878" t="s">
        <v>115</v>
      </c>
      <c r="R1878" s="12">
        <v>0.83</v>
      </c>
    </row>
    <row r="1879" spans="10:18" x14ac:dyDescent="0.35">
      <c r="J1879" s="32"/>
      <c r="K1879" t="s">
        <v>305</v>
      </c>
      <c r="L1879" t="s">
        <v>27</v>
      </c>
      <c r="M1879" t="s">
        <v>12</v>
      </c>
      <c r="N1879">
        <v>52815</v>
      </c>
      <c r="P1879" s="7">
        <v>43175</v>
      </c>
      <c r="Q1879" t="s">
        <v>116</v>
      </c>
      <c r="R1879" s="12">
        <v>0.02</v>
      </c>
    </row>
    <row r="1880" spans="10:18" x14ac:dyDescent="0.35">
      <c r="J1880" s="32"/>
      <c r="K1880" t="s">
        <v>305</v>
      </c>
      <c r="L1880" t="s">
        <v>27</v>
      </c>
      <c r="M1880" t="s">
        <v>12</v>
      </c>
      <c r="N1880">
        <v>52815</v>
      </c>
      <c r="P1880" s="7">
        <v>43175</v>
      </c>
      <c r="Q1880" t="s">
        <v>186</v>
      </c>
      <c r="R1880" s="12">
        <v>-337.33</v>
      </c>
    </row>
    <row r="1881" spans="10:18" x14ac:dyDescent="0.35">
      <c r="J1881" s="32"/>
      <c r="K1881" t="s">
        <v>305</v>
      </c>
      <c r="L1881" t="s">
        <v>27</v>
      </c>
      <c r="M1881" t="s">
        <v>12</v>
      </c>
      <c r="N1881">
        <v>52815</v>
      </c>
      <c r="P1881" s="7">
        <v>43175</v>
      </c>
      <c r="Q1881" t="s">
        <v>274</v>
      </c>
      <c r="R1881" s="12">
        <v>-0.35</v>
      </c>
    </row>
    <row r="1882" spans="10:18" x14ac:dyDescent="0.35">
      <c r="J1882" s="32"/>
      <c r="K1882" t="s">
        <v>305</v>
      </c>
      <c r="L1882" t="s">
        <v>27</v>
      </c>
      <c r="M1882" t="s">
        <v>12</v>
      </c>
      <c r="N1882">
        <v>52815</v>
      </c>
      <c r="P1882" s="7">
        <v>43175</v>
      </c>
      <c r="Q1882" t="s">
        <v>95</v>
      </c>
      <c r="R1882" s="12">
        <v>-96.279999999999973</v>
      </c>
    </row>
    <row r="1883" spans="10:18" x14ac:dyDescent="0.35">
      <c r="J1883" s="32"/>
      <c r="K1883" t="s">
        <v>305</v>
      </c>
      <c r="L1883" t="s">
        <v>60</v>
      </c>
      <c r="M1883" t="s">
        <v>12</v>
      </c>
      <c r="N1883">
        <v>52815</v>
      </c>
      <c r="P1883" s="7">
        <v>43175</v>
      </c>
      <c r="Q1883" t="s">
        <v>92</v>
      </c>
      <c r="R1883" s="12">
        <v>100.58</v>
      </c>
    </row>
    <row r="1884" spans="10:18" x14ac:dyDescent="0.35">
      <c r="J1884" s="32"/>
      <c r="K1884" t="s">
        <v>305</v>
      </c>
      <c r="L1884" t="s">
        <v>60</v>
      </c>
      <c r="M1884" t="s">
        <v>12</v>
      </c>
      <c r="N1884">
        <v>52815</v>
      </c>
      <c r="P1884" s="7">
        <v>43175</v>
      </c>
      <c r="Q1884" t="s">
        <v>115</v>
      </c>
      <c r="R1884" s="12">
        <v>0.2</v>
      </c>
    </row>
    <row r="1885" spans="10:18" x14ac:dyDescent="0.35">
      <c r="J1885" s="32"/>
      <c r="K1885" t="s">
        <v>305</v>
      </c>
      <c r="L1885" t="s">
        <v>60</v>
      </c>
      <c r="M1885" t="s">
        <v>12</v>
      </c>
      <c r="N1885">
        <v>52815</v>
      </c>
      <c r="P1885" s="7">
        <v>43175</v>
      </c>
      <c r="Q1885" t="s">
        <v>116</v>
      </c>
      <c r="R1885" s="12">
        <v>0.01</v>
      </c>
    </row>
    <row r="1886" spans="10:18" x14ac:dyDescent="0.35">
      <c r="J1886" s="32"/>
      <c r="K1886" t="s">
        <v>305</v>
      </c>
      <c r="L1886" t="s">
        <v>60</v>
      </c>
      <c r="M1886" t="s">
        <v>12</v>
      </c>
      <c r="N1886">
        <v>52815</v>
      </c>
      <c r="P1886" s="7">
        <v>43175</v>
      </c>
      <c r="Q1886" t="s">
        <v>189</v>
      </c>
      <c r="R1886" s="12">
        <v>-338.42</v>
      </c>
    </row>
    <row r="1887" spans="10:18" x14ac:dyDescent="0.35">
      <c r="J1887" s="32"/>
      <c r="K1887" t="s">
        <v>305</v>
      </c>
      <c r="L1887" t="s">
        <v>60</v>
      </c>
      <c r="M1887" t="s">
        <v>12</v>
      </c>
      <c r="N1887">
        <v>52815</v>
      </c>
      <c r="P1887" s="7">
        <v>43175</v>
      </c>
      <c r="Q1887" t="s">
        <v>277</v>
      </c>
      <c r="R1887" s="12">
        <v>-0.34</v>
      </c>
    </row>
    <row r="1888" spans="10:18" x14ac:dyDescent="0.35">
      <c r="J1888" s="32"/>
      <c r="K1888" t="s">
        <v>305</v>
      </c>
      <c r="L1888" t="s">
        <v>60</v>
      </c>
      <c r="M1888" t="s">
        <v>12</v>
      </c>
      <c r="N1888">
        <v>52815</v>
      </c>
      <c r="P1888" s="7">
        <v>43175</v>
      </c>
      <c r="Q1888" t="s">
        <v>96</v>
      </c>
      <c r="R1888" s="12">
        <v>237.97000000000003</v>
      </c>
    </row>
    <row r="1889" spans="10:18" x14ac:dyDescent="0.35">
      <c r="J1889" s="32"/>
      <c r="K1889" t="s">
        <v>305</v>
      </c>
      <c r="L1889" t="s">
        <v>30</v>
      </c>
      <c r="M1889" t="s">
        <v>12</v>
      </c>
      <c r="N1889">
        <v>52815</v>
      </c>
      <c r="P1889" s="7">
        <v>43175</v>
      </c>
      <c r="Q1889" t="s">
        <v>92</v>
      </c>
      <c r="R1889" s="12">
        <v>630.57000000000005</v>
      </c>
    </row>
    <row r="1890" spans="10:18" x14ac:dyDescent="0.35">
      <c r="J1890" s="32"/>
      <c r="K1890" t="s">
        <v>305</v>
      </c>
      <c r="L1890" t="s">
        <v>30</v>
      </c>
      <c r="M1890" t="s">
        <v>12</v>
      </c>
      <c r="N1890">
        <v>52815</v>
      </c>
      <c r="P1890" s="7">
        <v>43175</v>
      </c>
      <c r="Q1890" t="s">
        <v>115</v>
      </c>
      <c r="R1890" s="12">
        <v>1.21</v>
      </c>
    </row>
    <row r="1891" spans="10:18" x14ac:dyDescent="0.35">
      <c r="J1891" s="32"/>
      <c r="K1891" t="s">
        <v>305</v>
      </c>
      <c r="L1891" t="s">
        <v>30</v>
      </c>
      <c r="M1891" t="s">
        <v>12</v>
      </c>
      <c r="N1891">
        <v>52815</v>
      </c>
      <c r="P1891" s="7">
        <v>43175</v>
      </c>
      <c r="Q1891" t="s">
        <v>116</v>
      </c>
      <c r="R1891" s="12">
        <v>0.02</v>
      </c>
    </row>
    <row r="1892" spans="10:18" x14ac:dyDescent="0.35">
      <c r="J1892" s="32"/>
      <c r="K1892" t="s">
        <v>305</v>
      </c>
      <c r="L1892" t="s">
        <v>30</v>
      </c>
      <c r="M1892" t="s">
        <v>12</v>
      </c>
      <c r="N1892">
        <v>52815</v>
      </c>
      <c r="P1892" s="7">
        <v>43175</v>
      </c>
      <c r="Q1892" t="s">
        <v>190</v>
      </c>
      <c r="R1892" s="12">
        <v>-332.08</v>
      </c>
    </row>
    <row r="1893" spans="10:18" x14ac:dyDescent="0.35">
      <c r="J1893" s="32"/>
      <c r="K1893" t="s">
        <v>305</v>
      </c>
      <c r="L1893" t="s">
        <v>30</v>
      </c>
      <c r="M1893" t="s">
        <v>12</v>
      </c>
      <c r="N1893">
        <v>52815</v>
      </c>
      <c r="P1893" s="7">
        <v>43175</v>
      </c>
      <c r="Q1893" t="s">
        <v>278</v>
      </c>
      <c r="R1893" s="12">
        <v>-1.03</v>
      </c>
    </row>
    <row r="1894" spans="10:18" x14ac:dyDescent="0.35">
      <c r="J1894" s="32"/>
      <c r="K1894" t="s">
        <v>305</v>
      </c>
      <c r="L1894" t="s">
        <v>30</v>
      </c>
      <c r="M1894" t="s">
        <v>12</v>
      </c>
      <c r="N1894">
        <v>52815</v>
      </c>
      <c r="P1894" s="7">
        <v>43175</v>
      </c>
      <c r="Q1894" t="s">
        <v>95</v>
      </c>
      <c r="R1894" s="12">
        <v>-299.38000000000005</v>
      </c>
    </row>
    <row r="1895" spans="10:18" x14ac:dyDescent="0.35">
      <c r="J1895" s="32"/>
      <c r="K1895" t="s">
        <v>305</v>
      </c>
      <c r="L1895" t="s">
        <v>31</v>
      </c>
      <c r="M1895" t="s">
        <v>12</v>
      </c>
      <c r="N1895">
        <v>52815</v>
      </c>
      <c r="P1895" s="7">
        <v>43175</v>
      </c>
      <c r="Q1895" t="s">
        <v>92</v>
      </c>
      <c r="R1895" s="12">
        <v>240.94</v>
      </c>
    </row>
    <row r="1896" spans="10:18" x14ac:dyDescent="0.35">
      <c r="J1896" s="32"/>
      <c r="K1896" t="s">
        <v>305</v>
      </c>
      <c r="L1896" t="s">
        <v>31</v>
      </c>
      <c r="M1896" t="s">
        <v>12</v>
      </c>
      <c r="N1896">
        <v>52815</v>
      </c>
      <c r="P1896" s="7">
        <v>43175</v>
      </c>
      <c r="Q1896" t="s">
        <v>115</v>
      </c>
      <c r="R1896" s="12">
        <v>0.46</v>
      </c>
    </row>
    <row r="1897" spans="10:18" x14ac:dyDescent="0.35">
      <c r="J1897" s="32"/>
      <c r="K1897" t="s">
        <v>305</v>
      </c>
      <c r="L1897" t="s">
        <v>31</v>
      </c>
      <c r="M1897" t="s">
        <v>12</v>
      </c>
      <c r="N1897">
        <v>52815</v>
      </c>
      <c r="P1897" s="7">
        <v>43175</v>
      </c>
      <c r="Q1897" t="s">
        <v>116</v>
      </c>
      <c r="R1897" s="12">
        <v>0.01</v>
      </c>
    </row>
    <row r="1898" spans="10:18" x14ac:dyDescent="0.35">
      <c r="J1898" s="32"/>
      <c r="K1898" t="s">
        <v>305</v>
      </c>
      <c r="L1898" t="s">
        <v>31</v>
      </c>
      <c r="M1898" t="s">
        <v>12</v>
      </c>
      <c r="N1898">
        <v>52815</v>
      </c>
      <c r="P1898" s="7">
        <v>43175</v>
      </c>
      <c r="Q1898" t="s">
        <v>191</v>
      </c>
      <c r="R1898" s="12">
        <v>-338.31</v>
      </c>
    </row>
    <row r="1899" spans="10:18" x14ac:dyDescent="0.35">
      <c r="J1899" s="32"/>
      <c r="K1899" t="s">
        <v>305</v>
      </c>
      <c r="L1899" t="s">
        <v>31</v>
      </c>
      <c r="M1899" t="s">
        <v>12</v>
      </c>
      <c r="N1899">
        <v>52815</v>
      </c>
      <c r="P1899" s="7">
        <v>43175</v>
      </c>
      <c r="Q1899" t="s">
        <v>279</v>
      </c>
      <c r="R1899" s="12">
        <v>-0.35</v>
      </c>
    </row>
    <row r="1900" spans="10:18" x14ac:dyDescent="0.35">
      <c r="J1900" s="32"/>
      <c r="K1900" t="s">
        <v>305</v>
      </c>
      <c r="L1900" t="s">
        <v>31</v>
      </c>
      <c r="M1900" t="s">
        <v>12</v>
      </c>
      <c r="N1900">
        <v>52815</v>
      </c>
      <c r="P1900" s="7">
        <v>43175</v>
      </c>
      <c r="Q1900" t="s">
        <v>96</v>
      </c>
      <c r="R1900" s="12">
        <v>97.250000000000057</v>
      </c>
    </row>
    <row r="1901" spans="10:18" x14ac:dyDescent="0.35">
      <c r="J1901" s="32"/>
      <c r="K1901" t="s">
        <v>305</v>
      </c>
      <c r="L1901" t="s">
        <v>50</v>
      </c>
      <c r="M1901" t="s">
        <v>12</v>
      </c>
      <c r="N1901">
        <v>52815</v>
      </c>
      <c r="P1901" s="7">
        <v>43175</v>
      </c>
      <c r="Q1901" t="s">
        <v>92</v>
      </c>
      <c r="R1901" s="12">
        <v>240.71</v>
      </c>
    </row>
    <row r="1902" spans="10:18" x14ac:dyDescent="0.35">
      <c r="J1902" s="32"/>
      <c r="K1902" t="s">
        <v>305</v>
      </c>
      <c r="L1902" t="s">
        <v>50</v>
      </c>
      <c r="M1902" t="s">
        <v>12</v>
      </c>
      <c r="N1902">
        <v>52815</v>
      </c>
      <c r="P1902" s="7">
        <v>43175</v>
      </c>
      <c r="Q1902" t="s">
        <v>115</v>
      </c>
      <c r="R1902" s="12">
        <v>0.48</v>
      </c>
    </row>
    <row r="1903" spans="10:18" x14ac:dyDescent="0.35">
      <c r="J1903" s="32"/>
      <c r="K1903" t="s">
        <v>305</v>
      </c>
      <c r="L1903" t="s">
        <v>50</v>
      </c>
      <c r="M1903" t="s">
        <v>12</v>
      </c>
      <c r="N1903">
        <v>52815</v>
      </c>
      <c r="P1903" s="7">
        <v>43175</v>
      </c>
      <c r="Q1903" t="s">
        <v>116</v>
      </c>
      <c r="R1903" s="12">
        <v>0.01</v>
      </c>
    </row>
    <row r="1904" spans="10:18" x14ac:dyDescent="0.35">
      <c r="J1904" s="32"/>
      <c r="K1904" t="s">
        <v>305</v>
      </c>
      <c r="L1904" t="s">
        <v>50</v>
      </c>
      <c r="M1904" t="s">
        <v>12</v>
      </c>
      <c r="N1904">
        <v>52815</v>
      </c>
      <c r="P1904" s="7">
        <v>43175</v>
      </c>
      <c r="Q1904" t="s">
        <v>193</v>
      </c>
      <c r="R1904" s="12">
        <v>-337.68</v>
      </c>
    </row>
    <row r="1905" spans="10:18" x14ac:dyDescent="0.35">
      <c r="J1905" s="32"/>
      <c r="K1905" t="s">
        <v>305</v>
      </c>
      <c r="L1905" t="s">
        <v>50</v>
      </c>
      <c r="M1905" t="s">
        <v>12</v>
      </c>
      <c r="N1905">
        <v>52815</v>
      </c>
      <c r="P1905" s="7">
        <v>43175</v>
      </c>
      <c r="Q1905" t="s">
        <v>281</v>
      </c>
      <c r="R1905" s="12">
        <v>-0.34</v>
      </c>
    </row>
    <row r="1906" spans="10:18" x14ac:dyDescent="0.35">
      <c r="J1906" s="32"/>
      <c r="K1906" t="s">
        <v>305</v>
      </c>
      <c r="L1906" t="s">
        <v>50</v>
      </c>
      <c r="M1906" t="s">
        <v>12</v>
      </c>
      <c r="N1906">
        <v>52815</v>
      </c>
      <c r="P1906" s="7">
        <v>43175</v>
      </c>
      <c r="Q1906" t="s">
        <v>96</v>
      </c>
      <c r="R1906" s="12">
        <v>96.819999999999965</v>
      </c>
    </row>
    <row r="1907" spans="10:18" x14ac:dyDescent="0.35">
      <c r="J1907" s="32"/>
      <c r="K1907" t="s">
        <v>305</v>
      </c>
      <c r="L1907" t="s">
        <v>49</v>
      </c>
      <c r="M1907" t="s">
        <v>12</v>
      </c>
      <c r="N1907">
        <v>52815</v>
      </c>
      <c r="P1907" s="7">
        <v>43175</v>
      </c>
      <c r="Q1907" t="s">
        <v>92</v>
      </c>
      <c r="R1907" s="12">
        <v>24.11</v>
      </c>
    </row>
    <row r="1908" spans="10:18" x14ac:dyDescent="0.35">
      <c r="J1908" s="32"/>
      <c r="K1908" t="s">
        <v>305</v>
      </c>
      <c r="L1908" t="s">
        <v>49</v>
      </c>
      <c r="M1908" t="s">
        <v>12</v>
      </c>
      <c r="N1908">
        <v>52815</v>
      </c>
      <c r="P1908" s="7">
        <v>43175</v>
      </c>
      <c r="Q1908" t="s">
        <v>115</v>
      </c>
      <c r="R1908" s="12">
        <v>0.04</v>
      </c>
    </row>
    <row r="1909" spans="10:18" x14ac:dyDescent="0.35">
      <c r="J1909" s="32"/>
      <c r="K1909" t="s">
        <v>305</v>
      </c>
      <c r="L1909" t="s">
        <v>49</v>
      </c>
      <c r="M1909" t="s">
        <v>12</v>
      </c>
      <c r="N1909">
        <v>52815</v>
      </c>
      <c r="P1909" s="7">
        <v>43175</v>
      </c>
      <c r="Q1909" t="s">
        <v>116</v>
      </c>
      <c r="R1909" s="12">
        <v>0.01</v>
      </c>
    </row>
    <row r="1910" spans="10:18" x14ac:dyDescent="0.35">
      <c r="J1910" s="32"/>
      <c r="K1910" t="s">
        <v>305</v>
      </c>
      <c r="L1910" t="s">
        <v>49</v>
      </c>
      <c r="M1910" t="s">
        <v>12</v>
      </c>
      <c r="N1910">
        <v>52815</v>
      </c>
      <c r="P1910" s="7">
        <v>43175</v>
      </c>
      <c r="Q1910" t="s">
        <v>192</v>
      </c>
      <c r="R1910" s="12">
        <v>-12.58</v>
      </c>
    </row>
    <row r="1911" spans="10:18" x14ac:dyDescent="0.35">
      <c r="J1911" s="32"/>
      <c r="K1911" t="s">
        <v>305</v>
      </c>
      <c r="L1911" t="s">
        <v>49</v>
      </c>
      <c r="M1911" t="s">
        <v>12</v>
      </c>
      <c r="N1911">
        <v>52815</v>
      </c>
      <c r="P1911" s="7">
        <v>43175</v>
      </c>
      <c r="Q1911" t="s">
        <v>280</v>
      </c>
      <c r="R1911" s="12">
        <v>-0.35</v>
      </c>
    </row>
    <row r="1912" spans="10:18" x14ac:dyDescent="0.35">
      <c r="J1912" s="32"/>
      <c r="K1912" t="s">
        <v>305</v>
      </c>
      <c r="L1912" t="s">
        <v>49</v>
      </c>
      <c r="M1912" t="s">
        <v>12</v>
      </c>
      <c r="N1912">
        <v>52815</v>
      </c>
      <c r="P1912" s="7">
        <v>43175</v>
      </c>
      <c r="Q1912" t="s">
        <v>95</v>
      </c>
      <c r="R1912" s="12">
        <v>-11.229999999999999</v>
      </c>
    </row>
    <row r="1913" spans="10:18" x14ac:dyDescent="0.35">
      <c r="J1913" s="32"/>
      <c r="K1913" t="s">
        <v>305</v>
      </c>
      <c r="L1913" t="s">
        <v>59</v>
      </c>
      <c r="M1913" t="s">
        <v>12</v>
      </c>
      <c r="N1913">
        <v>52815</v>
      </c>
      <c r="P1913" s="7">
        <v>43175</v>
      </c>
      <c r="Q1913" t="s">
        <v>92</v>
      </c>
      <c r="R1913" s="12">
        <v>18.260000000000002</v>
      </c>
    </row>
    <row r="1914" spans="10:18" x14ac:dyDescent="0.35">
      <c r="J1914" s="32"/>
      <c r="K1914" t="s">
        <v>305</v>
      </c>
      <c r="L1914" t="s">
        <v>59</v>
      </c>
      <c r="M1914" t="s">
        <v>12</v>
      </c>
      <c r="N1914">
        <v>52815</v>
      </c>
      <c r="P1914" s="7">
        <v>43175</v>
      </c>
      <c r="Q1914" t="s">
        <v>115</v>
      </c>
      <c r="R1914" s="12">
        <v>0.04</v>
      </c>
    </row>
    <row r="1915" spans="10:18" x14ac:dyDescent="0.35">
      <c r="J1915" s="32"/>
      <c r="K1915" t="s">
        <v>305</v>
      </c>
      <c r="L1915" t="s">
        <v>59</v>
      </c>
      <c r="M1915" t="s">
        <v>12</v>
      </c>
      <c r="N1915">
        <v>52815</v>
      </c>
      <c r="P1915" s="7">
        <v>43175</v>
      </c>
      <c r="Q1915" t="s">
        <v>116</v>
      </c>
      <c r="R1915" s="12">
        <v>0.01</v>
      </c>
    </row>
    <row r="1916" spans="10:18" x14ac:dyDescent="0.35">
      <c r="J1916" s="32"/>
      <c r="K1916" t="s">
        <v>305</v>
      </c>
      <c r="L1916" t="s">
        <v>59</v>
      </c>
      <c r="M1916" t="s">
        <v>12</v>
      </c>
      <c r="N1916">
        <v>52815</v>
      </c>
      <c r="P1916" s="7">
        <v>43175</v>
      </c>
      <c r="Q1916" t="s">
        <v>188</v>
      </c>
      <c r="R1916" s="12">
        <v>-13.92</v>
      </c>
    </row>
    <row r="1917" spans="10:18" x14ac:dyDescent="0.35">
      <c r="J1917" s="32"/>
      <c r="K1917" t="s">
        <v>305</v>
      </c>
      <c r="L1917" t="s">
        <v>59</v>
      </c>
      <c r="M1917" t="s">
        <v>12</v>
      </c>
      <c r="N1917">
        <v>52815</v>
      </c>
      <c r="P1917" s="7">
        <v>43175</v>
      </c>
      <c r="Q1917" t="s">
        <v>276</v>
      </c>
      <c r="R1917" s="12">
        <v>-0.35</v>
      </c>
    </row>
    <row r="1918" spans="10:18" x14ac:dyDescent="0.35">
      <c r="J1918" s="32"/>
      <c r="K1918" t="s">
        <v>305</v>
      </c>
      <c r="L1918" t="s">
        <v>59</v>
      </c>
      <c r="M1918" t="s">
        <v>12</v>
      </c>
      <c r="N1918">
        <v>52815</v>
      </c>
      <c r="P1918" s="7">
        <v>43175</v>
      </c>
      <c r="Q1918" t="s">
        <v>95</v>
      </c>
      <c r="R1918" s="12">
        <v>-4.0400000000000009</v>
      </c>
    </row>
    <row r="1919" spans="10:18" x14ac:dyDescent="0.35">
      <c r="J1919" s="32"/>
      <c r="K1919" t="s">
        <v>305</v>
      </c>
      <c r="L1919" t="s">
        <v>61</v>
      </c>
      <c r="M1919" t="s">
        <v>12</v>
      </c>
      <c r="N1919">
        <v>52815</v>
      </c>
      <c r="P1919" s="7">
        <v>43175</v>
      </c>
      <c r="Q1919" t="s">
        <v>92</v>
      </c>
      <c r="R1919" s="12">
        <v>18.059999999999999</v>
      </c>
    </row>
    <row r="1920" spans="10:18" x14ac:dyDescent="0.35">
      <c r="J1920" s="32"/>
      <c r="K1920" t="s">
        <v>305</v>
      </c>
      <c r="L1920" t="s">
        <v>61</v>
      </c>
      <c r="M1920" t="s">
        <v>12</v>
      </c>
      <c r="N1920">
        <v>52815</v>
      </c>
      <c r="P1920" s="7">
        <v>43175</v>
      </c>
      <c r="Q1920" t="s">
        <v>115</v>
      </c>
      <c r="R1920" s="12">
        <v>0.04</v>
      </c>
    </row>
    <row r="1921" spans="10:18" x14ac:dyDescent="0.35">
      <c r="J1921" s="32"/>
      <c r="K1921" t="s">
        <v>305</v>
      </c>
      <c r="L1921" t="s">
        <v>61</v>
      </c>
      <c r="M1921" t="s">
        <v>12</v>
      </c>
      <c r="N1921">
        <v>52815</v>
      </c>
      <c r="P1921" s="7">
        <v>43175</v>
      </c>
      <c r="Q1921" t="s">
        <v>116</v>
      </c>
      <c r="R1921" s="12">
        <v>0.01</v>
      </c>
    </row>
    <row r="1922" spans="10:18" x14ac:dyDescent="0.35">
      <c r="J1922" s="32"/>
      <c r="K1922" t="s">
        <v>305</v>
      </c>
      <c r="L1922" t="s">
        <v>61</v>
      </c>
      <c r="M1922" t="s">
        <v>12</v>
      </c>
      <c r="N1922">
        <v>52815</v>
      </c>
      <c r="P1922" s="7">
        <v>43175</v>
      </c>
      <c r="Q1922" t="s">
        <v>194</v>
      </c>
      <c r="R1922" s="12">
        <v>-12.2</v>
      </c>
    </row>
    <row r="1923" spans="10:18" x14ac:dyDescent="0.35">
      <c r="J1923" s="32"/>
      <c r="K1923" t="s">
        <v>305</v>
      </c>
      <c r="L1923" t="s">
        <v>61</v>
      </c>
      <c r="M1923" t="s">
        <v>12</v>
      </c>
      <c r="N1923">
        <v>52815</v>
      </c>
      <c r="P1923" s="7">
        <v>43175</v>
      </c>
      <c r="Q1923" t="s">
        <v>282</v>
      </c>
      <c r="R1923" s="12">
        <v>-0.34</v>
      </c>
    </row>
    <row r="1924" spans="10:18" x14ac:dyDescent="0.35">
      <c r="J1924" s="32"/>
      <c r="K1924" t="s">
        <v>305</v>
      </c>
      <c r="L1924" t="s">
        <v>61</v>
      </c>
      <c r="M1924" t="s">
        <v>12</v>
      </c>
      <c r="N1924">
        <v>52815</v>
      </c>
      <c r="P1924" s="7">
        <v>43175</v>
      </c>
      <c r="Q1924" t="s">
        <v>95</v>
      </c>
      <c r="R1924" s="12">
        <v>-5.5699999999999985</v>
      </c>
    </row>
    <row r="1925" spans="10:18" x14ac:dyDescent="0.35">
      <c r="J1925" s="32"/>
      <c r="K1925" t="s">
        <v>305</v>
      </c>
      <c r="L1925" t="s">
        <v>62</v>
      </c>
      <c r="M1925" t="s">
        <v>12</v>
      </c>
      <c r="N1925">
        <v>52815</v>
      </c>
      <c r="P1925" s="7">
        <v>43175</v>
      </c>
      <c r="Q1925" t="s">
        <v>92</v>
      </c>
      <c r="R1925" s="12">
        <v>57.43</v>
      </c>
    </row>
    <row r="1926" spans="10:18" x14ac:dyDescent="0.35">
      <c r="J1926" s="32"/>
      <c r="K1926" t="s">
        <v>305</v>
      </c>
      <c r="L1926" t="s">
        <v>62</v>
      </c>
      <c r="M1926" t="s">
        <v>12</v>
      </c>
      <c r="N1926">
        <v>52815</v>
      </c>
      <c r="P1926" s="7">
        <v>43175</v>
      </c>
      <c r="Q1926" t="s">
        <v>115</v>
      </c>
      <c r="R1926" s="12">
        <v>0.11</v>
      </c>
    </row>
    <row r="1927" spans="10:18" x14ac:dyDescent="0.35">
      <c r="J1927" s="32"/>
      <c r="K1927" t="s">
        <v>305</v>
      </c>
      <c r="L1927" t="s">
        <v>62</v>
      </c>
      <c r="M1927" t="s">
        <v>12</v>
      </c>
      <c r="N1927">
        <v>52815</v>
      </c>
      <c r="P1927" s="7">
        <v>43175</v>
      </c>
      <c r="Q1927" t="s">
        <v>116</v>
      </c>
      <c r="R1927" s="12">
        <v>0.01</v>
      </c>
    </row>
    <row r="1928" spans="10:18" x14ac:dyDescent="0.35">
      <c r="J1928" s="32"/>
      <c r="K1928" t="s">
        <v>305</v>
      </c>
      <c r="L1928" t="s">
        <v>62</v>
      </c>
      <c r="M1928" t="s">
        <v>12</v>
      </c>
      <c r="N1928">
        <v>52815</v>
      </c>
      <c r="P1928" s="7">
        <v>43175</v>
      </c>
      <c r="Q1928" t="s">
        <v>195</v>
      </c>
      <c r="R1928" s="12">
        <v>-336.06</v>
      </c>
    </row>
    <row r="1929" spans="10:18" x14ac:dyDescent="0.35">
      <c r="J1929" s="32"/>
      <c r="K1929" t="s">
        <v>305</v>
      </c>
      <c r="L1929" t="s">
        <v>62</v>
      </c>
      <c r="M1929" t="s">
        <v>12</v>
      </c>
      <c r="N1929">
        <v>52815</v>
      </c>
      <c r="P1929" s="7">
        <v>43175</v>
      </c>
      <c r="Q1929" t="s">
        <v>283</v>
      </c>
      <c r="R1929" s="12">
        <v>-0.34</v>
      </c>
    </row>
    <row r="1930" spans="10:18" x14ac:dyDescent="0.35">
      <c r="J1930" s="32"/>
      <c r="K1930" t="s">
        <v>305</v>
      </c>
      <c r="L1930" t="s">
        <v>62</v>
      </c>
      <c r="M1930" t="s">
        <v>12</v>
      </c>
      <c r="N1930">
        <v>52815</v>
      </c>
      <c r="P1930" s="7">
        <v>43175</v>
      </c>
      <c r="Q1930" t="s">
        <v>96</v>
      </c>
      <c r="R1930" s="12">
        <v>278.84999999999997</v>
      </c>
    </row>
    <row r="1931" spans="10:18" x14ac:dyDescent="0.35">
      <c r="J1931" s="32"/>
      <c r="K1931" t="s">
        <v>305</v>
      </c>
      <c r="L1931" t="s">
        <v>33</v>
      </c>
      <c r="M1931" t="s">
        <v>12</v>
      </c>
      <c r="N1931">
        <v>52815</v>
      </c>
      <c r="P1931" s="7">
        <v>43175</v>
      </c>
      <c r="Q1931" t="s">
        <v>92</v>
      </c>
      <c r="R1931" s="12">
        <v>143.66</v>
      </c>
    </row>
    <row r="1932" spans="10:18" x14ac:dyDescent="0.35">
      <c r="J1932" s="32"/>
      <c r="K1932" t="s">
        <v>305</v>
      </c>
      <c r="L1932" t="s">
        <v>33</v>
      </c>
      <c r="M1932" t="s">
        <v>12</v>
      </c>
      <c r="N1932">
        <v>52815</v>
      </c>
      <c r="P1932" s="7">
        <v>43175</v>
      </c>
      <c r="Q1932" t="s">
        <v>115</v>
      </c>
      <c r="R1932" s="12">
        <v>0.28999999999999998</v>
      </c>
    </row>
    <row r="1933" spans="10:18" x14ac:dyDescent="0.35">
      <c r="J1933" s="32"/>
      <c r="K1933" t="s">
        <v>305</v>
      </c>
      <c r="L1933" t="s">
        <v>33</v>
      </c>
      <c r="M1933" t="s">
        <v>12</v>
      </c>
      <c r="N1933">
        <v>52815</v>
      </c>
      <c r="P1933" s="7">
        <v>43175</v>
      </c>
      <c r="Q1933" t="s">
        <v>116</v>
      </c>
      <c r="R1933" s="12">
        <v>0.01</v>
      </c>
    </row>
    <row r="1934" spans="10:18" x14ac:dyDescent="0.35">
      <c r="J1934" s="32"/>
      <c r="K1934" t="s">
        <v>305</v>
      </c>
      <c r="L1934" t="s">
        <v>33</v>
      </c>
      <c r="M1934" t="s">
        <v>12</v>
      </c>
      <c r="N1934">
        <v>52815</v>
      </c>
      <c r="P1934" s="7">
        <v>43175</v>
      </c>
      <c r="Q1934" t="s">
        <v>198</v>
      </c>
      <c r="R1934" s="12">
        <v>-337.39</v>
      </c>
    </row>
    <row r="1935" spans="10:18" x14ac:dyDescent="0.35">
      <c r="J1935" s="32"/>
      <c r="K1935" t="s">
        <v>305</v>
      </c>
      <c r="L1935" t="s">
        <v>33</v>
      </c>
      <c r="M1935" t="s">
        <v>12</v>
      </c>
      <c r="N1935">
        <v>52815</v>
      </c>
      <c r="P1935" s="7">
        <v>43175</v>
      </c>
      <c r="Q1935" t="s">
        <v>286</v>
      </c>
      <c r="R1935" s="12">
        <v>-0.34</v>
      </c>
    </row>
    <row r="1936" spans="10:18" x14ac:dyDescent="0.35">
      <c r="J1936" s="32"/>
      <c r="K1936" t="s">
        <v>305</v>
      </c>
      <c r="L1936" t="s">
        <v>33</v>
      </c>
      <c r="M1936" t="s">
        <v>12</v>
      </c>
      <c r="N1936">
        <v>52815</v>
      </c>
      <c r="P1936" s="7">
        <v>43175</v>
      </c>
      <c r="Q1936" t="s">
        <v>96</v>
      </c>
      <c r="R1936" s="12">
        <v>193.76999999999995</v>
      </c>
    </row>
    <row r="1937" spans="10:18" x14ac:dyDescent="0.35">
      <c r="J1937" s="32"/>
      <c r="K1937" t="s">
        <v>305</v>
      </c>
      <c r="L1937" t="s">
        <v>52</v>
      </c>
      <c r="M1937" t="s">
        <v>12</v>
      </c>
      <c r="N1937">
        <v>52815</v>
      </c>
      <c r="P1937" s="7">
        <v>43175</v>
      </c>
      <c r="Q1937" t="s">
        <v>92</v>
      </c>
      <c r="R1937" s="12">
        <v>107.14</v>
      </c>
    </row>
    <row r="1938" spans="10:18" x14ac:dyDescent="0.35">
      <c r="J1938" s="32"/>
      <c r="K1938" t="s">
        <v>305</v>
      </c>
      <c r="L1938" t="s">
        <v>52</v>
      </c>
      <c r="M1938" t="s">
        <v>12</v>
      </c>
      <c r="N1938">
        <v>52815</v>
      </c>
      <c r="P1938" s="7">
        <v>43175</v>
      </c>
      <c r="Q1938" t="s">
        <v>115</v>
      </c>
      <c r="R1938" s="12">
        <v>0.2</v>
      </c>
    </row>
    <row r="1939" spans="10:18" x14ac:dyDescent="0.35">
      <c r="J1939" s="32"/>
      <c r="K1939" t="s">
        <v>305</v>
      </c>
      <c r="L1939" t="s">
        <v>52</v>
      </c>
      <c r="M1939" t="s">
        <v>12</v>
      </c>
      <c r="N1939">
        <v>52815</v>
      </c>
      <c r="P1939" s="7">
        <v>43175</v>
      </c>
      <c r="Q1939" t="s">
        <v>116</v>
      </c>
      <c r="R1939" s="12">
        <v>0.01</v>
      </c>
    </row>
    <row r="1940" spans="10:18" x14ac:dyDescent="0.35">
      <c r="J1940" s="32"/>
      <c r="K1940" t="s">
        <v>305</v>
      </c>
      <c r="L1940" t="s">
        <v>52</v>
      </c>
      <c r="M1940" t="s">
        <v>12</v>
      </c>
      <c r="N1940">
        <v>52815</v>
      </c>
      <c r="P1940" s="7">
        <v>43175</v>
      </c>
      <c r="Q1940" t="s">
        <v>199</v>
      </c>
      <c r="R1940" s="12">
        <v>-337.62</v>
      </c>
    </row>
    <row r="1941" spans="10:18" x14ac:dyDescent="0.35">
      <c r="J1941" s="32"/>
      <c r="K1941" t="s">
        <v>305</v>
      </c>
      <c r="L1941" t="s">
        <v>52</v>
      </c>
      <c r="M1941" t="s">
        <v>12</v>
      </c>
      <c r="N1941">
        <v>52815</v>
      </c>
      <c r="P1941" s="7">
        <v>43175</v>
      </c>
      <c r="Q1941" t="s">
        <v>287</v>
      </c>
      <c r="R1941" s="12">
        <v>-0.34</v>
      </c>
    </row>
    <row r="1942" spans="10:18" x14ac:dyDescent="0.35">
      <c r="J1942" s="32"/>
      <c r="K1942" t="s">
        <v>305</v>
      </c>
      <c r="L1942" t="s">
        <v>52</v>
      </c>
      <c r="M1942" t="s">
        <v>12</v>
      </c>
      <c r="N1942">
        <v>52815</v>
      </c>
      <c r="P1942" s="7">
        <v>43175</v>
      </c>
      <c r="Q1942" t="s">
        <v>96</v>
      </c>
      <c r="R1942" s="12">
        <v>230.61</v>
      </c>
    </row>
    <row r="1943" spans="10:18" x14ac:dyDescent="0.35">
      <c r="J1943" s="32"/>
      <c r="K1943" t="s">
        <v>305</v>
      </c>
      <c r="L1943" t="s">
        <v>37</v>
      </c>
      <c r="M1943" t="s">
        <v>12</v>
      </c>
      <c r="N1943">
        <v>52815</v>
      </c>
      <c r="P1943" s="7">
        <v>43175</v>
      </c>
      <c r="Q1943" t="s">
        <v>92</v>
      </c>
      <c r="R1943" s="12">
        <v>229.65</v>
      </c>
    </row>
    <row r="1944" spans="10:18" x14ac:dyDescent="0.35">
      <c r="J1944" s="32"/>
      <c r="K1944" t="s">
        <v>305</v>
      </c>
      <c r="L1944" t="s">
        <v>37</v>
      </c>
      <c r="M1944" t="s">
        <v>12</v>
      </c>
      <c r="N1944">
        <v>52815</v>
      </c>
      <c r="P1944" s="7">
        <v>43175</v>
      </c>
      <c r="Q1944" t="s">
        <v>115</v>
      </c>
      <c r="R1944" s="12">
        <v>0.44</v>
      </c>
    </row>
    <row r="1945" spans="10:18" x14ac:dyDescent="0.35">
      <c r="J1945" s="32"/>
      <c r="K1945" t="s">
        <v>305</v>
      </c>
      <c r="L1945" t="s">
        <v>37</v>
      </c>
      <c r="M1945" t="s">
        <v>12</v>
      </c>
      <c r="N1945">
        <v>52815</v>
      </c>
      <c r="P1945" s="7">
        <v>43175</v>
      </c>
      <c r="Q1945" t="s">
        <v>116</v>
      </c>
      <c r="R1945" s="12">
        <v>0.01</v>
      </c>
    </row>
    <row r="1946" spans="10:18" x14ac:dyDescent="0.35">
      <c r="J1946" s="32"/>
      <c r="K1946" t="s">
        <v>305</v>
      </c>
      <c r="L1946" t="s">
        <v>37</v>
      </c>
      <c r="M1946" t="s">
        <v>12</v>
      </c>
      <c r="N1946">
        <v>52815</v>
      </c>
      <c r="P1946" s="7">
        <v>43175</v>
      </c>
      <c r="Q1946" t="s">
        <v>200</v>
      </c>
      <c r="R1946" s="12">
        <v>-336.92</v>
      </c>
    </row>
    <row r="1947" spans="10:18" x14ac:dyDescent="0.35">
      <c r="J1947" s="32"/>
      <c r="K1947" t="s">
        <v>305</v>
      </c>
      <c r="L1947" t="s">
        <v>37</v>
      </c>
      <c r="M1947" t="s">
        <v>12</v>
      </c>
      <c r="N1947">
        <v>52815</v>
      </c>
      <c r="P1947" s="7">
        <v>43175</v>
      </c>
      <c r="Q1947" t="s">
        <v>288</v>
      </c>
      <c r="R1947" s="12">
        <v>-0.34</v>
      </c>
    </row>
    <row r="1948" spans="10:18" x14ac:dyDescent="0.35">
      <c r="J1948" s="32"/>
      <c r="K1948" t="s">
        <v>305</v>
      </c>
      <c r="L1948" t="s">
        <v>37</v>
      </c>
      <c r="M1948" t="s">
        <v>12</v>
      </c>
      <c r="N1948">
        <v>52815</v>
      </c>
      <c r="P1948" s="7">
        <v>43175</v>
      </c>
      <c r="Q1948" t="s">
        <v>96</v>
      </c>
      <c r="R1948" s="12">
        <v>107.16</v>
      </c>
    </row>
    <row r="1949" spans="10:18" x14ac:dyDescent="0.35">
      <c r="J1949" s="32"/>
      <c r="K1949" t="s">
        <v>305</v>
      </c>
      <c r="L1949" t="s">
        <v>64</v>
      </c>
      <c r="M1949" t="s">
        <v>12</v>
      </c>
      <c r="N1949">
        <v>52815</v>
      </c>
      <c r="P1949" s="7">
        <v>43175</v>
      </c>
      <c r="Q1949" t="s">
        <v>92</v>
      </c>
      <c r="R1949" s="12">
        <v>37.39</v>
      </c>
    </row>
    <row r="1950" spans="10:18" x14ac:dyDescent="0.35">
      <c r="J1950" s="32"/>
      <c r="K1950" t="s">
        <v>305</v>
      </c>
      <c r="L1950" t="s">
        <v>64</v>
      </c>
      <c r="M1950" t="s">
        <v>12</v>
      </c>
      <c r="N1950">
        <v>52815</v>
      </c>
      <c r="P1950" s="7">
        <v>43175</v>
      </c>
      <c r="Q1950" t="s">
        <v>115</v>
      </c>
      <c r="R1950" s="12">
        <v>7.0000000000000007E-2</v>
      </c>
    </row>
    <row r="1951" spans="10:18" x14ac:dyDescent="0.35">
      <c r="J1951" s="32"/>
      <c r="K1951" t="s">
        <v>305</v>
      </c>
      <c r="L1951" t="s">
        <v>64</v>
      </c>
      <c r="M1951" t="s">
        <v>12</v>
      </c>
      <c r="N1951">
        <v>52815</v>
      </c>
      <c r="P1951" s="7">
        <v>43175</v>
      </c>
      <c r="Q1951" t="s">
        <v>116</v>
      </c>
      <c r="R1951" s="12">
        <v>0.01</v>
      </c>
    </row>
    <row r="1952" spans="10:18" x14ac:dyDescent="0.35">
      <c r="J1952" s="32"/>
      <c r="K1952" t="s">
        <v>305</v>
      </c>
      <c r="L1952" t="s">
        <v>64</v>
      </c>
      <c r="M1952" t="s">
        <v>12</v>
      </c>
      <c r="N1952">
        <v>52815</v>
      </c>
      <c r="P1952" s="7">
        <v>43175</v>
      </c>
      <c r="Q1952" t="s">
        <v>201</v>
      </c>
      <c r="R1952" s="12">
        <v>-17.02</v>
      </c>
    </row>
    <row r="1953" spans="10:18" x14ac:dyDescent="0.35">
      <c r="J1953" s="32"/>
      <c r="K1953" t="s">
        <v>305</v>
      </c>
      <c r="L1953" t="s">
        <v>64</v>
      </c>
      <c r="M1953" t="s">
        <v>12</v>
      </c>
      <c r="N1953">
        <v>52815</v>
      </c>
      <c r="P1953" s="7">
        <v>43175</v>
      </c>
      <c r="Q1953" t="s">
        <v>289</v>
      </c>
      <c r="R1953" s="12">
        <v>-0.34</v>
      </c>
    </row>
    <row r="1954" spans="10:18" x14ac:dyDescent="0.35">
      <c r="J1954" s="32"/>
      <c r="K1954" t="s">
        <v>305</v>
      </c>
      <c r="L1954" t="s">
        <v>64</v>
      </c>
      <c r="M1954" t="s">
        <v>12</v>
      </c>
      <c r="N1954">
        <v>52815</v>
      </c>
      <c r="P1954" s="7">
        <v>43175</v>
      </c>
      <c r="Q1954" t="s">
        <v>95</v>
      </c>
      <c r="R1954" s="12">
        <v>-20.110000000000003</v>
      </c>
    </row>
    <row r="1955" spans="10:18" x14ac:dyDescent="0.35">
      <c r="J1955" s="32"/>
      <c r="K1955" t="s">
        <v>305</v>
      </c>
      <c r="L1955" t="s">
        <v>42</v>
      </c>
      <c r="M1955" t="s">
        <v>12</v>
      </c>
      <c r="N1955">
        <v>52815</v>
      </c>
      <c r="P1955" s="7">
        <v>43175</v>
      </c>
      <c r="Q1955" t="s">
        <v>92</v>
      </c>
      <c r="R1955" s="12">
        <v>502.63</v>
      </c>
    </row>
    <row r="1956" spans="10:18" x14ac:dyDescent="0.35">
      <c r="J1956" s="32"/>
      <c r="K1956" t="s">
        <v>305</v>
      </c>
      <c r="L1956" t="s">
        <v>42</v>
      </c>
      <c r="M1956" t="s">
        <v>12</v>
      </c>
      <c r="N1956">
        <v>52815</v>
      </c>
      <c r="P1956" s="7">
        <v>43175</v>
      </c>
      <c r="Q1956" t="s">
        <v>115</v>
      </c>
      <c r="R1956" s="12">
        <v>0.98</v>
      </c>
    </row>
    <row r="1957" spans="10:18" x14ac:dyDescent="0.35">
      <c r="J1957" s="32"/>
      <c r="K1957" t="s">
        <v>305</v>
      </c>
      <c r="L1957" t="s">
        <v>42</v>
      </c>
      <c r="M1957" t="s">
        <v>12</v>
      </c>
      <c r="N1957">
        <v>52815</v>
      </c>
      <c r="P1957" s="7">
        <v>43175</v>
      </c>
      <c r="Q1957" t="s">
        <v>116</v>
      </c>
      <c r="R1957" s="12">
        <v>0.02</v>
      </c>
    </row>
    <row r="1958" spans="10:18" x14ac:dyDescent="0.35">
      <c r="J1958" s="32"/>
      <c r="K1958" t="s">
        <v>305</v>
      </c>
      <c r="L1958" t="s">
        <v>42</v>
      </c>
      <c r="M1958" t="s">
        <v>12</v>
      </c>
      <c r="N1958">
        <v>52815</v>
      </c>
      <c r="P1958" s="7">
        <v>43175</v>
      </c>
      <c r="Q1958" t="s">
        <v>202</v>
      </c>
      <c r="R1958" s="12">
        <v>-340.45</v>
      </c>
    </row>
    <row r="1959" spans="10:18" x14ac:dyDescent="0.35">
      <c r="J1959" s="32"/>
      <c r="K1959" t="s">
        <v>305</v>
      </c>
      <c r="L1959" t="s">
        <v>42</v>
      </c>
      <c r="M1959" t="s">
        <v>12</v>
      </c>
      <c r="N1959">
        <v>52815</v>
      </c>
      <c r="P1959" s="7">
        <v>43175</v>
      </c>
      <c r="Q1959" t="s">
        <v>290</v>
      </c>
      <c r="R1959" s="12">
        <v>-0.34</v>
      </c>
    </row>
    <row r="1960" spans="10:18" x14ac:dyDescent="0.35">
      <c r="J1960" s="32"/>
      <c r="K1960" t="s">
        <v>305</v>
      </c>
      <c r="L1960" t="s">
        <v>42</v>
      </c>
      <c r="M1960" t="s">
        <v>12</v>
      </c>
      <c r="N1960">
        <v>52815</v>
      </c>
      <c r="P1960" s="7">
        <v>43175</v>
      </c>
      <c r="Q1960" t="s">
        <v>95</v>
      </c>
      <c r="R1960" s="12">
        <v>-162.84000000000003</v>
      </c>
    </row>
    <row r="1961" spans="10:18" x14ac:dyDescent="0.35">
      <c r="J1961" s="32"/>
      <c r="K1961" t="s">
        <v>305</v>
      </c>
      <c r="L1961" t="s">
        <v>43</v>
      </c>
      <c r="M1961" t="s">
        <v>12</v>
      </c>
      <c r="N1961">
        <v>52815</v>
      </c>
      <c r="P1961" s="7">
        <v>43175</v>
      </c>
      <c r="Q1961" t="s">
        <v>92</v>
      </c>
      <c r="R1961" s="12">
        <v>163.04</v>
      </c>
    </row>
    <row r="1962" spans="10:18" x14ac:dyDescent="0.35">
      <c r="J1962" s="32"/>
      <c r="K1962" t="s">
        <v>305</v>
      </c>
      <c r="L1962" t="s">
        <v>43</v>
      </c>
      <c r="M1962" t="s">
        <v>12</v>
      </c>
      <c r="N1962">
        <v>52815</v>
      </c>
      <c r="P1962" s="7">
        <v>43175</v>
      </c>
      <c r="Q1962" t="s">
        <v>115</v>
      </c>
      <c r="R1962" s="12">
        <v>0.32</v>
      </c>
    </row>
    <row r="1963" spans="10:18" x14ac:dyDescent="0.35">
      <c r="J1963" s="32"/>
      <c r="K1963" t="s">
        <v>305</v>
      </c>
      <c r="L1963" t="s">
        <v>43</v>
      </c>
      <c r="M1963" t="s">
        <v>12</v>
      </c>
      <c r="N1963">
        <v>52815</v>
      </c>
      <c r="P1963" s="7">
        <v>43175</v>
      </c>
      <c r="Q1963" t="s">
        <v>116</v>
      </c>
      <c r="R1963" s="12">
        <v>0.01</v>
      </c>
    </row>
    <row r="1964" spans="10:18" x14ac:dyDescent="0.35">
      <c r="J1964" s="32"/>
      <c r="K1964" t="s">
        <v>305</v>
      </c>
      <c r="L1964" t="s">
        <v>43</v>
      </c>
      <c r="M1964" t="s">
        <v>12</v>
      </c>
      <c r="N1964">
        <v>52815</v>
      </c>
      <c r="P1964" s="7">
        <v>43175</v>
      </c>
      <c r="Q1964" t="s">
        <v>203</v>
      </c>
      <c r="R1964" s="12">
        <v>-337.47</v>
      </c>
    </row>
    <row r="1965" spans="10:18" x14ac:dyDescent="0.35">
      <c r="J1965" s="32"/>
      <c r="K1965" t="s">
        <v>305</v>
      </c>
      <c r="L1965" t="s">
        <v>43</v>
      </c>
      <c r="M1965" t="s">
        <v>12</v>
      </c>
      <c r="N1965">
        <v>52815</v>
      </c>
      <c r="P1965" s="7">
        <v>43175</v>
      </c>
      <c r="Q1965" t="s">
        <v>291</v>
      </c>
      <c r="R1965" s="12">
        <v>-0.34</v>
      </c>
    </row>
    <row r="1966" spans="10:18" x14ac:dyDescent="0.35">
      <c r="J1966" s="32"/>
      <c r="K1966" t="s">
        <v>305</v>
      </c>
      <c r="L1966" t="s">
        <v>43</v>
      </c>
      <c r="M1966" t="s">
        <v>12</v>
      </c>
      <c r="N1966">
        <v>52815</v>
      </c>
      <c r="P1966" s="7">
        <v>43175</v>
      </c>
      <c r="Q1966" t="s">
        <v>96</v>
      </c>
      <c r="R1966" s="12">
        <v>174.44000000000003</v>
      </c>
    </row>
    <row r="1967" spans="10:18" x14ac:dyDescent="0.35">
      <c r="J1967" s="32"/>
    </row>
    <row r="1968" spans="10:18" x14ac:dyDescent="0.35">
      <c r="J1968" s="32"/>
    </row>
    <row r="1971" spans="15:16" x14ac:dyDescent="0.35">
      <c r="O1971" s="19"/>
      <c r="P1971" s="19"/>
    </row>
    <row r="1972" spans="15:16" x14ac:dyDescent="0.35">
      <c r="O1972" s="19"/>
      <c r="P1972" s="19"/>
    </row>
    <row r="1973" spans="15:16" x14ac:dyDescent="0.35">
      <c r="O1973" s="19"/>
      <c r="P1973" s="19"/>
    </row>
    <row r="1974" spans="15:16" x14ac:dyDescent="0.35">
      <c r="O1974" s="19"/>
      <c r="P1974" s="19"/>
    </row>
    <row r="1975" spans="15:16" x14ac:dyDescent="0.35">
      <c r="O1975" s="19"/>
      <c r="P1975" s="19"/>
    </row>
    <row r="1976" spans="15:16" x14ac:dyDescent="0.35">
      <c r="O1976" s="19"/>
      <c r="P1976" s="19"/>
    </row>
    <row r="1977" spans="15:16" x14ac:dyDescent="0.35">
      <c r="O1977" s="19"/>
      <c r="P1977" s="19"/>
    </row>
    <row r="1978" spans="15:16" x14ac:dyDescent="0.35">
      <c r="O1978" s="19"/>
      <c r="P1978" s="19"/>
    </row>
    <row r="1979" spans="15:16" x14ac:dyDescent="0.35">
      <c r="O1979" s="19"/>
      <c r="P1979" s="19"/>
    </row>
    <row r="1980" spans="15:16" x14ac:dyDescent="0.35">
      <c r="O1980" s="19"/>
      <c r="P1980" s="19"/>
    </row>
    <row r="1981" spans="15:16" x14ac:dyDescent="0.35">
      <c r="O1981" s="19"/>
      <c r="P1981" s="19"/>
    </row>
    <row r="1982" spans="15:16" x14ac:dyDescent="0.35">
      <c r="O1982" s="19"/>
      <c r="P1982" s="19"/>
    </row>
    <row r="1983" spans="15:16" x14ac:dyDescent="0.35">
      <c r="O1983" s="19"/>
      <c r="P1983" s="19"/>
    </row>
    <row r="1984" spans="15:16" x14ac:dyDescent="0.35">
      <c r="O1984" s="19"/>
      <c r="P1984" s="19"/>
    </row>
    <row r="1985" spans="15:16" x14ac:dyDescent="0.35">
      <c r="O1985" s="19"/>
      <c r="P1985" s="19"/>
    </row>
    <row r="1986" spans="15:16" x14ac:dyDescent="0.35">
      <c r="O1986" s="19"/>
      <c r="P1986" s="19"/>
    </row>
    <row r="1987" spans="15:16" x14ac:dyDescent="0.35">
      <c r="O1987" s="19"/>
      <c r="P1987" s="19"/>
    </row>
    <row r="1988" spans="15:16" x14ac:dyDescent="0.35">
      <c r="O1988" s="19"/>
      <c r="P1988" s="19"/>
    </row>
    <row r="1989" spans="15:16" x14ac:dyDescent="0.35">
      <c r="O1989" s="19"/>
      <c r="P1989" s="19"/>
    </row>
    <row r="1990" spans="15:16" x14ac:dyDescent="0.35">
      <c r="O1990" s="19"/>
      <c r="P1990" s="19"/>
    </row>
    <row r="1991" spans="15:16" x14ac:dyDescent="0.35">
      <c r="O1991" s="19"/>
      <c r="P1991" s="19"/>
    </row>
    <row r="1992" spans="15:16" x14ac:dyDescent="0.35">
      <c r="O1992" s="19"/>
      <c r="P1992" s="19"/>
    </row>
    <row r="1993" spans="15:16" x14ac:dyDescent="0.35">
      <c r="O1993" s="19"/>
      <c r="P1993" s="19"/>
    </row>
    <row r="1994" spans="15:16" x14ac:dyDescent="0.35">
      <c r="O1994" s="19"/>
      <c r="P1994" s="19"/>
    </row>
    <row r="1995" spans="15:16" x14ac:dyDescent="0.35">
      <c r="O1995" s="19"/>
      <c r="P1995" s="19"/>
    </row>
    <row r="1996" spans="15:16" x14ac:dyDescent="0.35">
      <c r="O1996" s="19"/>
      <c r="P1996" s="19"/>
    </row>
    <row r="1997" spans="15:16" x14ac:dyDescent="0.35">
      <c r="O1997" s="19"/>
      <c r="P1997" s="19"/>
    </row>
    <row r="1998" spans="15:16" x14ac:dyDescent="0.35">
      <c r="O1998" s="19"/>
      <c r="P1998" s="19"/>
    </row>
    <row r="1999" spans="15:16" x14ac:dyDescent="0.35">
      <c r="O1999" s="19"/>
      <c r="P1999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0E2D-E8BB-4521-865E-4DAF61D3648E}">
  <dimension ref="A1:Q40"/>
  <sheetViews>
    <sheetView workbookViewId="0">
      <selection activeCell="C18" sqref="C18"/>
    </sheetView>
  </sheetViews>
  <sheetFormatPr defaultRowHeight="14.5" x14ac:dyDescent="0.35"/>
  <cols>
    <col min="1" max="1" width="28.54296875" bestFit="1" customWidth="1"/>
    <col min="2" max="2" width="9.1796875" bestFit="1" customWidth="1"/>
    <col min="4" max="4" width="50.54296875" bestFit="1" customWidth="1"/>
    <col min="5" max="5" width="6.453125" bestFit="1" customWidth="1"/>
    <col min="6" max="6" width="44.453125" bestFit="1" customWidth="1"/>
    <col min="7" max="7" width="3.1796875" customWidth="1"/>
    <col min="8" max="8" width="10.453125" bestFit="1" customWidth="1"/>
    <col min="9" max="9" width="10.26953125" bestFit="1" customWidth="1"/>
    <col min="10" max="10" width="13.1796875" bestFit="1" customWidth="1"/>
    <col min="11" max="11" width="8.26953125" bestFit="1" customWidth="1"/>
    <col min="12" max="12" width="15.81640625" bestFit="1" customWidth="1"/>
    <col min="13" max="13" width="16.1796875" bestFit="1" customWidth="1"/>
    <col min="14" max="14" width="11.26953125" bestFit="1" customWidth="1"/>
    <col min="15" max="15" width="16" bestFit="1" customWidth="1"/>
  </cols>
  <sheetData>
    <row r="1" spans="1:17" s="1" customFormat="1" x14ac:dyDescent="0.35">
      <c r="A1" s="1" t="s">
        <v>699</v>
      </c>
      <c r="D1" s="1" t="s">
        <v>700</v>
      </c>
      <c r="H1" s="1" t="s">
        <v>815</v>
      </c>
      <c r="I1" s="37" t="s">
        <v>804</v>
      </c>
      <c r="J1" s="37" t="s">
        <v>807</v>
      </c>
      <c r="K1" s="37" t="s">
        <v>809</v>
      </c>
      <c r="L1" s="39" t="s">
        <v>805</v>
      </c>
      <c r="M1" s="39" t="s">
        <v>806</v>
      </c>
      <c r="N1" s="37" t="s">
        <v>808</v>
      </c>
      <c r="O1" s="1" t="s">
        <v>810</v>
      </c>
      <c r="P1"/>
      <c r="Q1"/>
    </row>
    <row r="2" spans="1:17" x14ac:dyDescent="0.35">
      <c r="A2" t="s">
        <v>426</v>
      </c>
      <c r="B2" t="s">
        <v>701</v>
      </c>
      <c r="D2" s="20" t="s">
        <v>684</v>
      </c>
      <c r="E2" t="s">
        <v>17</v>
      </c>
      <c r="F2" t="str">
        <f>"{'"&amp;D2&amp;"': '"&amp;E2&amp;"', "</f>
        <v xml:space="preserve">{'ARGAN INC COM': 'AGX', </v>
      </c>
      <c r="H2" s="1">
        <v>2014</v>
      </c>
      <c r="I2" s="38">
        <v>14</v>
      </c>
      <c r="J2" s="38">
        <v>0</v>
      </c>
      <c r="K2" s="38">
        <v>0</v>
      </c>
      <c r="L2" s="13">
        <v>0.25</v>
      </c>
      <c r="M2" s="13">
        <v>0.15</v>
      </c>
      <c r="N2" s="38">
        <f>ROUND(M2*I2,0)</f>
        <v>2</v>
      </c>
      <c r="O2" s="38">
        <v>0</v>
      </c>
      <c r="P2" s="1"/>
      <c r="Q2" s="1"/>
    </row>
    <row r="3" spans="1:17" x14ac:dyDescent="0.35">
      <c r="A3" t="s">
        <v>432</v>
      </c>
      <c r="B3" t="s">
        <v>702</v>
      </c>
      <c r="D3" s="20" t="s">
        <v>673</v>
      </c>
      <c r="E3" t="s">
        <v>58</v>
      </c>
      <c r="F3" t="str">
        <f>F2&amp;"'"&amp;D3&amp;"': '"&amp;E3&amp;"', "</f>
        <v xml:space="preserve">{'ARGAN INC COM': 'AGX', 'BLOCK H &amp; R INC': 'HRB', </v>
      </c>
      <c r="H3" s="1">
        <v>2015</v>
      </c>
      <c r="I3" s="38">
        <v>576</v>
      </c>
      <c r="J3" s="38">
        <v>-561</v>
      </c>
      <c r="K3" s="38">
        <v>11</v>
      </c>
      <c r="L3" s="13">
        <v>0.15</v>
      </c>
      <c r="M3" s="13">
        <v>0</v>
      </c>
      <c r="N3" s="38">
        <f>ROUND(SUM(J3:K3)*L3,0)</f>
        <v>-83</v>
      </c>
      <c r="O3" s="38">
        <v>13</v>
      </c>
    </row>
    <row r="4" spans="1:17" x14ac:dyDescent="0.35">
      <c r="A4" t="s">
        <v>410</v>
      </c>
      <c r="B4" t="s">
        <v>703</v>
      </c>
      <c r="D4" s="20" t="s">
        <v>671</v>
      </c>
      <c r="E4" t="s">
        <v>56</v>
      </c>
      <c r="H4" s="1">
        <v>2016</v>
      </c>
      <c r="I4" s="38">
        <v>207</v>
      </c>
      <c r="J4" s="38">
        <v>-2078</v>
      </c>
      <c r="K4" s="38">
        <v>-3</v>
      </c>
      <c r="L4" s="13">
        <v>0.15</v>
      </c>
      <c r="M4" s="13">
        <v>0</v>
      </c>
      <c r="N4" s="38">
        <f>ROUND(SUM(J4:K4)*L4,0)</f>
        <v>-312</v>
      </c>
      <c r="O4" s="38">
        <v>7</v>
      </c>
    </row>
    <row r="5" spans="1:17" x14ac:dyDescent="0.35">
      <c r="A5" t="s">
        <v>414</v>
      </c>
      <c r="B5" t="s">
        <v>87</v>
      </c>
      <c r="D5" t="s">
        <v>681</v>
      </c>
      <c r="E5" t="s">
        <v>22</v>
      </c>
      <c r="H5" s="1">
        <v>2017</v>
      </c>
      <c r="I5" s="38">
        <v>229</v>
      </c>
      <c r="J5" s="38">
        <v>330</v>
      </c>
      <c r="K5" s="38">
        <v>33</v>
      </c>
      <c r="L5" s="13">
        <v>0.15</v>
      </c>
      <c r="M5" s="13">
        <v>0</v>
      </c>
      <c r="N5" s="38">
        <v>0</v>
      </c>
      <c r="O5" s="38">
        <v>1</v>
      </c>
    </row>
    <row r="6" spans="1:17" x14ac:dyDescent="0.35">
      <c r="A6" t="s">
        <v>396</v>
      </c>
      <c r="B6" t="s">
        <v>17</v>
      </c>
      <c r="D6" t="s">
        <v>695</v>
      </c>
      <c r="E6" t="s">
        <v>21</v>
      </c>
      <c r="H6" s="1">
        <v>2018</v>
      </c>
      <c r="I6" s="38"/>
      <c r="J6" s="38"/>
      <c r="K6" s="38"/>
      <c r="L6" s="13"/>
      <c r="M6" s="13"/>
      <c r="N6" s="38"/>
    </row>
    <row r="7" spans="1:17" x14ac:dyDescent="0.35">
      <c r="A7" t="s">
        <v>408</v>
      </c>
      <c r="B7" t="s">
        <v>85</v>
      </c>
      <c r="D7" s="20" t="s">
        <v>679</v>
      </c>
      <c r="E7" t="s">
        <v>55</v>
      </c>
    </row>
    <row r="8" spans="1:17" x14ac:dyDescent="0.35">
      <c r="A8" t="s">
        <v>431</v>
      </c>
      <c r="B8" t="s">
        <v>431</v>
      </c>
      <c r="D8" s="20" t="s">
        <v>678</v>
      </c>
      <c r="E8" t="s">
        <v>24</v>
      </c>
    </row>
    <row r="9" spans="1:17" x14ac:dyDescent="0.35">
      <c r="A9" t="s">
        <v>398</v>
      </c>
      <c r="B9" t="s">
        <v>84</v>
      </c>
      <c r="D9" t="s">
        <v>693</v>
      </c>
      <c r="E9" t="s">
        <v>25</v>
      </c>
    </row>
    <row r="10" spans="1:17" x14ac:dyDescent="0.35">
      <c r="A10" t="s">
        <v>397</v>
      </c>
      <c r="B10" t="s">
        <v>82</v>
      </c>
      <c r="D10" s="20" t="s">
        <v>685</v>
      </c>
      <c r="E10" t="s">
        <v>47</v>
      </c>
    </row>
    <row r="11" spans="1:17" x14ac:dyDescent="0.35">
      <c r="A11" t="s">
        <v>413</v>
      </c>
      <c r="B11" t="s">
        <v>81</v>
      </c>
      <c r="D11" t="s">
        <v>688</v>
      </c>
      <c r="E11" t="s">
        <v>48</v>
      </c>
    </row>
    <row r="12" spans="1:17" x14ac:dyDescent="0.35">
      <c r="A12" t="s">
        <v>424</v>
      </c>
      <c r="B12" t="s">
        <v>704</v>
      </c>
      <c r="D12" s="20" t="s">
        <v>676</v>
      </c>
      <c r="E12" t="s">
        <v>26</v>
      </c>
    </row>
    <row r="13" spans="1:17" x14ac:dyDescent="0.35">
      <c r="A13" t="s">
        <v>421</v>
      </c>
      <c r="B13" t="s">
        <v>705</v>
      </c>
      <c r="D13" s="20" t="s">
        <v>674</v>
      </c>
      <c r="E13" t="s">
        <v>57</v>
      </c>
    </row>
    <row r="14" spans="1:17" x14ac:dyDescent="0.35">
      <c r="A14" t="s">
        <v>423</v>
      </c>
      <c r="B14" t="s">
        <v>706</v>
      </c>
      <c r="D14" s="20" t="s">
        <v>686</v>
      </c>
      <c r="E14" t="s">
        <v>28</v>
      </c>
    </row>
    <row r="15" spans="1:17" x14ac:dyDescent="0.35">
      <c r="A15" t="s">
        <v>430</v>
      </c>
      <c r="B15" t="s">
        <v>707</v>
      </c>
      <c r="D15" t="s">
        <v>680</v>
      </c>
      <c r="E15" t="s">
        <v>27</v>
      </c>
    </row>
    <row r="16" spans="1:17" x14ac:dyDescent="0.35">
      <c r="A16" t="s">
        <v>401</v>
      </c>
      <c r="B16" t="s">
        <v>708</v>
      </c>
      <c r="D16" t="s">
        <v>696</v>
      </c>
      <c r="E16" t="s">
        <v>29</v>
      </c>
    </row>
    <row r="17" spans="1:5" x14ac:dyDescent="0.35">
      <c r="A17" t="s">
        <v>422</v>
      </c>
      <c r="B17" t="s">
        <v>709</v>
      </c>
      <c r="D17" s="20" t="s">
        <v>683</v>
      </c>
      <c r="E17" t="s">
        <v>50</v>
      </c>
    </row>
    <row r="18" spans="1:5" x14ac:dyDescent="0.35">
      <c r="A18" t="s">
        <v>429</v>
      </c>
      <c r="B18" t="s">
        <v>710</v>
      </c>
      <c r="D18" t="s">
        <v>697</v>
      </c>
      <c r="E18" t="s">
        <v>49</v>
      </c>
    </row>
    <row r="19" spans="1:5" x14ac:dyDescent="0.35">
      <c r="A19" t="s">
        <v>417</v>
      </c>
      <c r="B19" t="s">
        <v>711</v>
      </c>
      <c r="D19" t="s">
        <v>689</v>
      </c>
      <c r="E19" t="s">
        <v>32</v>
      </c>
    </row>
    <row r="20" spans="1:5" x14ac:dyDescent="0.35">
      <c r="A20" t="s">
        <v>418</v>
      </c>
      <c r="B20" t="s">
        <v>712</v>
      </c>
      <c r="D20" s="20" t="s">
        <v>682</v>
      </c>
      <c r="E20" t="s">
        <v>61</v>
      </c>
    </row>
    <row r="21" spans="1:5" x14ac:dyDescent="0.35">
      <c r="A21" t="s">
        <v>395</v>
      </c>
      <c r="B21" t="s">
        <v>76</v>
      </c>
      <c r="D21" s="20" t="s">
        <v>687</v>
      </c>
      <c r="E21" t="s">
        <v>33</v>
      </c>
    </row>
    <row r="22" spans="1:5" x14ac:dyDescent="0.35">
      <c r="A22" t="s">
        <v>404</v>
      </c>
      <c r="B22" t="s">
        <v>74</v>
      </c>
      <c r="D22" t="s">
        <v>692</v>
      </c>
      <c r="E22" t="s">
        <v>34</v>
      </c>
    </row>
    <row r="23" spans="1:5" x14ac:dyDescent="0.35">
      <c r="A23" t="s">
        <v>73</v>
      </c>
      <c r="D23" s="20" t="s">
        <v>675</v>
      </c>
      <c r="E23" t="s">
        <v>37</v>
      </c>
    </row>
    <row r="24" spans="1:5" x14ac:dyDescent="0.35">
      <c r="A24" t="s">
        <v>407</v>
      </c>
      <c r="B24" t="s">
        <v>713</v>
      </c>
      <c r="D24" t="s">
        <v>694</v>
      </c>
      <c r="E24" t="s">
        <v>38</v>
      </c>
    </row>
    <row r="25" spans="1:5" x14ac:dyDescent="0.35">
      <c r="A25" t="s">
        <v>402</v>
      </c>
      <c r="B25" t="s">
        <v>714</v>
      </c>
      <c r="D25" s="20" t="s">
        <v>677</v>
      </c>
      <c r="E25" t="s">
        <v>64</v>
      </c>
    </row>
    <row r="26" spans="1:5" x14ac:dyDescent="0.35">
      <c r="A26" t="s">
        <v>425</v>
      </c>
      <c r="B26" t="s">
        <v>715</v>
      </c>
      <c r="D26" t="s">
        <v>690</v>
      </c>
      <c r="E26" t="s">
        <v>89</v>
      </c>
    </row>
    <row r="27" spans="1:5" x14ac:dyDescent="0.35">
      <c r="A27" t="s">
        <v>412</v>
      </c>
      <c r="B27" t="s">
        <v>71</v>
      </c>
      <c r="D27" s="20" t="s">
        <v>672</v>
      </c>
      <c r="E27" t="s">
        <v>43</v>
      </c>
    </row>
    <row r="28" spans="1:5" x14ac:dyDescent="0.35">
      <c r="A28" t="s">
        <v>406</v>
      </c>
      <c r="D28" t="s">
        <v>691</v>
      </c>
      <c r="E28" t="s">
        <v>44</v>
      </c>
    </row>
    <row r="29" spans="1:5" x14ac:dyDescent="0.35">
      <c r="A29" t="s">
        <v>411</v>
      </c>
      <c r="B29" t="s">
        <v>716</v>
      </c>
    </row>
    <row r="30" spans="1:5" x14ac:dyDescent="0.35">
      <c r="A30" t="s">
        <v>419</v>
      </c>
      <c r="B30" t="s">
        <v>717</v>
      </c>
    </row>
    <row r="31" spans="1:5" x14ac:dyDescent="0.35">
      <c r="A31" t="s">
        <v>415</v>
      </c>
    </row>
    <row r="32" spans="1:5" x14ac:dyDescent="0.35">
      <c r="A32" t="s">
        <v>428</v>
      </c>
    </row>
    <row r="33" spans="1:1" x14ac:dyDescent="0.35">
      <c r="A33" t="s">
        <v>427</v>
      </c>
    </row>
    <row r="34" spans="1:1" x14ac:dyDescent="0.35">
      <c r="A34" t="s">
        <v>420</v>
      </c>
    </row>
    <row r="35" spans="1:1" x14ac:dyDescent="0.35">
      <c r="A35" t="s">
        <v>416</v>
      </c>
    </row>
    <row r="36" spans="1:1" x14ac:dyDescent="0.35">
      <c r="A36" t="s">
        <v>403</v>
      </c>
    </row>
    <row r="37" spans="1:1" x14ac:dyDescent="0.35">
      <c r="A37" t="s">
        <v>405</v>
      </c>
    </row>
    <row r="38" spans="1:1" x14ac:dyDescent="0.35">
      <c r="A38" t="s">
        <v>400</v>
      </c>
    </row>
    <row r="39" spans="1:1" x14ac:dyDescent="0.35">
      <c r="A39" t="s">
        <v>399</v>
      </c>
    </row>
    <row r="40" spans="1:1" x14ac:dyDescent="0.35">
      <c r="A40" t="s">
        <v>409</v>
      </c>
    </row>
  </sheetData>
  <sortState ref="D3:D29">
    <sortCondition ref="D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197-60F8-4BE8-B4E3-667CADAB6228}">
  <dimension ref="A1:K52"/>
  <sheetViews>
    <sheetView workbookViewId="0">
      <selection activeCell="M7" sqref="M7"/>
    </sheetView>
  </sheetViews>
  <sheetFormatPr defaultRowHeight="14.5" x14ac:dyDescent="0.35"/>
  <cols>
    <col min="1" max="2" width="8.453125" bestFit="1" customWidth="1"/>
    <col min="3" max="3" width="7.81640625" bestFit="1" customWidth="1"/>
    <col min="4" max="4" width="7.453125" bestFit="1" customWidth="1"/>
    <col min="5" max="5" width="4.81640625" bestFit="1" customWidth="1"/>
    <col min="6" max="6" width="9.453125" bestFit="1" customWidth="1"/>
    <col min="7" max="7" width="35.26953125" bestFit="1" customWidth="1"/>
    <col min="8" max="8" width="8.26953125" bestFit="1" customWidth="1"/>
    <col min="10" max="10" width="35.26953125" bestFit="1" customWidth="1"/>
    <col min="11" max="11" width="8.26953125" bestFit="1" customWidth="1"/>
    <col min="12" max="12" width="4.1796875" customWidth="1"/>
  </cols>
  <sheetData>
    <row r="1" spans="1:4" x14ac:dyDescent="0.35">
      <c r="A1" s="1" t="s">
        <v>310</v>
      </c>
    </row>
    <row r="2" spans="1:4" x14ac:dyDescent="0.35">
      <c r="A2" t="s">
        <v>10</v>
      </c>
    </row>
    <row r="3" spans="1:4" x14ac:dyDescent="0.35">
      <c r="A3" t="s">
        <v>6</v>
      </c>
    </row>
    <row r="4" spans="1:4" x14ac:dyDescent="0.35">
      <c r="A4" t="s">
        <v>7</v>
      </c>
    </row>
    <row r="5" spans="1:4" x14ac:dyDescent="0.35">
      <c r="A5" t="s">
        <v>8</v>
      </c>
    </row>
    <row r="6" spans="1:4" x14ac:dyDescent="0.35">
      <c r="A6" t="s">
        <v>9</v>
      </c>
    </row>
    <row r="7" spans="1:4" x14ac:dyDescent="0.35">
      <c r="A7" t="s">
        <v>113</v>
      </c>
    </row>
    <row r="8" spans="1:4" x14ac:dyDescent="0.35">
      <c r="A8" t="s">
        <v>114</v>
      </c>
    </row>
    <row r="10" spans="1:4" x14ac:dyDescent="0.35">
      <c r="A10" s="1" t="s">
        <v>902</v>
      </c>
    </row>
    <row r="11" spans="1:4" x14ac:dyDescent="0.35">
      <c r="A11" t="s">
        <v>901</v>
      </c>
    </row>
    <row r="16" spans="1:4" x14ac:dyDescent="0.35">
      <c r="B16" s="41">
        <v>-9458.75</v>
      </c>
      <c r="C16">
        <v>8897.67</v>
      </c>
      <c r="D16">
        <f>B16+C16</f>
        <v>-561.07999999999993</v>
      </c>
    </row>
    <row r="17" spans="1:6" x14ac:dyDescent="0.35">
      <c r="B17" s="41">
        <v>-9394.9600000000028</v>
      </c>
      <c r="C17" s="41">
        <v>7459.04</v>
      </c>
      <c r="E17">
        <f>6694+379</f>
        <v>7073</v>
      </c>
      <c r="F17">
        <f>8810+341</f>
        <v>9151</v>
      </c>
    </row>
    <row r="26" spans="1:6" x14ac:dyDescent="0.35">
      <c r="A26">
        <v>1999.97</v>
      </c>
    </row>
    <row r="27" spans="1:6" x14ac:dyDescent="0.35">
      <c r="A27">
        <v>-2113.17</v>
      </c>
    </row>
    <row r="28" spans="1:6" x14ac:dyDescent="0.35">
      <c r="A28">
        <v>280.5</v>
      </c>
    </row>
    <row r="29" spans="1:6" x14ac:dyDescent="0.35">
      <c r="A29">
        <v>1.62</v>
      </c>
    </row>
    <row r="30" spans="1:6" x14ac:dyDescent="0.35">
      <c r="A30">
        <v>1.26</v>
      </c>
    </row>
    <row r="31" spans="1:6" x14ac:dyDescent="0.35">
      <c r="A31">
        <v>-170.21</v>
      </c>
    </row>
    <row r="37" spans="1:11" x14ac:dyDescent="0.35">
      <c r="A37" t="s">
        <v>305</v>
      </c>
      <c r="B37" t="s">
        <v>15</v>
      </c>
      <c r="C37" t="s">
        <v>12</v>
      </c>
      <c r="D37">
        <v>112414</v>
      </c>
      <c r="F37" s="7">
        <v>42339</v>
      </c>
      <c r="G37" t="s">
        <v>92</v>
      </c>
      <c r="H37" s="12">
        <v>358.58</v>
      </c>
      <c r="J37" t="s">
        <v>92</v>
      </c>
      <c r="K37" s="12">
        <f>358.58+0.41</f>
        <v>358.99</v>
      </c>
    </row>
    <row r="38" spans="1:11" x14ac:dyDescent="0.35">
      <c r="A38" t="s">
        <v>305</v>
      </c>
      <c r="B38" t="s">
        <v>15</v>
      </c>
      <c r="C38" t="s">
        <v>12</v>
      </c>
      <c r="D38">
        <v>112414</v>
      </c>
      <c r="F38" s="7">
        <v>42339</v>
      </c>
      <c r="G38" t="s">
        <v>115</v>
      </c>
      <c r="H38" s="12">
        <v>0.4</v>
      </c>
      <c r="J38" t="s">
        <v>205</v>
      </c>
      <c r="K38" s="12">
        <v>-0.33</v>
      </c>
    </row>
    <row r="39" spans="1:11" x14ac:dyDescent="0.35">
      <c r="A39" t="s">
        <v>305</v>
      </c>
      <c r="B39" t="s">
        <v>15</v>
      </c>
      <c r="C39" t="s">
        <v>12</v>
      </c>
      <c r="D39">
        <v>112414</v>
      </c>
      <c r="F39" s="7">
        <v>42339</v>
      </c>
      <c r="G39" t="s">
        <v>116</v>
      </c>
      <c r="H39" s="12">
        <v>0.01</v>
      </c>
      <c r="J39" t="s">
        <v>95</v>
      </c>
      <c r="K39" s="12">
        <v>-32.36</v>
      </c>
    </row>
    <row r="40" spans="1:11" x14ac:dyDescent="0.35">
      <c r="A40" t="s">
        <v>305</v>
      </c>
      <c r="B40" t="s">
        <v>15</v>
      </c>
      <c r="C40" t="s">
        <v>12</v>
      </c>
      <c r="D40">
        <v>112414</v>
      </c>
      <c r="F40" s="7">
        <v>42339</v>
      </c>
      <c r="G40" t="s">
        <v>205</v>
      </c>
      <c r="H40" s="12">
        <v>-0.33</v>
      </c>
      <c r="J40" t="s">
        <v>841</v>
      </c>
      <c r="K40" s="12">
        <v>-0.41</v>
      </c>
    </row>
    <row r="41" spans="1:11" x14ac:dyDescent="0.35">
      <c r="A41" t="s">
        <v>305</v>
      </c>
      <c r="B41" t="s">
        <v>15</v>
      </c>
      <c r="C41" t="s">
        <v>12</v>
      </c>
      <c r="D41">
        <v>112414</v>
      </c>
      <c r="F41" s="7">
        <v>42339</v>
      </c>
      <c r="G41" t="s">
        <v>95</v>
      </c>
      <c r="H41" s="12">
        <v>-32.36</v>
      </c>
      <c r="J41" t="s">
        <v>117</v>
      </c>
      <c r="K41" s="12">
        <v>-325.89</v>
      </c>
    </row>
    <row r="42" spans="1:11" x14ac:dyDescent="0.35">
      <c r="A42" t="s">
        <v>305</v>
      </c>
      <c r="B42" t="s">
        <v>15</v>
      </c>
      <c r="C42" t="s">
        <v>12</v>
      </c>
      <c r="D42">
        <v>112414</v>
      </c>
      <c r="F42" s="7">
        <v>42339</v>
      </c>
      <c r="G42" t="s">
        <v>841</v>
      </c>
      <c r="H42" s="12">
        <v>-0.41</v>
      </c>
    </row>
    <row r="43" spans="1:11" x14ac:dyDescent="0.35">
      <c r="A43" t="s">
        <v>305</v>
      </c>
      <c r="B43" t="s">
        <v>15</v>
      </c>
      <c r="C43" t="s">
        <v>12</v>
      </c>
      <c r="D43">
        <v>112414</v>
      </c>
      <c r="F43" s="7">
        <v>42339</v>
      </c>
      <c r="G43" t="s">
        <v>117</v>
      </c>
      <c r="H43" s="12">
        <v>-325.89</v>
      </c>
      <c r="J43" t="s">
        <v>115</v>
      </c>
      <c r="K43" s="12">
        <v>0.4</v>
      </c>
    </row>
    <row r="44" spans="1:11" x14ac:dyDescent="0.35">
      <c r="J44" t="s">
        <v>116</v>
      </c>
      <c r="K44" s="12">
        <v>0.01</v>
      </c>
    </row>
    <row r="45" spans="1:11" x14ac:dyDescent="0.35">
      <c r="J45" t="s">
        <v>90</v>
      </c>
      <c r="K45" s="12">
        <v>-0.41</v>
      </c>
    </row>
    <row r="46" spans="1:11" x14ac:dyDescent="0.35">
      <c r="A46" t="s">
        <v>305</v>
      </c>
      <c r="B46" t="s">
        <v>19</v>
      </c>
      <c r="C46" t="s">
        <v>12</v>
      </c>
      <c r="D46">
        <v>112414</v>
      </c>
      <c r="F46" s="7">
        <v>42339</v>
      </c>
      <c r="G46" t="s">
        <v>92</v>
      </c>
      <c r="H46" s="12">
        <v>234.8</v>
      </c>
    </row>
    <row r="47" spans="1:11" x14ac:dyDescent="0.35">
      <c r="A47" t="s">
        <v>305</v>
      </c>
      <c r="B47" t="s">
        <v>19</v>
      </c>
      <c r="C47" t="s">
        <v>12</v>
      </c>
      <c r="D47">
        <v>112414</v>
      </c>
      <c r="F47" s="7">
        <v>42339</v>
      </c>
      <c r="G47" t="s">
        <v>96</v>
      </c>
      <c r="H47" s="12">
        <v>91.35</v>
      </c>
    </row>
    <row r="48" spans="1:11" x14ac:dyDescent="0.35">
      <c r="A48" t="s">
        <v>305</v>
      </c>
      <c r="B48" t="s">
        <v>19</v>
      </c>
      <c r="C48" t="s">
        <v>12</v>
      </c>
      <c r="D48">
        <v>112414</v>
      </c>
      <c r="F48" s="7">
        <v>42339</v>
      </c>
      <c r="G48" t="s">
        <v>841</v>
      </c>
      <c r="H48" s="12">
        <v>-0.28000000000000003</v>
      </c>
    </row>
    <row r="49" spans="1:8" x14ac:dyDescent="0.35">
      <c r="A49" t="s">
        <v>305</v>
      </c>
      <c r="B49" t="s">
        <v>19</v>
      </c>
      <c r="C49" t="s">
        <v>12</v>
      </c>
      <c r="D49">
        <v>112414</v>
      </c>
      <c r="F49" s="7">
        <v>42339</v>
      </c>
      <c r="G49" t="s">
        <v>115</v>
      </c>
      <c r="H49" s="12">
        <v>0.27</v>
      </c>
    </row>
    <row r="50" spans="1:8" x14ac:dyDescent="0.35">
      <c r="A50" t="s">
        <v>305</v>
      </c>
      <c r="B50" t="s">
        <v>19</v>
      </c>
      <c r="C50" t="s">
        <v>12</v>
      </c>
      <c r="D50">
        <v>112414</v>
      </c>
      <c r="F50" s="7">
        <v>42339</v>
      </c>
      <c r="G50" t="s">
        <v>116</v>
      </c>
      <c r="H50" s="12">
        <v>0.01</v>
      </c>
    </row>
    <row r="51" spans="1:8" x14ac:dyDescent="0.35">
      <c r="A51" t="s">
        <v>305</v>
      </c>
      <c r="B51" t="s">
        <v>19</v>
      </c>
      <c r="C51" t="s">
        <v>12</v>
      </c>
      <c r="D51">
        <v>112414</v>
      </c>
      <c r="F51" s="7">
        <v>42339</v>
      </c>
      <c r="G51" t="s">
        <v>209</v>
      </c>
      <c r="H51" s="12">
        <v>-0.33</v>
      </c>
    </row>
    <row r="52" spans="1:8" x14ac:dyDescent="0.35">
      <c r="A52" t="s">
        <v>305</v>
      </c>
      <c r="B52" t="s">
        <v>19</v>
      </c>
      <c r="C52" t="s">
        <v>12</v>
      </c>
      <c r="D52">
        <v>112414</v>
      </c>
      <c r="F52" s="7">
        <v>42339</v>
      </c>
      <c r="G52" t="s">
        <v>121</v>
      </c>
      <c r="H52" s="12">
        <v>-325.82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r p m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N r p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6 Z k 0 o i k e 4 D g A A A B E A A A A T A B w A R m 9 y b X V s Y X M v U 2 V j d G l v b j E u b S C i G A A o o B Q A A A A A A A A A A A A A A A A A A A A A A A A A A A A r T k 0 u y c z P U w i G 0 I b W A F B L A Q I t A B Q A A g A I A D a 6 Z k 0 a l e x Z p w A A A P k A A A A S A A A A A A A A A A A A A A A A A A A A A A B D b 2 5 m a W c v U G F j a 2 F n Z S 5 4 b W x Q S w E C L Q A U A A I A C A A 2 u m Z N D 8 r p q 6 Q A A A D p A A A A E w A A A A A A A A A A A A A A A A D z A A A A W 0 N v b n R l b n R f V H l w Z X N d L n h t b F B L A Q I t A B Q A A g A I A D a 6 Z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Y c z g U 8 2 y R I O M x B N V x 3 v P A A A A A A I A A A A A A B B m A A A A A Q A A I A A A A P o p 5 r b / 7 L s R E H b P p 8 y U f R q N D y V f I Y S j u a x r a y x U 5 m Z V A A A A A A 6 A A A A A A g A A I A A A A I Z 1 p 6 d K t N j / 5 S h O p t G j w G K X + I J J U D F O a 8 Y Q b b Z R 8 a W q U A A A A G a t j I N h Y W O m T h v K t U 1 j C r x Q W v F S j D 5 a T b q a 0 p / L 4 T P 6 M f x h V U v M h s L I 2 j n h r m J Q Z f A q 7 C N g R + 8 l U 6 z k M g k 4 v L 5 l 7 I C P 5 1 m J e F z e F z k z i e 0 l Q A A A A G g d A V D v G H O x 2 a J I s 5 k h o 2 7 7 B 3 H A l 3 8 X L / A z + r j C G O 7 5 r P J s b Y z u H 1 H J q i e d 2 p 6 z i 4 G D m X D B F n f P h D M O 2 c l + X x c = < / D a t a M a s h u p > 
</file>

<file path=customXml/itemProps1.xml><?xml version="1.0" encoding="utf-8"?>
<ds:datastoreItem xmlns:ds="http://schemas.openxmlformats.org/officeDocument/2006/customXml" ds:itemID="{49C4D591-9C34-4CC2-B310-0AFBAF02C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Transactions</vt:lpstr>
      <vt:lpstr>Pivot Timeline</vt:lpstr>
      <vt:lpstr>Pivot</vt:lpstr>
      <vt:lpstr>IRR Calculation</vt:lpstr>
      <vt:lpstr>From Robinhood</vt:lpstr>
      <vt:lpstr>From Motif</vt:lpstr>
      <vt:lpstr>Reference Tables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Creed Naylor</cp:lastModifiedBy>
  <dcterms:created xsi:type="dcterms:W3CDTF">2015-06-05T18:17:20Z</dcterms:created>
  <dcterms:modified xsi:type="dcterms:W3CDTF">2018-11-16T18:58:42Z</dcterms:modified>
</cp:coreProperties>
</file>