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fa0d88b7feb4aa/Documents/Chris Reis Academia/Nuclear Engineering UCB/A Powerful Thesis/University of California^J Berkeley/HIM Implantaion Study/Simulations/"/>
    </mc:Choice>
  </mc:AlternateContent>
  <xr:revisionPtr revIDLastSave="30" documentId="8_{2EC1C140-F36E-4B21-9FB1-AD8CE5B48CEC}" xr6:coauthVersionLast="47" xr6:coauthVersionMax="47" xr10:uidLastSave="{137EEBB8-950F-4A03-A867-CA28A20E987F}"/>
  <bookViews>
    <workbookView xWindow="-96" yWindow="-96" windowWidth="23232" windowHeight="12432" xr2:uid="{257D90AB-F4D8-4BF3-8619-B00827A10E19}"/>
  </bookViews>
  <sheets>
    <sheet name="Summary" sheetId="5" r:id="rId1"/>
    <sheet name="EBCO-Vac" sheetId="1" r:id="rId2"/>
    <sheet name="EBCO-Ran" sheetId="2" r:id="rId3"/>
    <sheet name="GBCO-Vac" sheetId="3" r:id="rId4"/>
    <sheet name="GBCO-Ran" sheetId="4" r:id="rId5"/>
  </sheets>
  <definedNames>
    <definedName name="_xlnm._FilterDatabase" localSheetId="2" hidden="1">'EBCO-Ran'!$A$1:$A$26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5" l="1"/>
  <c r="D107" i="5"/>
  <c r="B107" i="5"/>
  <c r="C107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C104" i="5"/>
  <c r="B104" i="5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38" i="4"/>
  <c r="K137" i="4"/>
  <c r="H137" i="4"/>
  <c r="K136" i="4"/>
  <c r="H136" i="4"/>
  <c r="K135" i="4"/>
  <c r="H135" i="4"/>
  <c r="K134" i="4"/>
  <c r="H134" i="4"/>
  <c r="K133" i="4"/>
  <c r="H133" i="4"/>
  <c r="K132" i="4"/>
  <c r="H132" i="4"/>
  <c r="K131" i="4"/>
  <c r="H131" i="4"/>
  <c r="J131" i="4"/>
  <c r="L131" i="4"/>
  <c r="K130" i="4"/>
  <c r="H130" i="4"/>
  <c r="J130" i="4"/>
  <c r="L130" i="4"/>
  <c r="K129" i="4"/>
  <c r="H129" i="4"/>
  <c r="J129" i="4"/>
  <c r="L129" i="4"/>
  <c r="K128" i="4"/>
  <c r="H128" i="4"/>
  <c r="J128" i="4"/>
  <c r="L128" i="4"/>
  <c r="K127" i="4"/>
  <c r="H127" i="4"/>
  <c r="K126" i="4"/>
  <c r="H126" i="4"/>
  <c r="J126" i="4"/>
  <c r="L126" i="4"/>
  <c r="K125" i="4"/>
  <c r="H125" i="4"/>
  <c r="J125" i="4"/>
  <c r="L125" i="4"/>
  <c r="K124" i="4"/>
  <c r="H124" i="4"/>
  <c r="K123" i="4"/>
  <c r="H123" i="4"/>
  <c r="J123" i="4"/>
  <c r="L123" i="4"/>
  <c r="K122" i="4"/>
  <c r="H122" i="4"/>
  <c r="J122" i="4"/>
  <c r="L122" i="4"/>
  <c r="K121" i="4"/>
  <c r="H121" i="4"/>
  <c r="J121" i="4"/>
  <c r="L121" i="4"/>
  <c r="K120" i="4"/>
  <c r="H120" i="4"/>
  <c r="J120" i="4"/>
  <c r="L120" i="4"/>
  <c r="K119" i="4"/>
  <c r="H119" i="4"/>
  <c r="J119" i="4"/>
  <c r="L119" i="4"/>
  <c r="K118" i="4"/>
  <c r="H118" i="4"/>
  <c r="J118" i="4"/>
  <c r="L118" i="4"/>
  <c r="K117" i="4"/>
  <c r="H117" i="4"/>
  <c r="K116" i="4"/>
  <c r="H116" i="4"/>
  <c r="K115" i="4"/>
  <c r="H115" i="4"/>
  <c r="K114" i="4"/>
  <c r="H114" i="4"/>
  <c r="K113" i="4"/>
  <c r="H113" i="4"/>
  <c r="K112" i="4"/>
  <c r="H112" i="4"/>
  <c r="K111" i="4"/>
  <c r="H111" i="4"/>
  <c r="J111" i="4"/>
  <c r="L111" i="4"/>
  <c r="K110" i="4"/>
  <c r="H110" i="4"/>
  <c r="J110" i="4"/>
  <c r="L110" i="4"/>
  <c r="K109" i="4"/>
  <c r="H109" i="4"/>
  <c r="J109" i="4"/>
  <c r="L109" i="4"/>
  <c r="K108" i="4"/>
  <c r="H108" i="4"/>
  <c r="J108" i="4"/>
  <c r="L108" i="4"/>
  <c r="K107" i="4"/>
  <c r="H107" i="4"/>
  <c r="K106" i="4"/>
  <c r="H106" i="4"/>
  <c r="J106" i="4"/>
  <c r="L106" i="4"/>
  <c r="K105" i="4"/>
  <c r="H105" i="4"/>
  <c r="J105" i="4"/>
  <c r="L105" i="4"/>
  <c r="K104" i="4"/>
  <c r="H104" i="4"/>
  <c r="K103" i="4"/>
  <c r="H103" i="4"/>
  <c r="J103" i="4"/>
  <c r="L103" i="4"/>
  <c r="K102" i="4"/>
  <c r="H102" i="4"/>
  <c r="J102" i="4"/>
  <c r="L102" i="4"/>
  <c r="K101" i="4"/>
  <c r="H101" i="4"/>
  <c r="J101" i="4"/>
  <c r="L101" i="4"/>
  <c r="K100" i="4"/>
  <c r="H100" i="4"/>
  <c r="J100" i="4"/>
  <c r="L100" i="4"/>
  <c r="K99" i="4"/>
  <c r="H99" i="4"/>
  <c r="J99" i="4"/>
  <c r="L99" i="4"/>
  <c r="K98" i="4"/>
  <c r="H98" i="4"/>
  <c r="J98" i="4"/>
  <c r="L98" i="4"/>
  <c r="K97" i="4"/>
  <c r="H97" i="4"/>
  <c r="K96" i="4"/>
  <c r="H96" i="4"/>
  <c r="K95" i="4"/>
  <c r="H95" i="4"/>
  <c r="K94" i="4"/>
  <c r="H94" i="4"/>
  <c r="K93" i="4"/>
  <c r="H93" i="4"/>
  <c r="K92" i="4"/>
  <c r="H92" i="4"/>
  <c r="K91" i="4"/>
  <c r="H91" i="4"/>
  <c r="J91" i="4"/>
  <c r="L91" i="4"/>
  <c r="K90" i="4"/>
  <c r="H90" i="4"/>
  <c r="J90" i="4"/>
  <c r="L90" i="4"/>
  <c r="K89" i="4"/>
  <c r="H89" i="4"/>
  <c r="J89" i="4"/>
  <c r="L89" i="4"/>
  <c r="K88" i="4"/>
  <c r="H88" i="4"/>
  <c r="J88" i="4"/>
  <c r="L88" i="4"/>
  <c r="K87" i="4"/>
  <c r="H87" i="4"/>
  <c r="K86" i="4"/>
  <c r="H86" i="4"/>
  <c r="J86" i="4"/>
  <c r="L86" i="4"/>
  <c r="K85" i="4"/>
  <c r="H85" i="4"/>
  <c r="J85" i="4"/>
  <c r="L85" i="4"/>
  <c r="K84" i="4"/>
  <c r="H84" i="4"/>
  <c r="K83" i="4"/>
  <c r="H83" i="4"/>
  <c r="J83" i="4"/>
  <c r="L83" i="4"/>
  <c r="K82" i="4"/>
  <c r="H82" i="4"/>
  <c r="J82" i="4"/>
  <c r="L82" i="4"/>
  <c r="K81" i="4"/>
  <c r="H81" i="4"/>
  <c r="J81" i="4"/>
  <c r="L81" i="4"/>
  <c r="K80" i="4"/>
  <c r="H80" i="4"/>
  <c r="J80" i="4"/>
  <c r="L80" i="4"/>
  <c r="K79" i="4"/>
  <c r="H79" i="4"/>
  <c r="J79" i="4"/>
  <c r="L79" i="4"/>
  <c r="K78" i="4"/>
  <c r="H78" i="4"/>
  <c r="J78" i="4"/>
  <c r="L78" i="4"/>
  <c r="K77" i="4"/>
  <c r="H77" i="4"/>
  <c r="K76" i="4"/>
  <c r="H76" i="4"/>
  <c r="K75" i="4"/>
  <c r="H75" i="4"/>
  <c r="K74" i="4"/>
  <c r="H74" i="4"/>
  <c r="K73" i="4"/>
  <c r="H73" i="4"/>
  <c r="K72" i="4"/>
  <c r="H72" i="4"/>
  <c r="K71" i="4"/>
  <c r="H71" i="4"/>
  <c r="J71" i="4"/>
  <c r="L71" i="4"/>
  <c r="K70" i="4"/>
  <c r="H70" i="4"/>
  <c r="J70" i="4"/>
  <c r="L70" i="4"/>
  <c r="K69" i="4"/>
  <c r="H69" i="4"/>
  <c r="J69" i="4"/>
  <c r="L69" i="4"/>
  <c r="K68" i="4"/>
  <c r="H68" i="4"/>
  <c r="J68" i="4"/>
  <c r="L68" i="4"/>
  <c r="K67" i="4"/>
  <c r="H67" i="4"/>
  <c r="K66" i="4"/>
  <c r="H66" i="4"/>
  <c r="J66" i="4"/>
  <c r="L66" i="4"/>
  <c r="K65" i="4"/>
  <c r="H65" i="4"/>
  <c r="J65" i="4"/>
  <c r="L65" i="4"/>
  <c r="K64" i="4"/>
  <c r="H64" i="4"/>
  <c r="K63" i="4"/>
  <c r="H63" i="4"/>
  <c r="J63" i="4"/>
  <c r="L63" i="4"/>
  <c r="K62" i="4"/>
  <c r="H62" i="4"/>
  <c r="J62" i="4"/>
  <c r="L62" i="4"/>
  <c r="K61" i="4"/>
  <c r="H61" i="4"/>
  <c r="J61" i="4"/>
  <c r="L61" i="4"/>
  <c r="K60" i="4"/>
  <c r="H60" i="4"/>
  <c r="J60" i="4"/>
  <c r="L60" i="4"/>
  <c r="K59" i="4"/>
  <c r="H59" i="4"/>
  <c r="J59" i="4"/>
  <c r="L59" i="4"/>
  <c r="K58" i="4"/>
  <c r="H58" i="4"/>
  <c r="J58" i="4"/>
  <c r="L58" i="4"/>
  <c r="K57" i="4"/>
  <c r="H57" i="4"/>
  <c r="K56" i="4"/>
  <c r="H56" i="4"/>
  <c r="K55" i="4"/>
  <c r="H55" i="4"/>
  <c r="K54" i="4"/>
  <c r="H54" i="4"/>
  <c r="K53" i="4"/>
  <c r="H53" i="4"/>
  <c r="K52" i="4"/>
  <c r="H52" i="4"/>
  <c r="K51" i="4"/>
  <c r="H51" i="4"/>
  <c r="J51" i="4"/>
  <c r="L51" i="4"/>
  <c r="K50" i="4"/>
  <c r="H50" i="4"/>
  <c r="J50" i="4"/>
  <c r="L50" i="4"/>
  <c r="K49" i="4"/>
  <c r="H49" i="4"/>
  <c r="J49" i="4"/>
  <c r="L49" i="4"/>
  <c r="K48" i="4"/>
  <c r="H48" i="4"/>
  <c r="J48" i="4"/>
  <c r="L48" i="4"/>
  <c r="K47" i="4"/>
  <c r="H47" i="4"/>
  <c r="K46" i="4"/>
  <c r="H46" i="4"/>
  <c r="J46" i="4"/>
  <c r="L46" i="4"/>
  <c r="K45" i="4"/>
  <c r="H45" i="4"/>
  <c r="J45" i="4"/>
  <c r="L45" i="4"/>
  <c r="K44" i="4"/>
  <c r="H44" i="4"/>
  <c r="J44" i="4"/>
  <c r="L44" i="4"/>
  <c r="K43" i="4"/>
  <c r="H43" i="4"/>
  <c r="J43" i="4"/>
  <c r="L43" i="4"/>
  <c r="K42" i="4"/>
  <c r="H42" i="4"/>
  <c r="J42" i="4"/>
  <c r="L42" i="4"/>
  <c r="K41" i="4"/>
  <c r="H41" i="4"/>
  <c r="J41" i="4"/>
  <c r="L41" i="4"/>
  <c r="K40" i="4"/>
  <c r="H40" i="4"/>
  <c r="J40" i="4"/>
  <c r="L40" i="4"/>
  <c r="K39" i="4"/>
  <c r="H39" i="4"/>
  <c r="J39" i="4"/>
  <c r="L39" i="4"/>
  <c r="K38" i="4"/>
  <c r="H38" i="4"/>
  <c r="J38" i="4"/>
  <c r="L38" i="4"/>
  <c r="J39" i="2"/>
  <c r="J40" i="2"/>
  <c r="J41" i="2"/>
  <c r="J42" i="2"/>
  <c r="J43" i="2"/>
  <c r="J44" i="2"/>
  <c r="J45" i="2"/>
  <c r="J46" i="2"/>
  <c r="J47" i="2"/>
  <c r="L47" i="2"/>
  <c r="J48" i="2"/>
  <c r="L48" i="2"/>
  <c r="J49" i="2"/>
  <c r="L49" i="2"/>
  <c r="J50" i="2"/>
  <c r="L50" i="2"/>
  <c r="J51" i="2"/>
  <c r="L51" i="2"/>
  <c r="J52" i="2"/>
  <c r="L52" i="2"/>
  <c r="J53" i="2"/>
  <c r="L53" i="2"/>
  <c r="J54" i="2"/>
  <c r="L54" i="2"/>
  <c r="J55" i="2"/>
  <c r="L55" i="2"/>
  <c r="J56" i="2"/>
  <c r="L56" i="2"/>
  <c r="J57" i="2"/>
  <c r="L57" i="2"/>
  <c r="J58" i="2"/>
  <c r="L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L77" i="2"/>
  <c r="J78" i="2"/>
  <c r="L78" i="2"/>
  <c r="J79" i="2"/>
  <c r="J80" i="2"/>
  <c r="J81" i="2"/>
  <c r="J82" i="2"/>
  <c r="J83" i="2"/>
  <c r="J84" i="2"/>
  <c r="J85" i="2"/>
  <c r="J86" i="2"/>
  <c r="J87" i="2"/>
  <c r="L87" i="2"/>
  <c r="J88" i="2"/>
  <c r="L88" i="2"/>
  <c r="J89" i="2"/>
  <c r="L89" i="2"/>
  <c r="J90" i="2"/>
  <c r="L90" i="2"/>
  <c r="J91" i="2"/>
  <c r="J92" i="2"/>
  <c r="J93" i="2"/>
  <c r="J94" i="2"/>
  <c r="J95" i="2"/>
  <c r="J96" i="2"/>
  <c r="J97" i="2"/>
  <c r="J98" i="2"/>
  <c r="L98" i="2"/>
  <c r="J99" i="2"/>
  <c r="J100" i="2"/>
  <c r="J101" i="2"/>
  <c r="J102" i="2"/>
  <c r="J103" i="2"/>
  <c r="J104" i="2"/>
  <c r="J105" i="2"/>
  <c r="J106" i="2"/>
  <c r="J107" i="2"/>
  <c r="L107" i="2"/>
  <c r="J108" i="2"/>
  <c r="L108" i="2"/>
  <c r="J109" i="2"/>
  <c r="L109" i="2"/>
  <c r="J110" i="2"/>
  <c r="L110" i="2"/>
  <c r="J111" i="2"/>
  <c r="L111" i="2"/>
  <c r="J112" i="2"/>
  <c r="L112" i="2"/>
  <c r="J113" i="2"/>
  <c r="L113" i="2"/>
  <c r="J114" i="2"/>
  <c r="L114" i="2"/>
  <c r="J115" i="2"/>
  <c r="L115" i="2"/>
  <c r="J116" i="2"/>
  <c r="L116" i="2"/>
  <c r="J117" i="2"/>
  <c r="L117" i="2"/>
  <c r="J118" i="2"/>
  <c r="L118" i="2"/>
  <c r="J119" i="2"/>
  <c r="J120" i="2"/>
  <c r="J121" i="2"/>
  <c r="J122" i="2"/>
  <c r="J123" i="2"/>
  <c r="J124" i="2"/>
  <c r="J125" i="2"/>
  <c r="J126" i="2"/>
  <c r="J127" i="2"/>
  <c r="J128" i="2"/>
  <c r="L128" i="2"/>
  <c r="J129" i="2"/>
  <c r="L129" i="2"/>
  <c r="J130" i="2"/>
  <c r="L130" i="2"/>
  <c r="J131" i="2"/>
  <c r="L131" i="2"/>
  <c r="J132" i="2"/>
  <c r="L132" i="2"/>
  <c r="J133" i="2"/>
  <c r="L133" i="2"/>
  <c r="J134" i="2"/>
  <c r="L134" i="2"/>
  <c r="J135" i="2"/>
  <c r="L135" i="2"/>
  <c r="J136" i="2"/>
  <c r="J137" i="2"/>
  <c r="L137" i="2"/>
  <c r="J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38" i="2"/>
  <c r="L67" i="2"/>
  <c r="L68" i="2"/>
  <c r="L69" i="2"/>
  <c r="L70" i="2"/>
  <c r="L73" i="2"/>
  <c r="L74" i="2"/>
  <c r="L75" i="2"/>
  <c r="L76" i="2"/>
  <c r="L127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38" i="2"/>
  <c r="H39" i="2"/>
  <c r="L39" i="2"/>
  <c r="H40" i="2"/>
  <c r="L40" i="2"/>
  <c r="H41" i="2"/>
  <c r="L41" i="2"/>
  <c r="H42" i="2"/>
  <c r="L42" i="2"/>
  <c r="H43" i="2"/>
  <c r="L43" i="2"/>
  <c r="H44" i="2"/>
  <c r="L44" i="2"/>
  <c r="H45" i="2"/>
  <c r="L45" i="2"/>
  <c r="H46" i="2"/>
  <c r="L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L59" i="2"/>
  <c r="H60" i="2"/>
  <c r="L60" i="2"/>
  <c r="H61" i="2"/>
  <c r="L61" i="2"/>
  <c r="H62" i="2"/>
  <c r="L62" i="2"/>
  <c r="H63" i="2"/>
  <c r="L63" i="2"/>
  <c r="H64" i="2"/>
  <c r="L64" i="2"/>
  <c r="H65" i="2"/>
  <c r="L65" i="2"/>
  <c r="H66" i="2"/>
  <c r="L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L79" i="2"/>
  <c r="H80" i="2"/>
  <c r="L80" i="2"/>
  <c r="H81" i="2"/>
  <c r="L81" i="2"/>
  <c r="H82" i="2"/>
  <c r="L82" i="2"/>
  <c r="H83" i="2"/>
  <c r="L83" i="2"/>
  <c r="H84" i="2"/>
  <c r="L84" i="2"/>
  <c r="H85" i="2"/>
  <c r="L85" i="2"/>
  <c r="H86" i="2"/>
  <c r="L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L99" i="2"/>
  <c r="H100" i="2"/>
  <c r="L100" i="2"/>
  <c r="H101" i="2"/>
  <c r="L101" i="2"/>
  <c r="H102" i="2"/>
  <c r="L102" i="2"/>
  <c r="H103" i="2"/>
  <c r="L103" i="2"/>
  <c r="H104" i="2"/>
  <c r="L104" i="2"/>
  <c r="H105" i="2"/>
  <c r="L105" i="2"/>
  <c r="H106" i="2"/>
  <c r="L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L119" i="2"/>
  <c r="H120" i="2"/>
  <c r="L120" i="2"/>
  <c r="H121" i="2"/>
  <c r="L121" i="2"/>
  <c r="H122" i="2"/>
  <c r="L122" i="2"/>
  <c r="H123" i="2"/>
  <c r="L123" i="2"/>
  <c r="H124" i="2"/>
  <c r="L124" i="2"/>
  <c r="H125" i="2"/>
  <c r="L125" i="2"/>
  <c r="H126" i="2"/>
  <c r="L126" i="2"/>
  <c r="H127" i="2"/>
  <c r="H128" i="2"/>
  <c r="H129" i="2"/>
  <c r="H130" i="2"/>
  <c r="H131" i="2"/>
  <c r="H132" i="2"/>
  <c r="H133" i="2"/>
  <c r="H134" i="2"/>
  <c r="H135" i="2"/>
  <c r="H136" i="2"/>
  <c r="H137" i="2"/>
  <c r="H38" i="2"/>
  <c r="L38" i="2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M89" i="3"/>
  <c r="J90" i="3"/>
  <c r="J91" i="3"/>
  <c r="J92" i="3"/>
  <c r="J93" i="3"/>
  <c r="J94" i="3"/>
  <c r="J95" i="3"/>
  <c r="J96" i="3"/>
  <c r="J97" i="3"/>
  <c r="J98" i="3"/>
  <c r="J99" i="3"/>
  <c r="M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36" i="3"/>
  <c r="J125" i="3"/>
  <c r="J126" i="3"/>
  <c r="J127" i="3"/>
  <c r="J128" i="3"/>
  <c r="J129" i="3"/>
  <c r="M129" i="3"/>
  <c r="J130" i="3"/>
  <c r="J131" i="3"/>
  <c r="J132" i="3"/>
  <c r="M132" i="3"/>
  <c r="J133" i="3"/>
  <c r="J134" i="3"/>
  <c r="J135" i="3"/>
  <c r="J124" i="3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M126" i="1"/>
  <c r="J127" i="1"/>
  <c r="J128" i="1"/>
  <c r="J129" i="1"/>
  <c r="J130" i="1"/>
  <c r="J131" i="1"/>
  <c r="J132" i="1"/>
  <c r="J133" i="1"/>
  <c r="J134" i="1"/>
  <c r="J135" i="1"/>
  <c r="J112" i="1"/>
  <c r="J37" i="1"/>
  <c r="J38" i="1"/>
  <c r="J39" i="1"/>
  <c r="J40" i="1"/>
  <c r="J41" i="1"/>
  <c r="J42" i="1"/>
  <c r="J43" i="1"/>
  <c r="J44" i="1"/>
  <c r="J45" i="1"/>
  <c r="J46" i="1"/>
  <c r="M46" i="1"/>
  <c r="J47" i="1"/>
  <c r="J48" i="1"/>
  <c r="J49" i="1"/>
  <c r="J50" i="1"/>
  <c r="J51" i="1"/>
  <c r="J52" i="1"/>
  <c r="J53" i="1"/>
  <c r="J54" i="1"/>
  <c r="J55" i="1"/>
  <c r="J56" i="1"/>
  <c r="M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M86" i="1"/>
  <c r="J87" i="1"/>
  <c r="J88" i="1"/>
  <c r="J89" i="1"/>
  <c r="J90" i="1"/>
  <c r="J91" i="1"/>
  <c r="J92" i="1"/>
  <c r="J93" i="1"/>
  <c r="J94" i="1"/>
  <c r="J95" i="1"/>
  <c r="J96" i="1"/>
  <c r="M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M116" i="1"/>
  <c r="J36" i="1"/>
  <c r="M36" i="1"/>
  <c r="L135" i="3"/>
  <c r="K135" i="3"/>
  <c r="I135" i="3"/>
  <c r="H135" i="3"/>
  <c r="M135" i="3"/>
  <c r="L134" i="3"/>
  <c r="K134" i="3"/>
  <c r="I134" i="3"/>
  <c r="H134" i="3"/>
  <c r="L133" i="3"/>
  <c r="K133" i="3"/>
  <c r="I133" i="3"/>
  <c r="H133" i="3"/>
  <c r="L132" i="3"/>
  <c r="K132" i="3"/>
  <c r="I132" i="3"/>
  <c r="H132" i="3"/>
  <c r="L131" i="3"/>
  <c r="K131" i="3"/>
  <c r="I131" i="3"/>
  <c r="H131" i="3"/>
  <c r="L130" i="3"/>
  <c r="K130" i="3"/>
  <c r="I130" i="3"/>
  <c r="H130" i="3"/>
  <c r="M130" i="3"/>
  <c r="L129" i="3"/>
  <c r="K129" i="3"/>
  <c r="I129" i="3"/>
  <c r="H129" i="3"/>
  <c r="L128" i="3"/>
  <c r="K128" i="3"/>
  <c r="I128" i="3"/>
  <c r="M128" i="3"/>
  <c r="H128" i="3"/>
  <c r="L127" i="3"/>
  <c r="K127" i="3"/>
  <c r="I127" i="3"/>
  <c r="H127" i="3"/>
  <c r="L126" i="3"/>
  <c r="K126" i="3"/>
  <c r="I126" i="3"/>
  <c r="H126" i="3"/>
  <c r="M126" i="3"/>
  <c r="L125" i="3"/>
  <c r="K125" i="3"/>
  <c r="I125" i="3"/>
  <c r="H125" i="3"/>
  <c r="M125" i="3"/>
  <c r="L124" i="3"/>
  <c r="K124" i="3"/>
  <c r="I124" i="3"/>
  <c r="H124" i="3"/>
  <c r="M124" i="3"/>
  <c r="L123" i="3"/>
  <c r="K123" i="3"/>
  <c r="I123" i="3"/>
  <c r="H123" i="3"/>
  <c r="M123" i="3"/>
  <c r="L122" i="3"/>
  <c r="K122" i="3"/>
  <c r="I122" i="3"/>
  <c r="H122" i="3"/>
  <c r="L121" i="3"/>
  <c r="K121" i="3"/>
  <c r="I121" i="3"/>
  <c r="H121" i="3"/>
  <c r="L120" i="3"/>
  <c r="K120" i="3"/>
  <c r="I120" i="3"/>
  <c r="H120" i="3"/>
  <c r="L119" i="3"/>
  <c r="K119" i="3"/>
  <c r="M119" i="3"/>
  <c r="I119" i="3"/>
  <c r="H119" i="3"/>
  <c r="L118" i="3"/>
  <c r="K118" i="3"/>
  <c r="I118" i="3"/>
  <c r="M118" i="3"/>
  <c r="H118" i="3"/>
  <c r="L117" i="3"/>
  <c r="K117" i="3"/>
  <c r="I117" i="3"/>
  <c r="H117" i="3"/>
  <c r="M117" i="3"/>
  <c r="L116" i="3"/>
  <c r="K116" i="3"/>
  <c r="I116" i="3"/>
  <c r="H116" i="3"/>
  <c r="L115" i="3"/>
  <c r="K115" i="3"/>
  <c r="I115" i="3"/>
  <c r="H115" i="3"/>
  <c r="L114" i="3"/>
  <c r="K114" i="3"/>
  <c r="I114" i="3"/>
  <c r="H114" i="3"/>
  <c r="L113" i="3"/>
  <c r="K113" i="3"/>
  <c r="I113" i="3"/>
  <c r="H113" i="3"/>
  <c r="L112" i="3"/>
  <c r="K112" i="3"/>
  <c r="I112" i="3"/>
  <c r="H112" i="3"/>
  <c r="L111" i="3"/>
  <c r="K111" i="3"/>
  <c r="I111" i="3"/>
  <c r="H111" i="3"/>
  <c r="L110" i="3"/>
  <c r="K110" i="3"/>
  <c r="I110" i="3"/>
  <c r="H110" i="3"/>
  <c r="L109" i="3"/>
  <c r="K109" i="3"/>
  <c r="M109" i="3"/>
  <c r="I109" i="3"/>
  <c r="H109" i="3"/>
  <c r="L108" i="3"/>
  <c r="K108" i="3"/>
  <c r="I108" i="3"/>
  <c r="M108" i="3"/>
  <c r="H108" i="3"/>
  <c r="L107" i="3"/>
  <c r="K107" i="3"/>
  <c r="I107" i="3"/>
  <c r="H107" i="3"/>
  <c r="M107" i="3"/>
  <c r="L106" i="3"/>
  <c r="K106" i="3"/>
  <c r="I106" i="3"/>
  <c r="H106" i="3"/>
  <c r="L105" i="3"/>
  <c r="K105" i="3"/>
  <c r="I105" i="3"/>
  <c r="H105" i="3"/>
  <c r="L104" i="3"/>
  <c r="K104" i="3"/>
  <c r="I104" i="3"/>
  <c r="H104" i="3"/>
  <c r="L103" i="3"/>
  <c r="K103" i="3"/>
  <c r="I103" i="3"/>
  <c r="H103" i="3"/>
  <c r="M103" i="3"/>
  <c r="L102" i="3"/>
  <c r="K102" i="3"/>
  <c r="I102" i="3"/>
  <c r="H102" i="3"/>
  <c r="L101" i="3"/>
  <c r="K101" i="3"/>
  <c r="I101" i="3"/>
  <c r="H101" i="3"/>
  <c r="L100" i="3"/>
  <c r="K100" i="3"/>
  <c r="I100" i="3"/>
  <c r="H100" i="3"/>
  <c r="L99" i="3"/>
  <c r="K99" i="3"/>
  <c r="I99" i="3"/>
  <c r="H99" i="3"/>
  <c r="L98" i="3"/>
  <c r="K98" i="3"/>
  <c r="I98" i="3"/>
  <c r="M98" i="3"/>
  <c r="H98" i="3"/>
  <c r="L97" i="3"/>
  <c r="K97" i="3"/>
  <c r="I97" i="3"/>
  <c r="H97" i="3"/>
  <c r="L96" i="3"/>
  <c r="K96" i="3"/>
  <c r="I96" i="3"/>
  <c r="H96" i="3"/>
  <c r="L95" i="3"/>
  <c r="K95" i="3"/>
  <c r="I95" i="3"/>
  <c r="H95" i="3"/>
  <c r="L94" i="3"/>
  <c r="K94" i="3"/>
  <c r="I94" i="3"/>
  <c r="H94" i="3"/>
  <c r="L93" i="3"/>
  <c r="K93" i="3"/>
  <c r="I93" i="3"/>
  <c r="H93" i="3"/>
  <c r="L92" i="3"/>
  <c r="K92" i="3"/>
  <c r="I92" i="3"/>
  <c r="H92" i="3"/>
  <c r="L91" i="3"/>
  <c r="K91" i="3"/>
  <c r="I91" i="3"/>
  <c r="H91" i="3"/>
  <c r="L90" i="3"/>
  <c r="K90" i="3"/>
  <c r="I90" i="3"/>
  <c r="H90" i="3"/>
  <c r="L89" i="3"/>
  <c r="K89" i="3"/>
  <c r="I89" i="3"/>
  <c r="H89" i="3"/>
  <c r="L88" i="3"/>
  <c r="K88" i="3"/>
  <c r="I88" i="3"/>
  <c r="H88" i="3"/>
  <c r="L87" i="3"/>
  <c r="K87" i="3"/>
  <c r="I87" i="3"/>
  <c r="H87" i="3"/>
  <c r="M87" i="3"/>
  <c r="L86" i="3"/>
  <c r="K86" i="3"/>
  <c r="I86" i="3"/>
  <c r="H86" i="3"/>
  <c r="L85" i="3"/>
  <c r="K85" i="3"/>
  <c r="I85" i="3"/>
  <c r="H85" i="3"/>
  <c r="M85" i="3"/>
  <c r="L84" i="3"/>
  <c r="K84" i="3"/>
  <c r="I84" i="3"/>
  <c r="H84" i="3"/>
  <c r="L83" i="3"/>
  <c r="K83" i="3"/>
  <c r="I83" i="3"/>
  <c r="H83" i="3"/>
  <c r="M83" i="3"/>
  <c r="L82" i="3"/>
  <c r="K82" i="3"/>
  <c r="I82" i="3"/>
  <c r="H82" i="3"/>
  <c r="L81" i="3"/>
  <c r="K81" i="3"/>
  <c r="I81" i="3"/>
  <c r="H81" i="3"/>
  <c r="L80" i="3"/>
  <c r="K80" i="3"/>
  <c r="I80" i="3"/>
  <c r="H80" i="3"/>
  <c r="L79" i="3"/>
  <c r="K79" i="3"/>
  <c r="M79" i="3"/>
  <c r="I79" i="3"/>
  <c r="H79" i="3"/>
  <c r="L78" i="3"/>
  <c r="K78" i="3"/>
  <c r="I78" i="3"/>
  <c r="H78" i="3"/>
  <c r="L77" i="3"/>
  <c r="K77" i="3"/>
  <c r="I77" i="3"/>
  <c r="H77" i="3"/>
  <c r="M77" i="3"/>
  <c r="L76" i="3"/>
  <c r="K76" i="3"/>
  <c r="I76" i="3"/>
  <c r="H76" i="3"/>
  <c r="L75" i="3"/>
  <c r="K75" i="3"/>
  <c r="I75" i="3"/>
  <c r="H75" i="3"/>
  <c r="L74" i="3"/>
  <c r="K74" i="3"/>
  <c r="I74" i="3"/>
  <c r="H74" i="3"/>
  <c r="L73" i="3"/>
  <c r="K73" i="3"/>
  <c r="I73" i="3"/>
  <c r="H73" i="3"/>
  <c r="M73" i="3"/>
  <c r="L72" i="3"/>
  <c r="K72" i="3"/>
  <c r="I72" i="3"/>
  <c r="H72" i="3"/>
  <c r="L71" i="3"/>
  <c r="K71" i="3"/>
  <c r="I71" i="3"/>
  <c r="H71" i="3"/>
  <c r="L70" i="3"/>
  <c r="K70" i="3"/>
  <c r="I70" i="3"/>
  <c r="H70" i="3"/>
  <c r="L69" i="3"/>
  <c r="K69" i="3"/>
  <c r="M69" i="3"/>
  <c r="I69" i="3"/>
  <c r="H69" i="3"/>
  <c r="L68" i="3"/>
  <c r="K68" i="3"/>
  <c r="I68" i="3"/>
  <c r="M68" i="3"/>
  <c r="H68" i="3"/>
  <c r="L67" i="3"/>
  <c r="K67" i="3"/>
  <c r="I67" i="3"/>
  <c r="H67" i="3"/>
  <c r="M67" i="3"/>
  <c r="L66" i="3"/>
  <c r="K66" i="3"/>
  <c r="I66" i="3"/>
  <c r="H66" i="3"/>
  <c r="L65" i="3"/>
  <c r="K65" i="3"/>
  <c r="I65" i="3"/>
  <c r="H65" i="3"/>
  <c r="L64" i="3"/>
  <c r="K64" i="3"/>
  <c r="I64" i="3"/>
  <c r="H64" i="3"/>
  <c r="M64" i="3"/>
  <c r="L63" i="3"/>
  <c r="K63" i="3"/>
  <c r="I63" i="3"/>
  <c r="H63" i="3"/>
  <c r="M63" i="3"/>
  <c r="L62" i="3"/>
  <c r="K62" i="3"/>
  <c r="I62" i="3"/>
  <c r="H62" i="3"/>
  <c r="L61" i="3"/>
  <c r="K61" i="3"/>
  <c r="I61" i="3"/>
  <c r="H61" i="3"/>
  <c r="L60" i="3"/>
  <c r="K60" i="3"/>
  <c r="I60" i="3"/>
  <c r="H60" i="3"/>
  <c r="L59" i="3"/>
  <c r="K59" i="3"/>
  <c r="M59" i="3"/>
  <c r="I59" i="3"/>
  <c r="H59" i="3"/>
  <c r="L58" i="3"/>
  <c r="K58" i="3"/>
  <c r="I58" i="3"/>
  <c r="M58" i="3"/>
  <c r="H58" i="3"/>
  <c r="L57" i="3"/>
  <c r="K57" i="3"/>
  <c r="I57" i="3"/>
  <c r="H57" i="3"/>
  <c r="M57" i="3"/>
  <c r="L56" i="3"/>
  <c r="K56" i="3"/>
  <c r="I56" i="3"/>
  <c r="H56" i="3"/>
  <c r="L55" i="3"/>
  <c r="K55" i="3"/>
  <c r="I55" i="3"/>
  <c r="H55" i="3"/>
  <c r="L54" i="3"/>
  <c r="K54" i="3"/>
  <c r="I54" i="3"/>
  <c r="H54" i="3"/>
  <c r="L53" i="3"/>
  <c r="K53" i="3"/>
  <c r="I53" i="3"/>
  <c r="H53" i="3"/>
  <c r="L52" i="3"/>
  <c r="K52" i="3"/>
  <c r="I52" i="3"/>
  <c r="H52" i="3"/>
  <c r="L51" i="3"/>
  <c r="K51" i="3"/>
  <c r="I51" i="3"/>
  <c r="H51" i="3"/>
  <c r="L50" i="3"/>
  <c r="K50" i="3"/>
  <c r="I50" i="3"/>
  <c r="H50" i="3"/>
  <c r="L49" i="3"/>
  <c r="K49" i="3"/>
  <c r="M49" i="3"/>
  <c r="I49" i="3"/>
  <c r="H49" i="3"/>
  <c r="L48" i="3"/>
  <c r="K48" i="3"/>
  <c r="I48" i="3"/>
  <c r="H48" i="3"/>
  <c r="L47" i="3"/>
  <c r="K47" i="3"/>
  <c r="I47" i="3"/>
  <c r="H47" i="3"/>
  <c r="L46" i="3"/>
  <c r="K46" i="3"/>
  <c r="I46" i="3"/>
  <c r="H46" i="3"/>
  <c r="M46" i="3"/>
  <c r="L45" i="3"/>
  <c r="K45" i="3"/>
  <c r="I45" i="3"/>
  <c r="H45" i="3"/>
  <c r="L44" i="3"/>
  <c r="K44" i="3"/>
  <c r="I44" i="3"/>
  <c r="H44" i="3"/>
  <c r="M44" i="3"/>
  <c r="L43" i="3"/>
  <c r="K43" i="3"/>
  <c r="I43" i="3"/>
  <c r="H43" i="3"/>
  <c r="L42" i="3"/>
  <c r="K42" i="3"/>
  <c r="I42" i="3"/>
  <c r="H42" i="3"/>
  <c r="L41" i="3"/>
  <c r="K41" i="3"/>
  <c r="I41" i="3"/>
  <c r="H41" i="3"/>
  <c r="L40" i="3"/>
  <c r="K40" i="3"/>
  <c r="I40" i="3"/>
  <c r="H40" i="3"/>
  <c r="L39" i="3"/>
  <c r="K39" i="3"/>
  <c r="M39" i="3"/>
  <c r="I39" i="3"/>
  <c r="H39" i="3"/>
  <c r="L38" i="3"/>
  <c r="K38" i="3"/>
  <c r="I38" i="3"/>
  <c r="H38" i="3"/>
  <c r="L37" i="3"/>
  <c r="K37" i="3"/>
  <c r="I37" i="3"/>
  <c r="H37" i="3"/>
  <c r="M37" i="3"/>
  <c r="L36" i="3"/>
  <c r="K36" i="3"/>
  <c r="I36" i="3"/>
  <c r="H36" i="3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36" i="1"/>
  <c r="M61" i="1"/>
  <c r="M101" i="1"/>
  <c r="M121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M83" i="1"/>
  <c r="H84" i="1"/>
  <c r="M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36" i="1"/>
  <c r="J133" i="4"/>
  <c r="L133" i="4"/>
  <c r="J52" i="4"/>
  <c r="L52" i="4"/>
  <c r="J92" i="4"/>
  <c r="L92" i="4"/>
  <c r="J93" i="4"/>
  <c r="L93" i="4"/>
  <c r="J54" i="4"/>
  <c r="L54" i="4"/>
  <c r="J64" i="4"/>
  <c r="L64" i="4"/>
  <c r="J74" i="4"/>
  <c r="L74" i="4"/>
  <c r="J84" i="4"/>
  <c r="L84" i="4"/>
  <c r="J94" i="4"/>
  <c r="L94" i="4"/>
  <c r="J104" i="4"/>
  <c r="L104" i="4"/>
  <c r="J114" i="4"/>
  <c r="L114" i="4"/>
  <c r="J124" i="4"/>
  <c r="L124" i="4"/>
  <c r="J134" i="4"/>
  <c r="L134" i="4"/>
  <c r="J113" i="4"/>
  <c r="L113" i="4"/>
  <c r="J55" i="4"/>
  <c r="L55" i="4"/>
  <c r="J75" i="4"/>
  <c r="L75" i="4"/>
  <c r="J95" i="4"/>
  <c r="L95" i="4"/>
  <c r="J115" i="4"/>
  <c r="L115" i="4"/>
  <c r="J135" i="4"/>
  <c r="L135" i="4"/>
  <c r="J72" i="4"/>
  <c r="L72" i="4"/>
  <c r="J53" i="4"/>
  <c r="L53" i="4"/>
  <c r="J56" i="4"/>
  <c r="L56" i="4"/>
  <c r="J76" i="4"/>
  <c r="L76" i="4"/>
  <c r="J96" i="4"/>
  <c r="L96" i="4"/>
  <c r="J116" i="4"/>
  <c r="L116" i="4"/>
  <c r="J47" i="4"/>
  <c r="L47" i="4"/>
  <c r="J57" i="4"/>
  <c r="L57" i="4"/>
  <c r="J67" i="4"/>
  <c r="L67" i="4"/>
  <c r="J77" i="4"/>
  <c r="L77" i="4"/>
  <c r="J87" i="4"/>
  <c r="L87" i="4"/>
  <c r="J97" i="4"/>
  <c r="L97" i="4"/>
  <c r="J107" i="4"/>
  <c r="L107" i="4"/>
  <c r="J117" i="4"/>
  <c r="L117" i="4"/>
  <c r="J127" i="4"/>
  <c r="L127" i="4"/>
  <c r="J137" i="4"/>
  <c r="L137" i="4"/>
  <c r="J112" i="4"/>
  <c r="L112" i="4"/>
  <c r="J132" i="4"/>
  <c r="L132" i="4"/>
  <c r="J73" i="4"/>
  <c r="L73" i="4"/>
  <c r="J136" i="4"/>
  <c r="L136" i="4"/>
  <c r="L97" i="2"/>
  <c r="L96" i="2"/>
  <c r="L95" i="2"/>
  <c r="L94" i="2"/>
  <c r="L93" i="2"/>
  <c r="L92" i="2"/>
  <c r="L72" i="2"/>
  <c r="L91" i="2"/>
  <c r="L71" i="2"/>
  <c r="L136" i="2"/>
  <c r="M54" i="3"/>
  <c r="M113" i="3"/>
  <c r="M50" i="3"/>
  <c r="M55" i="3"/>
  <c r="M94" i="3"/>
  <c r="M60" i="3"/>
  <c r="M104" i="3"/>
  <c r="M70" i="3"/>
  <c r="M75" i="3"/>
  <c r="M114" i="3"/>
  <c r="M105" i="3"/>
  <c r="M66" i="3"/>
  <c r="M100" i="3"/>
  <c r="M120" i="3"/>
  <c r="M56" i="3"/>
  <c r="M110" i="3"/>
  <c r="M96" i="3"/>
  <c r="M106" i="3"/>
  <c r="M116" i="3"/>
  <c r="M48" i="3"/>
  <c r="M53" i="3"/>
  <c r="M76" i="3"/>
  <c r="M80" i="3"/>
  <c r="M74" i="3"/>
  <c r="M45" i="3"/>
  <c r="M78" i="3"/>
  <c r="M95" i="3"/>
  <c r="M127" i="3"/>
  <c r="M133" i="3"/>
  <c r="M134" i="3"/>
  <c r="M133" i="1"/>
  <c r="M93" i="1"/>
  <c r="M53" i="1"/>
  <c r="M132" i="1"/>
  <c r="M92" i="1"/>
  <c r="M85" i="1"/>
  <c r="M45" i="1"/>
  <c r="M81" i="1"/>
  <c r="M44" i="1"/>
  <c r="M43" i="1"/>
  <c r="M41" i="1"/>
  <c r="M76" i="1"/>
  <c r="M40" i="1"/>
  <c r="M106" i="1"/>
  <c r="M75" i="1"/>
  <c r="M39" i="1"/>
  <c r="M74" i="1"/>
  <c r="M37" i="1"/>
  <c r="M104" i="1"/>
  <c r="M135" i="1"/>
  <c r="M115" i="1"/>
  <c r="M95" i="1"/>
  <c r="M55" i="1"/>
  <c r="M66" i="1"/>
  <c r="M113" i="1"/>
  <c r="M73" i="1"/>
  <c r="M112" i="1"/>
  <c r="M105" i="1"/>
  <c r="M134" i="1"/>
  <c r="M114" i="1"/>
  <c r="M94" i="1"/>
  <c r="M54" i="1"/>
  <c r="M125" i="1"/>
  <c r="M65" i="1"/>
  <c r="M123" i="1"/>
  <c r="M63" i="1"/>
  <c r="M100" i="1"/>
  <c r="M60" i="1"/>
  <c r="M119" i="1"/>
  <c r="M59" i="1"/>
  <c r="M80" i="1"/>
  <c r="M79" i="1"/>
  <c r="M124" i="1"/>
  <c r="M64" i="1"/>
  <c r="M103" i="1"/>
  <c r="M120" i="1"/>
  <c r="M99" i="1"/>
  <c r="M84" i="3"/>
  <c r="M38" i="3"/>
  <c r="M88" i="3"/>
  <c r="M43" i="3"/>
  <c r="M47" i="3"/>
  <c r="M93" i="3"/>
  <c r="M97" i="3"/>
  <c r="M65" i="3"/>
  <c r="M115" i="3"/>
  <c r="M36" i="3"/>
  <c r="M40" i="3"/>
  <c r="M86" i="3"/>
  <c r="M90" i="3"/>
  <c r="M111" i="3"/>
  <c r="M41" i="3"/>
  <c r="M51" i="3"/>
  <c r="M61" i="3"/>
  <c r="M71" i="3"/>
  <c r="M81" i="3"/>
  <c r="M91" i="3"/>
  <c r="M101" i="3"/>
  <c r="M121" i="3"/>
  <c r="M131" i="3"/>
  <c r="M42" i="3"/>
  <c r="M52" i="3"/>
  <c r="M62" i="3"/>
  <c r="M72" i="3"/>
  <c r="M82" i="3"/>
  <c r="M92" i="3"/>
  <c r="M102" i="3"/>
  <c r="M112" i="3"/>
  <c r="M122" i="3"/>
  <c r="M118" i="1"/>
  <c r="M129" i="1"/>
  <c r="M109" i="1"/>
  <c r="M89" i="1"/>
  <c r="M49" i="1"/>
  <c r="M48" i="1"/>
  <c r="M127" i="1"/>
  <c r="M72" i="1"/>
  <c r="M52" i="1"/>
  <c r="M131" i="1"/>
  <c r="M111" i="1"/>
  <c r="M91" i="1"/>
  <c r="M71" i="1"/>
  <c r="M51" i="1"/>
  <c r="M130" i="1"/>
  <c r="M110" i="1"/>
  <c r="M90" i="1"/>
  <c r="M70" i="1"/>
  <c r="M50" i="1"/>
  <c r="M69" i="1"/>
  <c r="M128" i="1"/>
  <c r="M108" i="1"/>
  <c r="M88" i="1"/>
  <c r="M68" i="1"/>
  <c r="M107" i="1"/>
  <c r="M87" i="1"/>
  <c r="M67" i="1"/>
  <c r="M47" i="1"/>
  <c r="M122" i="1"/>
  <c r="M102" i="1"/>
  <c r="M82" i="1"/>
  <c r="M62" i="1"/>
  <c r="M42" i="1"/>
  <c r="M98" i="1"/>
  <c r="M78" i="1"/>
  <c r="M58" i="1"/>
  <c r="M38" i="1"/>
  <c r="M117" i="1"/>
  <c r="M97" i="1"/>
  <c r="M77" i="1"/>
  <c r="M57" i="1"/>
</calcChain>
</file>

<file path=xl/sharedStrings.xml><?xml version="1.0" encoding="utf-8"?>
<sst xmlns="http://schemas.openxmlformats.org/spreadsheetml/2006/main" count="341" uniqueCount="110">
  <si>
    <t>====== He (3300) into Ti+EuBCO                  =======</t>
  </si>
  <si>
    <t xml:space="preserve">        SRIM-2008.04</t>
  </si>
  <si>
    <t>==========================================</t>
  </si>
  <si>
    <t xml:space="preserve">    Ion and Target VACANCY production     </t>
  </si>
  <si>
    <t xml:space="preserve">  See SRIM Outputs\TDATA.txt for calc. details</t>
  </si>
  <si>
    <t xml:space="preserve"> See file :  SRIM Outputs\TDATA.txt for calculation data</t>
  </si>
  <si>
    <t xml:space="preserve"> Ion    = He   Energy = 3300 keV</t>
  </si>
  <si>
    <t>============= TARGET MATERIAL ======================================</t>
  </si>
  <si>
    <t>Layer  1 : Ti</t>
  </si>
  <si>
    <t>Layer Width =     8.E+04 A ;</t>
  </si>
  <si>
    <t xml:space="preserve">  Layer # 1- Ti = 100  Atomic Percent = 100  Mass Percent</t>
  </si>
  <si>
    <t>Layer  2 : EuBCO</t>
  </si>
  <si>
    <t>Layer Width =     3.E+04 A ;</t>
  </si>
  <si>
    <t xml:space="preserve">  Layer # 2- Eu = 7.69 Atomic Percent = 20.8 Mass Percent</t>
  </si>
  <si>
    <t xml:space="preserve">  Layer # 2- Ba = 15.3 Atomic Percent = 37.6 Mass Percent</t>
  </si>
  <si>
    <t xml:space="preserve">  Layer # 2- Cu = 23.0 Atomic Percent = 26.1 Mass Percent</t>
  </si>
  <si>
    <t xml:space="preserve">  Layer # 2-  O = 53.8 Atomic Percent = 15.3 Mass Percent</t>
  </si>
  <si>
    <t>====================================================================</t>
  </si>
  <si>
    <t xml:space="preserve"> Total Ions calculated =10000.00</t>
  </si>
  <si>
    <t xml:space="preserve"> Total Target Vacancies     = 187 /Ion</t>
  </si>
  <si>
    <t xml:space="preserve"> Total Target Displacements = 193 /Ion</t>
  </si>
  <si>
    <t xml:space="preserve"> Total Target Replacement Collisions = 6 /Ion</t>
  </si>
  <si>
    <t>!!!! NOTE : 2nd Column below is number of Primary Knock-Ons !!!!</t>
  </si>
  <si>
    <t xml:space="preserve">           ( PKO are number of Target Atoms Recoiling from the Ion. )</t>
  </si>
  <si>
    <t>==========================================================</t>
  </si>
  <si>
    <t xml:space="preserve">  Table Units are  &gt;&gt;&gt;&gt; Vacancies/(Angstrom-Ion)  &lt;&lt;&lt;&lt;  </t>
  </si>
  <si>
    <t xml:space="preserve">   TARGET    </t>
  </si>
  <si>
    <t xml:space="preserve"> To convert to Energy Lo- multiply by Average Binding Energy =  3  eV/Vacancy</t>
  </si>
  <si>
    <t>==================================================</t>
  </si>
  <si>
    <t xml:space="preserve">      ION and final RECOIL ATOM Distributions     </t>
  </si>
  <si>
    <t xml:space="preserve"> See  SRIM Outputs\TDATA.txt for calculation details</t>
  </si>
  <si>
    <t>See file :  SRIM Outputs\TDATA.txt   for details of calculation</t>
  </si>
  <si>
    <t xml:space="preserve"> Ion    = He   Energy = 3300  keV</t>
  </si>
  <si>
    <t xml:space="preserve"> Ion Average Range =   906.8E+02 A   Straggling =   376.9E+01 A</t>
  </si>
  <si>
    <t xml:space="preserve"> Ion Lateral Range =   436.6E+01 A   Straggling =   565.5E+01 A</t>
  </si>
  <si>
    <t xml:space="preserve"> Ion Radial  Range =   683.6E+01 A   Straggling =   400.6E+01 A</t>
  </si>
  <si>
    <t xml:space="preserve"> Transmitted Ions =;  Backscattered Ions =1</t>
  </si>
  <si>
    <t xml:space="preserve"> (These are not included in Skewne- and Kurtosis below.)</t>
  </si>
  <si>
    <t xml:space="preserve"> Range Skewne- = -002.5364  &amp;= [-(X-Rp)^3]/[N*Straggle^3]</t>
  </si>
  <si>
    <t xml:space="preserve"> Range Kurtosis = 026.1433  &amp;= [-(X-Rp)^4]/[N*Straggle^4]</t>
  </si>
  <si>
    <t xml:space="preserve"> Statistical definitions above are those used in VLSI implant modelling.</t>
  </si>
  <si>
    <t>=================================================================</t>
  </si>
  <si>
    <t xml:space="preserve">  Table Distribution Units are &gt;&gt;&gt;  (Atoms/cm3) / (Atoms/cm2)  &lt;&lt;&lt;  </t>
  </si>
  <si>
    <t>====== He (3300) into Ti+GdBCO                  =======</t>
  </si>
  <si>
    <t>Layer  2 : GdBCO</t>
  </si>
  <si>
    <t xml:space="preserve">  Layer # 2- Gd = 7.69 Atomic Percent = 21.4 Mass Percent</t>
  </si>
  <si>
    <t xml:space="preserve">  Layer # 2- Ba = 15.3 Atomic Percent = 37.3 Mass Percent</t>
  </si>
  <si>
    <t xml:space="preserve">  Layer # 2- Cu = 23.0 Atomic Percent = 25.9 Mass Percent</t>
  </si>
  <si>
    <t xml:space="preserve">  Layer # 2-  O = 53.8 Atomic Percent = 15.2 Mass Percent</t>
  </si>
  <si>
    <t xml:space="preserve"> Total Ions calculated =9999.99</t>
  </si>
  <si>
    <t xml:space="preserve"> Ion Average Range =   866.9E+02 A   Straggling =   352.3E+01 A</t>
  </si>
  <si>
    <t xml:space="preserve"> Ion Lateral Range =   528.3E+01 A   Straggling =   677.0E+01 A</t>
  </si>
  <si>
    <t xml:space="preserve"> Ion Radial  Range =   815.7E+01 A   Straggling =   484.3E+01 A</t>
  </si>
  <si>
    <t xml:space="preserve"> Transmitted Ions =6432;  Backscattered Ions =</t>
  </si>
  <si>
    <t xml:space="preserve"> Range Skewne- = -005.1584  &amp;= [-(X-Rp)^3]/[N*Straggle^3]</t>
  </si>
  <si>
    <t xml:space="preserve"> Range Kurtosis = 057.9228  &amp;= [-(X-Rp)^4]/[N*Straggle^4]</t>
  </si>
  <si>
    <t>Layer Width =     1.E+04 A ;</t>
  </si>
  <si>
    <t xml:space="preserve"> Total Target Vacancies     = 140 /Ion</t>
  </si>
  <si>
    <t xml:space="preserve"> Total Target Displacements = 146 /Ion</t>
  </si>
  <si>
    <t xml:space="preserve"> Total Target Replacement Collisions = 5 /Ion</t>
  </si>
  <si>
    <t>DEPTH</t>
  </si>
  <si>
    <t>He</t>
  </si>
  <si>
    <t>Ti</t>
  </si>
  <si>
    <t>Gd</t>
  </si>
  <si>
    <t>Ba</t>
  </si>
  <si>
    <t>Cu</t>
  </si>
  <si>
    <t>O</t>
  </si>
  <si>
    <t>(Ang.)</t>
  </si>
  <si>
    <t>Knock-Ons</t>
  </si>
  <si>
    <t>Vacancies</t>
  </si>
  <si>
    <t>-----------</t>
  </si>
  <si>
    <t>Ions</t>
  </si>
  <si>
    <t>Tgt. Atoms</t>
  </si>
  <si>
    <t>----------</t>
  </si>
  <si>
    <t>Eu</t>
  </si>
  <si>
    <t>All</t>
  </si>
  <si>
    <t>Vac</t>
  </si>
  <si>
    <t>Fluence</t>
  </si>
  <si>
    <t>A density</t>
  </si>
  <si>
    <t>#</t>
  </si>
  <si>
    <t>Ang to cm</t>
  </si>
  <si>
    <t>Layer</t>
  </si>
  <si>
    <t>Density</t>
  </si>
  <si>
    <t>=</t>
  </si>
  <si>
    <t>atoms/cm3</t>
  </si>
  <si>
    <t>g/cm3</t>
  </si>
  <si>
    <t>Distance</t>
  </si>
  <si>
    <t>um</t>
  </si>
  <si>
    <t>Vac/atoms</t>
  </si>
  <si>
    <t>Width</t>
  </si>
  <si>
    <t>A</t>
  </si>
  <si>
    <t>dpa</t>
  </si>
  <si>
    <t>Dpa</t>
  </si>
  <si>
    <t>Composition</t>
  </si>
  <si>
    <t>Eu1Ba2Cu3O7</t>
  </si>
  <si>
    <t>Gd1Ba2Cu3O7</t>
  </si>
  <si>
    <t>He (appm)</t>
  </si>
  <si>
    <t>Distance (um)</t>
  </si>
  <si>
    <t>Overall Averages</t>
  </si>
  <si>
    <t>7E14 DPA</t>
  </si>
  <si>
    <t>7E15 DPA</t>
  </si>
  <si>
    <t>7E14 He appm</t>
  </si>
  <si>
    <t>7E15 He appm</t>
  </si>
  <si>
    <t>Gd-B-Cu-O</t>
  </si>
  <si>
    <t>Eu-B-Cu-O</t>
  </si>
  <si>
    <t>Depth</t>
  </si>
  <si>
    <t>Damage</t>
  </si>
  <si>
    <t>He cont.</t>
  </si>
  <si>
    <t>nm</t>
  </si>
  <si>
    <t>at.%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</si>
</sst>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1" fontId="0" fillId="2" borderId="0" xfId="0" applyNumberFormat="1" applyFill="1"/>
    <xf numFmtId="11" fontId="1" fillId="2" borderId="0" xfId="0" applyNumberFormat="1" applyFont="1" applyFill="1"/>
    <xf numFmtId="0" fontId="1" fillId="2" borderId="0" xfId="0" applyFont="1" applyFill="1"/>
    <xf numFmtId="11" fontId="1" fillId="3" borderId="0" xfId="0" applyNumberFormat="1" applyFont="1" applyFill="1"/>
    <xf numFmtId="11" fontId="2" fillId="0" borderId="0" xfId="0" applyNumberFormat="1" applyFont="1"/>
    <xf numFmtId="11" fontId="3" fillId="0" borderId="0" xfId="0" applyNumberFormat="1" applyFont="1"/>
    <xf numFmtId="11" fontId="2" fillId="2" borderId="0" xfId="0" applyNumberFormat="1" applyFont="1" applyFill="1"/>
    <xf numFmtId="11" fontId="4" fillId="0" borderId="0" xfId="0" applyNumberFormat="1" applyFont="1"/>
    <xf numFmtId="11" fontId="5" fillId="0" borderId="0" xfId="0" applyNumberFormat="1" applyFont="1"/>
    <xf numFmtId="11" fontId="4" fillId="2" borderId="0" xfId="0" applyNumberFormat="1" applyFont="1" applyFill="1"/>
    <xf numFmtId="11" fontId="6" fillId="0" borderId="0" xfId="0" applyNumberFormat="1" applyFont="1"/>
    <xf numFmtId="0" fontId="1" fillId="4" borderId="0" xfId="0" applyFont="1" applyFill="1"/>
    <xf numFmtId="0" fontId="7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'GBCO-Vac'!$L$36:$L$135</c:f>
              <c:numCache>
                <c:formatCode>0.00E+00</c:formatCode>
                <c:ptCount val="100"/>
                <c:pt idx="0">
                  <c:v>9.0000999999999998E-2</c:v>
                </c:pt>
                <c:pt idx="1">
                  <c:v>0.18000099999999999</c:v>
                </c:pt>
                <c:pt idx="2">
                  <c:v>0.27000100000000005</c:v>
                </c:pt>
                <c:pt idx="3">
                  <c:v>0.36000100000000002</c:v>
                </c:pt>
                <c:pt idx="4">
                  <c:v>0.45000100000000004</c:v>
                </c:pt>
                <c:pt idx="5">
                  <c:v>0.54000100000000006</c:v>
                </c:pt>
                <c:pt idx="6">
                  <c:v>0.63000100000000003</c:v>
                </c:pt>
                <c:pt idx="7">
                  <c:v>0.720001</c:v>
                </c:pt>
                <c:pt idx="8">
                  <c:v>0.81000099999999997</c:v>
                </c:pt>
                <c:pt idx="9">
                  <c:v>0.90000100000000005</c:v>
                </c:pt>
                <c:pt idx="10">
                  <c:v>0.99000100000000002</c:v>
                </c:pt>
                <c:pt idx="11">
                  <c:v>1.08</c:v>
                </c:pt>
                <c:pt idx="12">
                  <c:v>1.17</c:v>
                </c:pt>
                <c:pt idx="13">
                  <c:v>1.26</c:v>
                </c:pt>
                <c:pt idx="14">
                  <c:v>1.35</c:v>
                </c:pt>
                <c:pt idx="15">
                  <c:v>1.44</c:v>
                </c:pt>
                <c:pt idx="16">
                  <c:v>1.53</c:v>
                </c:pt>
                <c:pt idx="17">
                  <c:v>1.62</c:v>
                </c:pt>
                <c:pt idx="18">
                  <c:v>1.71</c:v>
                </c:pt>
                <c:pt idx="19">
                  <c:v>1.8</c:v>
                </c:pt>
                <c:pt idx="20">
                  <c:v>1.89</c:v>
                </c:pt>
                <c:pt idx="21">
                  <c:v>1.98</c:v>
                </c:pt>
                <c:pt idx="22">
                  <c:v>2.0699999999999998</c:v>
                </c:pt>
                <c:pt idx="23">
                  <c:v>2.16</c:v>
                </c:pt>
                <c:pt idx="24">
                  <c:v>2.25</c:v>
                </c:pt>
                <c:pt idx="25">
                  <c:v>2.34</c:v>
                </c:pt>
                <c:pt idx="26">
                  <c:v>2.4300000000000002</c:v>
                </c:pt>
                <c:pt idx="27">
                  <c:v>2.52</c:v>
                </c:pt>
                <c:pt idx="28">
                  <c:v>2.61</c:v>
                </c:pt>
                <c:pt idx="29">
                  <c:v>2.7</c:v>
                </c:pt>
                <c:pt idx="30">
                  <c:v>2.79</c:v>
                </c:pt>
                <c:pt idx="31">
                  <c:v>2.88</c:v>
                </c:pt>
                <c:pt idx="32">
                  <c:v>2.97</c:v>
                </c:pt>
                <c:pt idx="33">
                  <c:v>3.06</c:v>
                </c:pt>
                <c:pt idx="34">
                  <c:v>3.15</c:v>
                </c:pt>
                <c:pt idx="35">
                  <c:v>3.24</c:v>
                </c:pt>
                <c:pt idx="36">
                  <c:v>3.33</c:v>
                </c:pt>
                <c:pt idx="37">
                  <c:v>3.42</c:v>
                </c:pt>
                <c:pt idx="38">
                  <c:v>3.51</c:v>
                </c:pt>
                <c:pt idx="39">
                  <c:v>3.6</c:v>
                </c:pt>
                <c:pt idx="40">
                  <c:v>3.69</c:v>
                </c:pt>
                <c:pt idx="41">
                  <c:v>3.78</c:v>
                </c:pt>
                <c:pt idx="42">
                  <c:v>3.87</c:v>
                </c:pt>
                <c:pt idx="43">
                  <c:v>3.96</c:v>
                </c:pt>
                <c:pt idx="44">
                  <c:v>4.05</c:v>
                </c:pt>
                <c:pt idx="45">
                  <c:v>4.1399999999999997</c:v>
                </c:pt>
                <c:pt idx="46">
                  <c:v>4.2300000000000004</c:v>
                </c:pt>
                <c:pt idx="47">
                  <c:v>4.32</c:v>
                </c:pt>
                <c:pt idx="48">
                  <c:v>4.41</c:v>
                </c:pt>
                <c:pt idx="49">
                  <c:v>4.5</c:v>
                </c:pt>
                <c:pt idx="50">
                  <c:v>4.59</c:v>
                </c:pt>
                <c:pt idx="51">
                  <c:v>4.68</c:v>
                </c:pt>
                <c:pt idx="52">
                  <c:v>4.7699999999999996</c:v>
                </c:pt>
                <c:pt idx="53">
                  <c:v>4.8600000000000003</c:v>
                </c:pt>
                <c:pt idx="54">
                  <c:v>4.95</c:v>
                </c:pt>
                <c:pt idx="55">
                  <c:v>5.04</c:v>
                </c:pt>
                <c:pt idx="56">
                  <c:v>5.13</c:v>
                </c:pt>
                <c:pt idx="57">
                  <c:v>5.22</c:v>
                </c:pt>
                <c:pt idx="58">
                  <c:v>5.31</c:v>
                </c:pt>
                <c:pt idx="59">
                  <c:v>5.4</c:v>
                </c:pt>
                <c:pt idx="60">
                  <c:v>5.49</c:v>
                </c:pt>
                <c:pt idx="61">
                  <c:v>5.58</c:v>
                </c:pt>
                <c:pt idx="62">
                  <c:v>5.67</c:v>
                </c:pt>
                <c:pt idx="63">
                  <c:v>5.76</c:v>
                </c:pt>
                <c:pt idx="64">
                  <c:v>5.85</c:v>
                </c:pt>
                <c:pt idx="65">
                  <c:v>5.94</c:v>
                </c:pt>
                <c:pt idx="66">
                  <c:v>6.03</c:v>
                </c:pt>
                <c:pt idx="67">
                  <c:v>6.12</c:v>
                </c:pt>
                <c:pt idx="68">
                  <c:v>6.21</c:v>
                </c:pt>
                <c:pt idx="69">
                  <c:v>6.3</c:v>
                </c:pt>
                <c:pt idx="70">
                  <c:v>6.39</c:v>
                </c:pt>
                <c:pt idx="71">
                  <c:v>6.48</c:v>
                </c:pt>
                <c:pt idx="72">
                  <c:v>6.57</c:v>
                </c:pt>
                <c:pt idx="73">
                  <c:v>6.66</c:v>
                </c:pt>
                <c:pt idx="74">
                  <c:v>6.75</c:v>
                </c:pt>
                <c:pt idx="75">
                  <c:v>6.84</c:v>
                </c:pt>
                <c:pt idx="76">
                  <c:v>6.93</c:v>
                </c:pt>
                <c:pt idx="77">
                  <c:v>7.02</c:v>
                </c:pt>
                <c:pt idx="78">
                  <c:v>7.11</c:v>
                </c:pt>
                <c:pt idx="79">
                  <c:v>7.2</c:v>
                </c:pt>
                <c:pt idx="80">
                  <c:v>7.29</c:v>
                </c:pt>
                <c:pt idx="81">
                  <c:v>7.38</c:v>
                </c:pt>
                <c:pt idx="82">
                  <c:v>7.47</c:v>
                </c:pt>
                <c:pt idx="83">
                  <c:v>7.56</c:v>
                </c:pt>
                <c:pt idx="84">
                  <c:v>7.65</c:v>
                </c:pt>
                <c:pt idx="85">
                  <c:v>7.74</c:v>
                </c:pt>
                <c:pt idx="86">
                  <c:v>7.83</c:v>
                </c:pt>
                <c:pt idx="87">
                  <c:v>7.92</c:v>
                </c:pt>
                <c:pt idx="88">
                  <c:v>8.01</c:v>
                </c:pt>
                <c:pt idx="89">
                  <c:v>8.1</c:v>
                </c:pt>
                <c:pt idx="90">
                  <c:v>8.19</c:v>
                </c:pt>
                <c:pt idx="91">
                  <c:v>8.2799999999999994</c:v>
                </c:pt>
                <c:pt idx="92">
                  <c:v>8.3699999999999992</c:v>
                </c:pt>
                <c:pt idx="93">
                  <c:v>8.4600000000000009</c:v>
                </c:pt>
                <c:pt idx="94">
                  <c:v>8.5500000000000007</c:v>
                </c:pt>
                <c:pt idx="95">
                  <c:v>8.64</c:v>
                </c:pt>
                <c:pt idx="96">
                  <c:v>8.73</c:v>
                </c:pt>
                <c:pt idx="97">
                  <c:v>8.82</c:v>
                </c:pt>
                <c:pt idx="98">
                  <c:v>8.91</c:v>
                </c:pt>
                <c:pt idx="99">
                  <c:v>9</c:v>
                </c:pt>
              </c:numCache>
            </c:numRef>
          </c:xVal>
          <c:yVal>
            <c:numRef>
              <c:f>'GBCO-Vac'!$M$36:$M$135</c:f>
              <c:numCache>
                <c:formatCode>0.00E+00</c:formatCode>
                <c:ptCount val="100"/>
                <c:pt idx="0">
                  <c:v>8.8442985389896149E-5</c:v>
                </c:pt>
                <c:pt idx="1">
                  <c:v>5.0437174793170213E-4</c:v>
                </c:pt>
                <c:pt idx="2">
                  <c:v>7.5204015138179885E-4</c:v>
                </c:pt>
                <c:pt idx="3">
                  <c:v>3.8348171096637911E-4</c:v>
                </c:pt>
                <c:pt idx="4">
                  <c:v>6.8276405562400983E-4</c:v>
                </c:pt>
                <c:pt idx="5">
                  <c:v>4.1989859179721874E-4</c:v>
                </c:pt>
                <c:pt idx="6">
                  <c:v>4.8397268086604469E-4</c:v>
                </c:pt>
                <c:pt idx="7">
                  <c:v>4.6946021827143109E-4</c:v>
                </c:pt>
                <c:pt idx="8">
                  <c:v>3.1502649181482133E-4</c:v>
                </c:pt>
                <c:pt idx="9">
                  <c:v>4.9451408202781199E-4</c:v>
                </c:pt>
                <c:pt idx="10">
                  <c:v>5.3202686146805141E-4</c:v>
                </c:pt>
                <c:pt idx="11">
                  <c:v>6.592150501672241E-4</c:v>
                </c:pt>
                <c:pt idx="12">
                  <c:v>5.1902098222143984E-4</c:v>
                </c:pt>
                <c:pt idx="13">
                  <c:v>4.657633163175498E-4</c:v>
                </c:pt>
                <c:pt idx="14">
                  <c:v>4.6521610631930992E-4</c:v>
                </c:pt>
                <c:pt idx="15">
                  <c:v>4.6603772223200135E-4</c:v>
                </c:pt>
                <c:pt idx="16">
                  <c:v>6.3306528780144341E-4</c:v>
                </c:pt>
                <c:pt idx="17">
                  <c:v>3.289910051047351E-4</c:v>
                </c:pt>
                <c:pt idx="18">
                  <c:v>6.4853638443935927E-4</c:v>
                </c:pt>
                <c:pt idx="19">
                  <c:v>4.7151413483541624E-4</c:v>
                </c:pt>
                <c:pt idx="20">
                  <c:v>6.598998943847913E-4</c:v>
                </c:pt>
                <c:pt idx="21">
                  <c:v>7.1315731385319481E-4</c:v>
                </c:pt>
                <c:pt idx="22">
                  <c:v>6.4032170392536506E-4</c:v>
                </c:pt>
                <c:pt idx="23">
                  <c:v>6.4237586692483719E-4</c:v>
                </c:pt>
                <c:pt idx="24">
                  <c:v>5.8104115472628053E-4</c:v>
                </c:pt>
                <c:pt idx="25">
                  <c:v>5.6803379686674882E-4</c:v>
                </c:pt>
                <c:pt idx="26">
                  <c:v>9.1824647069177945E-4</c:v>
                </c:pt>
                <c:pt idx="27">
                  <c:v>5.8802254884703401E-4</c:v>
                </c:pt>
                <c:pt idx="28">
                  <c:v>6.4429276535821157E-4</c:v>
                </c:pt>
                <c:pt idx="29">
                  <c:v>6.6510239394472806E-4</c:v>
                </c:pt>
                <c:pt idx="30">
                  <c:v>8.2309489526491821E-4</c:v>
                </c:pt>
                <c:pt idx="31">
                  <c:v>6.1992288329519455E-4</c:v>
                </c:pt>
                <c:pt idx="32">
                  <c:v>1.1093707445872206E-3</c:v>
                </c:pt>
                <c:pt idx="33">
                  <c:v>8.70054902305932E-4</c:v>
                </c:pt>
                <c:pt idx="34">
                  <c:v>5.8076625594085545E-4</c:v>
                </c:pt>
                <c:pt idx="35">
                  <c:v>6.6496586868509077E-4</c:v>
                </c:pt>
                <c:pt idx="36">
                  <c:v>6.7359024819574017E-4</c:v>
                </c:pt>
                <c:pt idx="37">
                  <c:v>1.0918467171272663E-3</c:v>
                </c:pt>
                <c:pt idx="38">
                  <c:v>7.7791550783312799E-4</c:v>
                </c:pt>
                <c:pt idx="39">
                  <c:v>5.2778348882239032E-4</c:v>
                </c:pt>
                <c:pt idx="40">
                  <c:v>7.0795432142228484E-4</c:v>
                </c:pt>
                <c:pt idx="41">
                  <c:v>9.2550264038021471E-4</c:v>
                </c:pt>
                <c:pt idx="42">
                  <c:v>6.4785301883471221E-4</c:v>
                </c:pt>
                <c:pt idx="43">
                  <c:v>9.7684316141524383E-4</c:v>
                </c:pt>
                <c:pt idx="44">
                  <c:v>8.4239904946312259E-4</c:v>
                </c:pt>
                <c:pt idx="45">
                  <c:v>9.3180091533180773E-4</c:v>
                </c:pt>
                <c:pt idx="46">
                  <c:v>1.2895439183242387E-3</c:v>
                </c:pt>
                <c:pt idx="47">
                  <c:v>8.2227389544094339E-4</c:v>
                </c:pt>
                <c:pt idx="48">
                  <c:v>2.107978348882239E-3</c:v>
                </c:pt>
                <c:pt idx="49">
                  <c:v>8.5787026931878206E-4</c:v>
                </c:pt>
                <c:pt idx="50">
                  <c:v>8.8634712198556607E-4</c:v>
                </c:pt>
                <c:pt idx="51">
                  <c:v>7.0918711494455204E-4</c:v>
                </c:pt>
                <c:pt idx="52">
                  <c:v>8.2953018834712195E-4</c:v>
                </c:pt>
                <c:pt idx="53">
                  <c:v>8.645782432670305E-4</c:v>
                </c:pt>
                <c:pt idx="54">
                  <c:v>8.0721422284809013E-4</c:v>
                </c:pt>
                <c:pt idx="55">
                  <c:v>9.6178348882239035E-4</c:v>
                </c:pt>
                <c:pt idx="56">
                  <c:v>9.5808695652173912E-4</c:v>
                </c:pt>
                <c:pt idx="57">
                  <c:v>8.5348864636507649E-4</c:v>
                </c:pt>
                <c:pt idx="58">
                  <c:v>1.0626852666784019E-3</c:v>
                </c:pt>
                <c:pt idx="59">
                  <c:v>1.1230619609223728E-3</c:v>
                </c:pt>
                <c:pt idx="60">
                  <c:v>8.6375761309628581E-4</c:v>
                </c:pt>
                <c:pt idx="61">
                  <c:v>1.130044710438303E-3</c:v>
                </c:pt>
                <c:pt idx="62">
                  <c:v>1.1650927653582117E-3</c:v>
                </c:pt>
                <c:pt idx="63">
                  <c:v>1.1383951769054744E-3</c:v>
                </c:pt>
                <c:pt idx="64">
                  <c:v>1.1460630170744587E-3</c:v>
                </c:pt>
                <c:pt idx="65">
                  <c:v>1.0020350290441823E-3</c:v>
                </c:pt>
                <c:pt idx="66">
                  <c:v>1.864565393416652E-3</c:v>
                </c:pt>
                <c:pt idx="67">
                  <c:v>1.3748377046294668E-3</c:v>
                </c:pt>
                <c:pt idx="68">
                  <c:v>1.6724738602358737E-3</c:v>
                </c:pt>
                <c:pt idx="69">
                  <c:v>1.3421160007041012E-3</c:v>
                </c:pt>
                <c:pt idx="70">
                  <c:v>1.6210021123041717E-3</c:v>
                </c:pt>
                <c:pt idx="71">
                  <c:v>1.5984089068825913E-3</c:v>
                </c:pt>
                <c:pt idx="72">
                  <c:v>1.9631309628586517E-3</c:v>
                </c:pt>
                <c:pt idx="73">
                  <c:v>1.5641876430205952E-3</c:v>
                </c:pt>
                <c:pt idx="74">
                  <c:v>1.5139369829255411E-3</c:v>
                </c:pt>
                <c:pt idx="75">
                  <c:v>1.9777852490758668E-3</c:v>
                </c:pt>
                <c:pt idx="76">
                  <c:v>1.9873678929765888E-3</c:v>
                </c:pt>
                <c:pt idx="77">
                  <c:v>2.4480642492518924E-3</c:v>
                </c:pt>
                <c:pt idx="78">
                  <c:v>2.6976442527723988E-3</c:v>
                </c:pt>
                <c:pt idx="79">
                  <c:v>3.0846908994895264E-3</c:v>
                </c:pt>
                <c:pt idx="80">
                  <c:v>2.7343372645660976E-3</c:v>
                </c:pt>
                <c:pt idx="81">
                  <c:v>2.5901700404858297E-3</c:v>
                </c:pt>
                <c:pt idx="82">
                  <c:v>2.8732997711670479E-3</c:v>
                </c:pt>
                <c:pt idx="83">
                  <c:v>3.265542510121457E-3</c:v>
                </c:pt>
                <c:pt idx="84">
                  <c:v>3.9109385671536705E-3</c:v>
                </c:pt>
                <c:pt idx="85">
                  <c:v>4.5582395704981517E-3</c:v>
                </c:pt>
                <c:pt idx="86">
                  <c:v>5.0379718359443767E-3</c:v>
                </c:pt>
                <c:pt idx="87">
                  <c:v>5.9035074810772758E-3</c:v>
                </c:pt>
                <c:pt idx="88">
                  <c:v>9.0934877685950408E-3</c:v>
                </c:pt>
                <c:pt idx="89">
                  <c:v>5.7166231404958681E-3</c:v>
                </c:pt>
                <c:pt idx="90">
                  <c:v>7.0788000000000005E-3</c:v>
                </c:pt>
                <c:pt idx="91">
                  <c:v>8.3384727272727277E-3</c:v>
                </c:pt>
                <c:pt idx="92">
                  <c:v>8.9759553719008268E-3</c:v>
                </c:pt>
                <c:pt idx="93">
                  <c:v>1.1360152066115702E-2</c:v>
                </c:pt>
                <c:pt idx="94">
                  <c:v>1.3629763636363637E-2</c:v>
                </c:pt>
                <c:pt idx="95">
                  <c:v>1.6684480991735536E-2</c:v>
                </c:pt>
                <c:pt idx="96">
                  <c:v>1.9521049586776858E-2</c:v>
                </c:pt>
                <c:pt idx="97">
                  <c:v>2.3774479338842976E-2</c:v>
                </c:pt>
                <c:pt idx="98">
                  <c:v>2.5831239669421486E-2</c:v>
                </c:pt>
                <c:pt idx="99">
                  <c:v>2.4059702479338845E-2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2-46D3-BB62-2EDB4973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55296"/>
        <c:axId val="161852896"/>
      </c:scatterChart>
      <c:valAx>
        <c:axId val="1618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2896"/>
        <c:crosses val="autoZero"/>
        <c:crossBetween val="midCat"/>
      </c:valAx>
      <c:valAx>
        <c:axId val="1618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13</xdr:col>
      <xdr:colOff>297566</xdr:colOff>
      <xdr:row>28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175B4E-29B0-47B3-AC85-9AC34EC5A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4705350"/>
          <a:ext cx="3536066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27</xdr:row>
      <xdr:rowOff>0</xdr:rowOff>
    </xdr:from>
    <xdr:to>
      <xdr:col>14</xdr:col>
      <xdr:colOff>66675</xdr:colOff>
      <xdr:row>31</xdr:row>
      <xdr:rowOff>104975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5748DF-0A13-4ADF-9C1C-430E98E51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4886325"/>
          <a:ext cx="3952875" cy="828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26</xdr:row>
      <xdr:rowOff>0</xdr:rowOff>
    </xdr:from>
    <xdr:to>
      <xdr:col>13</xdr:col>
      <xdr:colOff>297567</xdr:colOff>
      <xdr:row>28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DBC0D0-AED5-4D1D-B771-2F44285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1" y="4705350"/>
          <a:ext cx="3531304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13</xdr:col>
      <xdr:colOff>297566</xdr:colOff>
      <xdr:row>28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73CBA0-D1F8-43D2-89B4-EDF203937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4705350"/>
          <a:ext cx="3536066" cy="523875"/>
        </a:xfrm>
        <a:prstGeom prst="rect">
          <a:avLst/>
        </a:prstGeom>
      </xdr:spPr>
    </xdr:pic>
    <xdr:clientData/>
  </xdr:twoCellAnchor>
  <xdr:twoCellAnchor>
    <xdr:from>
      <xdr:col>13</xdr:col>
      <xdr:colOff>644338</xdr:colOff>
      <xdr:row>38</xdr:row>
      <xdr:rowOff>173971</xdr:rowOff>
    </xdr:from>
    <xdr:to>
      <xdr:col>21</xdr:col>
      <xdr:colOff>21570</xdr:colOff>
      <xdr:row>54</xdr:row>
      <xdr:rowOff>48465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9CAF3-3E05-5C19-2BB9-7A46B2473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14</xdr:col>
      <xdr:colOff>66675</xdr:colOff>
      <xdr:row>30</xdr:row>
      <xdr:rowOff>104975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0FD68C-E287-43E0-B205-5C5CF766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4705350"/>
          <a:ext cx="3952875" cy="8288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BA31-B6E3-401F-8F1F-42907F0D2FC5}">
  <dimension ref="A1:U107"/>
  <sheetViews>
    <sheetView tabSelected="1" zoomScale="85" zoomScaleNormal="85" workbookViewId="0">
      <selection activeCell="P7" sqref="P7"/>
    </sheetView>
  </sheetViews>
  <sheetFormatPr defaultRowHeight="14.4" x14ac:dyDescent="0.55000000000000004"/>
  <cols>
    <col min="1" max="1" width="12.83984375" bestFit="1" customWidth="1"/>
    <col min="2" max="3" width="11.734375" bestFit="1" customWidth="1"/>
    <col min="5" max="5" width="12.83984375" bestFit="1" customWidth="1"/>
    <col min="6" max="7" width="11.734375" bestFit="1" customWidth="1"/>
    <col min="9" max="9" width="12.83984375" bestFit="1" customWidth="1"/>
    <col min="10" max="11" width="11.734375" bestFit="1" customWidth="1"/>
    <col min="13" max="13" width="12.83984375" bestFit="1" customWidth="1"/>
    <col min="14" max="15" width="11.734375" bestFit="1" customWidth="1"/>
  </cols>
  <sheetData>
    <row r="1" spans="1:21" x14ac:dyDescent="0.55000000000000004">
      <c r="A1" s="18" t="s">
        <v>94</v>
      </c>
      <c r="B1" s="18"/>
      <c r="C1" s="18"/>
      <c r="E1" s="18" t="s">
        <v>94</v>
      </c>
      <c r="F1" s="18"/>
      <c r="G1" s="18"/>
      <c r="I1" s="19" t="s">
        <v>95</v>
      </c>
      <c r="J1" s="19"/>
      <c r="K1" s="19"/>
      <c r="M1" s="19" t="s">
        <v>95</v>
      </c>
      <c r="N1" s="19"/>
      <c r="O1" s="19"/>
      <c r="P1" s="25"/>
      <c r="Q1" s="25"/>
      <c r="R1" s="20" t="s">
        <v>103</v>
      </c>
      <c r="S1" s="20"/>
      <c r="T1" s="24" t="s">
        <v>104</v>
      </c>
      <c r="U1" s="24"/>
    </row>
    <row r="2" spans="1:21" x14ac:dyDescent="0.55000000000000004">
      <c r="B2" s="1" t="s">
        <v>77</v>
      </c>
      <c r="C2" s="14">
        <v>700000000000000</v>
      </c>
      <c r="F2" s="1" t="s">
        <v>77</v>
      </c>
      <c r="G2" s="9">
        <v>7000000000000000</v>
      </c>
      <c r="J2" s="1" t="s">
        <v>77</v>
      </c>
      <c r="K2" s="14">
        <v>700000000000000</v>
      </c>
      <c r="N2" s="1" t="s">
        <v>77</v>
      </c>
      <c r="O2" s="9">
        <v>7000000000000000</v>
      </c>
      <c r="Q2" s="21" t="s">
        <v>105</v>
      </c>
      <c r="R2" s="22" t="s">
        <v>106</v>
      </c>
      <c r="S2" s="22" t="s">
        <v>107</v>
      </c>
      <c r="T2" s="23" t="s">
        <v>106</v>
      </c>
      <c r="U2" s="23" t="s">
        <v>107</v>
      </c>
    </row>
    <row r="3" spans="1:21" x14ac:dyDescent="0.55000000000000004">
      <c r="A3" s="6" t="s">
        <v>97</v>
      </c>
      <c r="B3" s="6" t="s">
        <v>96</v>
      </c>
      <c r="C3" s="6" t="s">
        <v>91</v>
      </c>
      <c r="E3" s="6" t="s">
        <v>97</v>
      </c>
      <c r="F3" s="6" t="s">
        <v>96</v>
      </c>
      <c r="G3" s="6" t="s">
        <v>91</v>
      </c>
      <c r="I3" s="15" t="s">
        <v>97</v>
      </c>
      <c r="J3" s="15" t="s">
        <v>96</v>
      </c>
      <c r="K3" s="15" t="s">
        <v>91</v>
      </c>
      <c r="M3" s="15" t="s">
        <v>97</v>
      </c>
      <c r="N3" s="15" t="s">
        <v>96</v>
      </c>
      <c r="O3" s="15" t="s">
        <v>91</v>
      </c>
      <c r="Q3" s="21" t="s">
        <v>108</v>
      </c>
      <c r="R3" s="22" t="s">
        <v>91</v>
      </c>
      <c r="S3" s="22" t="s">
        <v>109</v>
      </c>
      <c r="T3" s="23" t="s">
        <v>91</v>
      </c>
      <c r="U3" s="23" t="s">
        <v>109</v>
      </c>
    </row>
    <row r="4" spans="1:21" x14ac:dyDescent="0.55000000000000004">
      <c r="A4" s="16">
        <v>0.105001</v>
      </c>
      <c r="B4">
        <v>0</v>
      </c>
      <c r="C4">
        <v>1.0291614152437951E-4</v>
      </c>
      <c r="E4" s="17">
        <v>0.105001</v>
      </c>
      <c r="F4">
        <v>0</v>
      </c>
      <c r="G4">
        <v>1.0291614152437951E-3</v>
      </c>
      <c r="I4" s="16">
        <v>9.0000999999999998E-2</v>
      </c>
      <c r="J4">
        <v>0</v>
      </c>
      <c r="K4">
        <v>8.8442985389896149E-5</v>
      </c>
      <c r="M4" s="17">
        <v>9.0000999999999998E-2</v>
      </c>
      <c r="N4">
        <v>0</v>
      </c>
      <c r="O4">
        <v>8.8442985389896147E-4</v>
      </c>
      <c r="Q4" s="21">
        <v>8.0009999999999994</v>
      </c>
      <c r="R4" s="22">
        <v>0.138465</v>
      </c>
      <c r="S4" s="22">
        <v>5.1900000000000002E-2</v>
      </c>
      <c r="T4" s="23">
        <v>0.14368500000000001</v>
      </c>
      <c r="U4" s="23">
        <v>5.0820000000000004E-2</v>
      </c>
    </row>
    <row r="5" spans="1:21" x14ac:dyDescent="0.55000000000000004">
      <c r="A5" s="16">
        <v>0.21000100000000002</v>
      </c>
      <c r="B5">
        <v>0</v>
      </c>
      <c r="C5">
        <v>4.5883995775391654E-4</v>
      </c>
      <c r="E5" s="17">
        <v>0.21000100000000002</v>
      </c>
      <c r="F5">
        <v>0</v>
      </c>
      <c r="G5">
        <v>4.5883995775391657E-3</v>
      </c>
      <c r="I5" s="16">
        <v>0.18000099999999999</v>
      </c>
      <c r="J5">
        <v>0</v>
      </c>
      <c r="K5">
        <v>5.0437174793170213E-4</v>
      </c>
      <c r="M5" s="17">
        <v>0.18000099999999999</v>
      </c>
      <c r="N5">
        <v>0</v>
      </c>
      <c r="O5">
        <v>5.0437174793170215E-3</v>
      </c>
      <c r="Q5" s="21">
        <v>16.001000000000001</v>
      </c>
      <c r="R5" s="22">
        <v>0.22207499999999997</v>
      </c>
      <c r="S5" s="22">
        <v>9.3420000000000003E-2</v>
      </c>
      <c r="T5" s="23">
        <v>0.22968</v>
      </c>
      <c r="U5" s="23">
        <v>0.10799999999999998</v>
      </c>
    </row>
    <row r="6" spans="1:21" x14ac:dyDescent="0.55000000000000004">
      <c r="A6" s="16">
        <v>0.31500100000000003</v>
      </c>
      <c r="B6">
        <v>0</v>
      </c>
      <c r="C6">
        <v>5.8616479493046999E-4</v>
      </c>
      <c r="E6" s="17">
        <v>0.31500100000000003</v>
      </c>
      <c r="F6">
        <v>0</v>
      </c>
      <c r="G6">
        <v>5.8616479493047002E-3</v>
      </c>
      <c r="I6" s="16">
        <v>0.27000100000000005</v>
      </c>
      <c r="J6">
        <v>0</v>
      </c>
      <c r="K6">
        <v>7.5204015138179885E-4</v>
      </c>
      <c r="M6" s="17">
        <v>0.27000100000000005</v>
      </c>
      <c r="N6">
        <v>0</v>
      </c>
      <c r="O6">
        <v>7.5204015138179885E-3</v>
      </c>
      <c r="Q6" s="21">
        <v>24.001000000000001</v>
      </c>
      <c r="R6" s="22">
        <v>0.30166500000000002</v>
      </c>
      <c r="S6" s="22">
        <v>0.20242499999999997</v>
      </c>
      <c r="T6" s="23">
        <v>0.28706999999999999</v>
      </c>
      <c r="U6" s="23">
        <v>0.14611499999999999</v>
      </c>
    </row>
    <row r="7" spans="1:21" x14ac:dyDescent="0.55000000000000004">
      <c r="A7" s="16">
        <v>0.42000100000000001</v>
      </c>
      <c r="B7">
        <v>0</v>
      </c>
      <c r="C7">
        <v>5.3769857419468407E-4</v>
      </c>
      <c r="E7" s="17">
        <v>0.42000100000000001</v>
      </c>
      <c r="F7">
        <v>0</v>
      </c>
      <c r="G7">
        <v>5.3769857419468407E-3</v>
      </c>
      <c r="I7" s="16">
        <v>0.36000100000000002</v>
      </c>
      <c r="J7">
        <v>0</v>
      </c>
      <c r="K7">
        <v>3.8348171096637911E-4</v>
      </c>
      <c r="M7" s="17">
        <v>0.36000100000000002</v>
      </c>
      <c r="N7">
        <v>0</v>
      </c>
      <c r="O7">
        <v>3.834817109663791E-3</v>
      </c>
      <c r="Q7" s="21">
        <v>32.000999999999998</v>
      </c>
      <c r="R7" s="22">
        <v>0.29736000000000001</v>
      </c>
      <c r="S7" s="22">
        <v>0.20242499999999997</v>
      </c>
      <c r="T7" s="23">
        <v>0.33205499999999999</v>
      </c>
      <c r="U7" s="23">
        <v>0.17152499999999998</v>
      </c>
    </row>
    <row r="8" spans="1:21" x14ac:dyDescent="0.55000000000000004">
      <c r="A8" s="16">
        <v>0.52500100000000005</v>
      </c>
      <c r="B8">
        <v>0</v>
      </c>
      <c r="C8">
        <v>4.295018130610808E-4</v>
      </c>
      <c r="E8" s="17">
        <v>0.52500100000000005</v>
      </c>
      <c r="F8">
        <v>0</v>
      </c>
      <c r="G8">
        <v>4.295018130610808E-3</v>
      </c>
      <c r="I8" s="16">
        <v>0.45000100000000004</v>
      </c>
      <c r="J8">
        <v>0</v>
      </c>
      <c r="K8">
        <v>6.8276405562400983E-4</v>
      </c>
      <c r="M8" s="17">
        <v>0.45000100000000004</v>
      </c>
      <c r="N8">
        <v>0</v>
      </c>
      <c r="O8">
        <v>6.8276405562400985E-3</v>
      </c>
      <c r="Q8" s="21">
        <v>40.000999999999998</v>
      </c>
      <c r="R8" s="22">
        <v>0.34505999999999998</v>
      </c>
      <c r="S8" s="22">
        <v>0.25432500000000002</v>
      </c>
      <c r="T8" s="23">
        <v>0.35035499999999997</v>
      </c>
      <c r="U8" s="23">
        <v>0.22234500000000001</v>
      </c>
    </row>
    <row r="9" spans="1:21" x14ac:dyDescent="0.55000000000000004">
      <c r="A9" s="16">
        <v>0.63000100000000003</v>
      </c>
      <c r="B9">
        <v>0</v>
      </c>
      <c r="C9">
        <v>4.6916622073578591E-4</v>
      </c>
      <c r="E9" s="17">
        <v>0.63000100000000003</v>
      </c>
      <c r="F9">
        <v>0</v>
      </c>
      <c r="G9">
        <v>4.6916622073578593E-3</v>
      </c>
      <c r="I9" s="16">
        <v>0.54000100000000006</v>
      </c>
      <c r="J9">
        <v>0</v>
      </c>
      <c r="K9">
        <v>4.1989859179721874E-4</v>
      </c>
      <c r="M9" s="17">
        <v>0.54000100000000006</v>
      </c>
      <c r="N9">
        <v>0</v>
      </c>
      <c r="O9">
        <v>4.1989859179721875E-3</v>
      </c>
      <c r="Q9" s="21">
        <v>48.000999999999998</v>
      </c>
      <c r="R9" s="22">
        <v>0.3327</v>
      </c>
      <c r="S9" s="22">
        <v>0.26470499999999997</v>
      </c>
      <c r="T9" s="23">
        <v>0.33905999999999997</v>
      </c>
      <c r="U9" s="23">
        <v>0.19693499999999997</v>
      </c>
    </row>
    <row r="10" spans="1:21" x14ac:dyDescent="0.55000000000000004">
      <c r="A10" s="16">
        <v>0.73500100000000002</v>
      </c>
      <c r="B10">
        <v>0</v>
      </c>
      <c r="C10">
        <v>5.4591276183770464E-4</v>
      </c>
      <c r="E10" s="17">
        <v>0.73500100000000002</v>
      </c>
      <c r="F10">
        <v>0</v>
      </c>
      <c r="G10">
        <v>5.4591276183770469E-3</v>
      </c>
      <c r="I10" s="16">
        <v>0.63000100000000003</v>
      </c>
      <c r="J10">
        <v>0</v>
      </c>
      <c r="K10">
        <v>4.8397268086604469E-4</v>
      </c>
      <c r="M10" s="17">
        <v>0.63000100000000003</v>
      </c>
      <c r="N10">
        <v>0</v>
      </c>
      <c r="O10">
        <v>4.8397268086604467E-3</v>
      </c>
      <c r="Q10" s="21">
        <v>56.000999999999998</v>
      </c>
      <c r="R10" s="22">
        <v>0.34782000000000002</v>
      </c>
      <c r="S10" s="22">
        <v>0.26470499999999997</v>
      </c>
      <c r="T10" s="23">
        <v>0.31771499999999997</v>
      </c>
      <c r="U10" s="23">
        <v>0.27316499999999999</v>
      </c>
    </row>
    <row r="11" spans="1:21" x14ac:dyDescent="0.55000000000000004">
      <c r="A11" s="16">
        <v>0.840001</v>
      </c>
      <c r="B11">
        <v>0</v>
      </c>
      <c r="C11">
        <v>5.4086724168280235E-4</v>
      </c>
      <c r="E11" s="17">
        <v>0.840001</v>
      </c>
      <c r="F11">
        <v>0</v>
      </c>
      <c r="G11">
        <v>5.4086724168280233E-3</v>
      </c>
      <c r="I11" s="16">
        <v>0.720001</v>
      </c>
      <c r="J11">
        <v>0</v>
      </c>
      <c r="K11">
        <v>4.6946021827143109E-4</v>
      </c>
      <c r="M11" s="17">
        <v>0.720001</v>
      </c>
      <c r="N11">
        <v>0</v>
      </c>
      <c r="O11">
        <v>4.6946021827143107E-3</v>
      </c>
      <c r="Q11" s="21">
        <v>64.001000000000005</v>
      </c>
      <c r="R11" s="22">
        <v>0.399225</v>
      </c>
      <c r="S11" s="22">
        <v>0.32698499999999997</v>
      </c>
      <c r="T11" s="23">
        <v>0.35281499999999999</v>
      </c>
      <c r="U11" s="23">
        <v>0.26682</v>
      </c>
    </row>
    <row r="12" spans="1:21" x14ac:dyDescent="0.55000000000000004">
      <c r="A12" s="16">
        <v>0.94500099999999998</v>
      </c>
      <c r="B12">
        <v>0</v>
      </c>
      <c r="C12">
        <v>4.8183941207533882E-4</v>
      </c>
      <c r="E12" s="17">
        <v>0.94500099999999998</v>
      </c>
      <c r="F12">
        <v>0</v>
      </c>
      <c r="G12">
        <v>4.8183941207533883E-3</v>
      </c>
      <c r="I12" s="16">
        <v>0.81000099999999997</v>
      </c>
      <c r="J12">
        <v>0</v>
      </c>
      <c r="K12">
        <v>3.1502649181482133E-4</v>
      </c>
      <c r="M12" s="17">
        <v>0.81000099999999997</v>
      </c>
      <c r="N12">
        <v>0</v>
      </c>
      <c r="O12">
        <v>3.1502649181482135E-3</v>
      </c>
      <c r="Q12" s="21">
        <v>72.001000000000005</v>
      </c>
      <c r="R12" s="22">
        <v>0.38101499999999999</v>
      </c>
      <c r="S12" s="22">
        <v>0.31660500000000003</v>
      </c>
      <c r="T12" s="23">
        <v>0.33567000000000002</v>
      </c>
      <c r="U12" s="23">
        <v>0.21598500000000001</v>
      </c>
    </row>
    <row r="13" spans="1:21" x14ac:dyDescent="0.55000000000000004">
      <c r="A13" s="16">
        <v>1.05</v>
      </c>
      <c r="B13">
        <v>0</v>
      </c>
      <c r="C13">
        <v>5.0096761133603231E-4</v>
      </c>
      <c r="E13" s="17">
        <v>1.05</v>
      </c>
      <c r="F13">
        <v>0</v>
      </c>
      <c r="G13">
        <v>5.0096761133603231E-3</v>
      </c>
      <c r="I13" s="16">
        <v>0.90000100000000005</v>
      </c>
      <c r="J13">
        <v>0</v>
      </c>
      <c r="K13">
        <v>4.9451408202781199E-4</v>
      </c>
      <c r="M13" s="17">
        <v>0.90000100000000005</v>
      </c>
      <c r="N13">
        <v>0</v>
      </c>
      <c r="O13">
        <v>4.9451408202781204E-3</v>
      </c>
      <c r="Q13" s="21">
        <v>80.001000000000005</v>
      </c>
      <c r="R13" s="22">
        <v>0.40154999999999996</v>
      </c>
      <c r="S13" s="22">
        <v>0.33218999999999999</v>
      </c>
      <c r="T13" s="23">
        <v>0.39337499999999997</v>
      </c>
      <c r="U13" s="23">
        <v>0.31764000000000003</v>
      </c>
    </row>
    <row r="14" spans="1:21" x14ac:dyDescent="0.55000000000000004">
      <c r="A14" s="16">
        <v>1.155</v>
      </c>
      <c r="B14">
        <v>0</v>
      </c>
      <c r="C14">
        <v>5.530710966379158E-4</v>
      </c>
      <c r="E14" s="17">
        <v>1.155</v>
      </c>
      <c r="F14">
        <v>0</v>
      </c>
      <c r="G14">
        <v>5.5307109663791584E-3</v>
      </c>
      <c r="I14" s="16">
        <v>0.99000100000000002</v>
      </c>
      <c r="J14">
        <v>0</v>
      </c>
      <c r="K14">
        <v>5.3202686146805141E-4</v>
      </c>
      <c r="M14" s="17">
        <v>0.99000100000000002</v>
      </c>
      <c r="N14">
        <v>0</v>
      </c>
      <c r="O14">
        <v>5.3202686146805143E-3</v>
      </c>
      <c r="Q14" s="21">
        <v>88.001000000000005</v>
      </c>
      <c r="R14" s="22">
        <v>0.42445500000000003</v>
      </c>
      <c r="S14" s="22">
        <v>0.352935</v>
      </c>
      <c r="T14" s="23">
        <v>0.39751500000000006</v>
      </c>
      <c r="U14" s="23">
        <v>0.36846000000000001</v>
      </c>
    </row>
    <row r="15" spans="1:21" x14ac:dyDescent="0.55000000000000004">
      <c r="A15" s="16">
        <v>1.26</v>
      </c>
      <c r="B15">
        <v>0</v>
      </c>
      <c r="C15">
        <v>4.7339049463122689E-4</v>
      </c>
      <c r="E15" s="17">
        <v>1.26</v>
      </c>
      <c r="F15">
        <v>0</v>
      </c>
      <c r="G15">
        <v>4.7339049463122687E-3</v>
      </c>
      <c r="I15" s="16">
        <v>1.08</v>
      </c>
      <c r="J15">
        <v>0</v>
      </c>
      <c r="K15">
        <v>6.592150501672241E-4</v>
      </c>
      <c r="M15" s="17">
        <v>1.08</v>
      </c>
      <c r="N15">
        <v>0</v>
      </c>
      <c r="O15">
        <v>6.5921505016722408E-3</v>
      </c>
      <c r="Q15" s="21">
        <v>96.001000000000005</v>
      </c>
      <c r="R15" s="22">
        <v>0.46289999999999998</v>
      </c>
      <c r="S15" s="22">
        <v>0.43080000000000002</v>
      </c>
      <c r="T15" s="23">
        <v>0.41995499999999997</v>
      </c>
      <c r="U15" s="23">
        <v>0.40657500000000002</v>
      </c>
    </row>
    <row r="16" spans="1:21" x14ac:dyDescent="0.55000000000000004">
      <c r="A16" s="16">
        <v>1.365</v>
      </c>
      <c r="B16">
        <v>0</v>
      </c>
      <c r="C16">
        <v>5.1845282520682971E-4</v>
      </c>
      <c r="E16" s="17">
        <v>1.365</v>
      </c>
      <c r="F16">
        <v>0</v>
      </c>
      <c r="G16">
        <v>5.1845282520682975E-3</v>
      </c>
      <c r="I16" s="16">
        <v>1.17</v>
      </c>
      <c r="J16">
        <v>0</v>
      </c>
      <c r="K16">
        <v>5.1902098222143984E-4</v>
      </c>
      <c r="M16" s="17">
        <v>1.17</v>
      </c>
      <c r="N16">
        <v>0</v>
      </c>
      <c r="O16">
        <v>5.1902098222143984E-3</v>
      </c>
      <c r="Q16" s="21">
        <v>104.001</v>
      </c>
      <c r="R16" s="22">
        <v>0.44496000000000002</v>
      </c>
      <c r="S16" s="22">
        <v>0.52420500000000003</v>
      </c>
      <c r="T16" s="23">
        <v>0.46096500000000007</v>
      </c>
      <c r="U16" s="23">
        <v>0.44469000000000003</v>
      </c>
    </row>
    <row r="17" spans="1:21" x14ac:dyDescent="0.55000000000000004">
      <c r="A17" s="16">
        <v>1.47</v>
      </c>
      <c r="B17">
        <v>0</v>
      </c>
      <c r="C17">
        <v>4.4945113536349235E-4</v>
      </c>
      <c r="E17" s="17">
        <v>1.47</v>
      </c>
      <c r="F17">
        <v>0</v>
      </c>
      <c r="G17">
        <v>4.4945113536349231E-3</v>
      </c>
      <c r="I17" s="16">
        <v>1.26</v>
      </c>
      <c r="J17">
        <v>0</v>
      </c>
      <c r="K17">
        <v>4.657633163175498E-4</v>
      </c>
      <c r="M17" s="17">
        <v>1.26</v>
      </c>
      <c r="N17">
        <v>0</v>
      </c>
      <c r="O17">
        <v>4.6576331631754979E-3</v>
      </c>
      <c r="Q17" s="21">
        <v>112.001</v>
      </c>
      <c r="R17" s="22">
        <v>0.48229499999999997</v>
      </c>
      <c r="S17" s="22">
        <v>0.57093000000000005</v>
      </c>
      <c r="T17" s="23">
        <v>0.46099499999999999</v>
      </c>
      <c r="U17" s="23">
        <v>0.54632999999999998</v>
      </c>
    </row>
    <row r="18" spans="1:21" x14ac:dyDescent="0.55000000000000004">
      <c r="A18" s="16">
        <v>1.575</v>
      </c>
      <c r="B18">
        <v>0</v>
      </c>
      <c r="C18">
        <v>4.6940082731913396E-4</v>
      </c>
      <c r="E18" s="17">
        <v>1.575</v>
      </c>
      <c r="F18">
        <v>0</v>
      </c>
      <c r="G18">
        <v>4.6940082731913397E-3</v>
      </c>
      <c r="I18" s="16">
        <v>1.35</v>
      </c>
      <c r="J18">
        <v>0</v>
      </c>
      <c r="K18">
        <v>4.6521610631930992E-4</v>
      </c>
      <c r="M18" s="17">
        <v>1.35</v>
      </c>
      <c r="N18">
        <v>0</v>
      </c>
      <c r="O18">
        <v>4.6521610631930993E-3</v>
      </c>
      <c r="Q18" s="21">
        <v>120.001</v>
      </c>
      <c r="R18" s="22">
        <v>0.50801999999999992</v>
      </c>
      <c r="S18" s="22">
        <v>0.50344499999999992</v>
      </c>
      <c r="T18" s="23">
        <v>0.47094000000000003</v>
      </c>
      <c r="U18" s="23">
        <v>0.43833</v>
      </c>
    </row>
    <row r="19" spans="1:21" x14ac:dyDescent="0.55000000000000004">
      <c r="A19" s="16">
        <v>1.68</v>
      </c>
      <c r="B19">
        <v>0</v>
      </c>
      <c r="C19">
        <v>5.1798373525787712E-4</v>
      </c>
      <c r="E19" s="17">
        <v>1.68</v>
      </c>
      <c r="F19">
        <v>0</v>
      </c>
      <c r="G19">
        <v>5.1798373525787714E-3</v>
      </c>
      <c r="I19" s="16">
        <v>1.44</v>
      </c>
      <c r="J19">
        <v>0</v>
      </c>
      <c r="K19">
        <v>4.6603772223200135E-4</v>
      </c>
      <c r="M19" s="17">
        <v>1.44</v>
      </c>
      <c r="N19">
        <v>0</v>
      </c>
      <c r="O19">
        <v>4.6603772223200134E-3</v>
      </c>
      <c r="Q19" s="21">
        <v>128.001</v>
      </c>
      <c r="R19" s="22">
        <v>0.52961999999999998</v>
      </c>
      <c r="S19" s="22">
        <v>0.59689499999999995</v>
      </c>
      <c r="T19" s="23">
        <v>0.52290000000000003</v>
      </c>
      <c r="U19" s="23">
        <v>0.56539499999999998</v>
      </c>
    </row>
    <row r="20" spans="1:21" x14ac:dyDescent="0.55000000000000004">
      <c r="A20" s="16">
        <v>1.7849999999999999</v>
      </c>
      <c r="B20">
        <v>0</v>
      </c>
      <c r="C20">
        <v>5.5952585812356977E-4</v>
      </c>
      <c r="E20" s="17">
        <v>1.7849999999999999</v>
      </c>
      <c r="F20">
        <v>0</v>
      </c>
      <c r="G20">
        <v>5.5952585812356972E-3</v>
      </c>
      <c r="I20" s="16">
        <v>1.53</v>
      </c>
      <c r="J20">
        <v>0</v>
      </c>
      <c r="K20">
        <v>6.3306528780144341E-4</v>
      </c>
      <c r="M20" s="17">
        <v>1.53</v>
      </c>
      <c r="N20">
        <v>0</v>
      </c>
      <c r="O20">
        <v>6.3306528780144346E-3</v>
      </c>
      <c r="Q20" s="21">
        <v>136.001</v>
      </c>
      <c r="R20" s="22">
        <v>0.52499999999999991</v>
      </c>
      <c r="S20" s="22">
        <v>0.72664499999999999</v>
      </c>
      <c r="T20" s="23">
        <v>0.52702499999999997</v>
      </c>
      <c r="U20" s="23">
        <v>0.50187000000000004</v>
      </c>
    </row>
    <row r="21" spans="1:21" x14ac:dyDescent="0.55000000000000004">
      <c r="A21" s="16">
        <v>1.89</v>
      </c>
      <c r="B21">
        <v>0</v>
      </c>
      <c r="C21">
        <v>6.0623142052455543E-4</v>
      </c>
      <c r="E21" s="17">
        <v>1.89</v>
      </c>
      <c r="F21">
        <v>0</v>
      </c>
      <c r="G21">
        <v>6.0623142052455541E-3</v>
      </c>
      <c r="I21" s="16">
        <v>1.62</v>
      </c>
      <c r="J21">
        <v>0</v>
      </c>
      <c r="K21">
        <v>3.289910051047351E-4</v>
      </c>
      <c r="M21" s="17">
        <v>1.62</v>
      </c>
      <c r="N21">
        <v>0</v>
      </c>
      <c r="O21">
        <v>3.2899100510473509E-3</v>
      </c>
      <c r="Q21" s="21">
        <v>144.001</v>
      </c>
      <c r="R21" s="22">
        <v>0.54703500000000005</v>
      </c>
      <c r="S21" s="22">
        <v>0.62802000000000002</v>
      </c>
      <c r="T21" s="23">
        <v>0.53622000000000003</v>
      </c>
      <c r="U21" s="23">
        <v>0.56539499999999998</v>
      </c>
    </row>
    <row r="22" spans="1:21" x14ac:dyDescent="0.55000000000000004">
      <c r="A22" s="16">
        <v>1.9950000000000001</v>
      </c>
      <c r="B22">
        <v>0</v>
      </c>
      <c r="C22">
        <v>6.1949186762893854E-4</v>
      </c>
      <c r="E22" s="17">
        <v>1.9950000000000001</v>
      </c>
      <c r="F22">
        <v>0</v>
      </c>
      <c r="G22">
        <v>6.1949186762893854E-3</v>
      </c>
      <c r="I22" s="16">
        <v>1.71</v>
      </c>
      <c r="J22">
        <v>0</v>
      </c>
      <c r="K22">
        <v>6.4853638443935927E-4</v>
      </c>
      <c r="M22" s="17">
        <v>1.71</v>
      </c>
      <c r="N22">
        <v>0</v>
      </c>
      <c r="O22">
        <v>6.4853638443935924E-3</v>
      </c>
      <c r="Q22" s="21">
        <v>152.001</v>
      </c>
      <c r="R22" s="22">
        <v>0.57130499999999995</v>
      </c>
      <c r="S22" s="22">
        <v>0.80449499999999996</v>
      </c>
      <c r="T22" s="23">
        <v>0.50892000000000004</v>
      </c>
      <c r="U22" s="23">
        <v>0.73055999999999999</v>
      </c>
    </row>
    <row r="23" spans="1:21" x14ac:dyDescent="0.55000000000000004">
      <c r="A23" s="16">
        <v>2.1</v>
      </c>
      <c r="B23">
        <v>0</v>
      </c>
      <c r="C23">
        <v>5.2173965851082553E-4</v>
      </c>
      <c r="E23" s="17">
        <v>2.1</v>
      </c>
      <c r="F23">
        <v>0</v>
      </c>
      <c r="G23">
        <v>5.2173965851082553E-3</v>
      </c>
      <c r="I23" s="16">
        <v>1.8</v>
      </c>
      <c r="J23">
        <v>0</v>
      </c>
      <c r="K23">
        <v>4.7151413483541624E-4</v>
      </c>
      <c r="M23" s="17">
        <v>1.8</v>
      </c>
      <c r="N23">
        <v>0</v>
      </c>
      <c r="O23">
        <v>4.7151413483541623E-3</v>
      </c>
      <c r="Q23" s="21">
        <v>160.001</v>
      </c>
      <c r="R23" s="22">
        <v>0.57735000000000003</v>
      </c>
      <c r="S23" s="22">
        <v>0.88755000000000006</v>
      </c>
      <c r="T23" s="23">
        <v>0.53623500000000002</v>
      </c>
      <c r="U23" s="23">
        <v>0.79408500000000004</v>
      </c>
    </row>
    <row r="24" spans="1:21" x14ac:dyDescent="0.55000000000000004">
      <c r="A24" s="16">
        <v>2.2050000000000001</v>
      </c>
      <c r="B24">
        <v>0</v>
      </c>
      <c r="C24">
        <v>1.1826554831895794E-3</v>
      </c>
      <c r="E24" s="17">
        <v>2.2050000000000001</v>
      </c>
      <c r="F24">
        <v>0</v>
      </c>
      <c r="G24">
        <v>1.1826554831895795E-2</v>
      </c>
      <c r="I24" s="16">
        <v>1.89</v>
      </c>
      <c r="J24">
        <v>0</v>
      </c>
      <c r="K24">
        <v>6.598998943847913E-4</v>
      </c>
      <c r="M24" s="17">
        <v>1.89</v>
      </c>
      <c r="N24">
        <v>0</v>
      </c>
      <c r="O24">
        <v>6.598998943847913E-3</v>
      </c>
      <c r="Q24" s="21">
        <v>168.001</v>
      </c>
      <c r="R24" s="22">
        <v>0.56229000000000007</v>
      </c>
      <c r="S24" s="22">
        <v>0.87715500000000002</v>
      </c>
      <c r="T24" s="23">
        <v>0.54271500000000006</v>
      </c>
      <c r="U24" s="23">
        <v>0.74962499999999999</v>
      </c>
    </row>
    <row r="25" spans="1:21" x14ac:dyDescent="0.55000000000000004">
      <c r="A25" s="16">
        <v>2.31</v>
      </c>
      <c r="B25">
        <v>0</v>
      </c>
      <c r="C25">
        <v>1.3307563105087134E-3</v>
      </c>
      <c r="E25" s="17">
        <v>2.31</v>
      </c>
      <c r="F25">
        <v>0</v>
      </c>
      <c r="G25">
        <v>1.3307563105087133E-2</v>
      </c>
      <c r="I25" s="16">
        <v>1.98</v>
      </c>
      <c r="J25">
        <v>0</v>
      </c>
      <c r="K25">
        <v>7.1315731385319481E-4</v>
      </c>
      <c r="M25" s="17">
        <v>1.98</v>
      </c>
      <c r="N25">
        <v>0</v>
      </c>
      <c r="O25">
        <v>7.1315731385319485E-3</v>
      </c>
      <c r="Q25" s="21">
        <v>176.001</v>
      </c>
      <c r="R25" s="22">
        <v>0.58261499999999999</v>
      </c>
      <c r="S25" s="22">
        <v>0.87715500000000002</v>
      </c>
      <c r="T25" s="23">
        <v>0.57067500000000004</v>
      </c>
      <c r="U25" s="23">
        <v>0.71150999999999998</v>
      </c>
    </row>
    <row r="26" spans="1:21" x14ac:dyDescent="0.55000000000000004">
      <c r="A26" s="16">
        <v>2.415</v>
      </c>
      <c r="B26">
        <v>0.11735011441647597</v>
      </c>
      <c r="C26">
        <v>6.841513641964443E-4</v>
      </c>
      <c r="E26" s="17">
        <v>2.415</v>
      </c>
      <c r="F26">
        <v>1.1735011441647596</v>
      </c>
      <c r="G26">
        <v>6.841513641964443E-3</v>
      </c>
      <c r="I26" s="16">
        <v>2.0699999999999998</v>
      </c>
      <c r="J26">
        <v>0</v>
      </c>
      <c r="K26">
        <v>6.4032170392536506E-4</v>
      </c>
      <c r="M26" s="17">
        <v>2.0699999999999998</v>
      </c>
      <c r="N26">
        <v>0</v>
      </c>
      <c r="O26">
        <v>6.4032170392536508E-3</v>
      </c>
      <c r="Q26" s="21">
        <v>184.001</v>
      </c>
      <c r="R26" s="22">
        <v>0.58735499999999996</v>
      </c>
      <c r="S26" s="22">
        <v>0.98097000000000001</v>
      </c>
      <c r="T26" s="23">
        <v>0.57313499999999995</v>
      </c>
      <c r="U26" s="23">
        <v>0.98467499999999997</v>
      </c>
    </row>
    <row r="27" spans="1:21" x14ac:dyDescent="0.55000000000000004">
      <c r="A27" s="16">
        <v>2.52</v>
      </c>
      <c r="B27">
        <v>0</v>
      </c>
      <c r="C27">
        <v>9.1568428093645481E-4</v>
      </c>
      <c r="E27" s="17">
        <v>2.52</v>
      </c>
      <c r="F27">
        <v>0</v>
      </c>
      <c r="G27">
        <v>9.1568428093645477E-3</v>
      </c>
      <c r="I27" s="16">
        <v>2.16</v>
      </c>
      <c r="J27">
        <v>0</v>
      </c>
      <c r="K27">
        <v>6.4237586692483719E-4</v>
      </c>
      <c r="M27" s="17">
        <v>2.16</v>
      </c>
      <c r="N27">
        <v>0</v>
      </c>
      <c r="O27">
        <v>6.4237586692483719E-3</v>
      </c>
      <c r="Q27" s="21">
        <v>192.001</v>
      </c>
      <c r="R27" s="22">
        <v>0.52837500000000004</v>
      </c>
      <c r="S27" s="22">
        <v>1.105545</v>
      </c>
      <c r="T27" s="23">
        <v>0.53988000000000003</v>
      </c>
      <c r="U27" s="23">
        <v>0.952905</v>
      </c>
    </row>
    <row r="28" spans="1:21" x14ac:dyDescent="0.55000000000000004">
      <c r="A28" s="16">
        <v>2.625</v>
      </c>
      <c r="B28">
        <v>0</v>
      </c>
      <c r="C28">
        <v>7.7943983453617328E-4</v>
      </c>
      <c r="E28" s="17">
        <v>2.625</v>
      </c>
      <c r="F28">
        <v>0</v>
      </c>
      <c r="G28">
        <v>7.7943983453617333E-3</v>
      </c>
      <c r="I28" s="16">
        <v>2.25</v>
      </c>
      <c r="J28">
        <v>0</v>
      </c>
      <c r="K28">
        <v>5.8104115472628053E-4</v>
      </c>
      <c r="M28" s="17">
        <v>2.25</v>
      </c>
      <c r="N28">
        <v>0</v>
      </c>
      <c r="O28">
        <v>5.8104115472628051E-3</v>
      </c>
      <c r="Q28" s="21">
        <v>200.001</v>
      </c>
      <c r="R28" s="22">
        <v>0.53713500000000003</v>
      </c>
      <c r="S28" s="22">
        <v>1.0069350000000001</v>
      </c>
      <c r="T28" s="23">
        <v>0.55861500000000008</v>
      </c>
      <c r="U28" s="23">
        <v>0.89572499999999988</v>
      </c>
    </row>
    <row r="29" spans="1:21" x14ac:dyDescent="0.55000000000000004">
      <c r="A29" s="16">
        <v>2.73</v>
      </c>
      <c r="B29">
        <v>0</v>
      </c>
      <c r="C29">
        <v>5.6762360499911988E-4</v>
      </c>
      <c r="E29" s="17">
        <v>2.73</v>
      </c>
      <c r="F29">
        <v>0</v>
      </c>
      <c r="G29">
        <v>5.676236049991199E-3</v>
      </c>
      <c r="I29" s="16">
        <v>2.34</v>
      </c>
      <c r="J29">
        <v>0</v>
      </c>
      <c r="K29">
        <v>5.6803379686674882E-4</v>
      </c>
      <c r="M29" s="17">
        <v>2.34</v>
      </c>
      <c r="N29">
        <v>0</v>
      </c>
      <c r="O29">
        <v>5.6803379686674879E-3</v>
      </c>
      <c r="Q29" s="21">
        <v>208.001</v>
      </c>
      <c r="R29" s="22">
        <v>0.51739500000000005</v>
      </c>
      <c r="S29" s="22">
        <v>1.152255</v>
      </c>
      <c r="T29" s="23">
        <v>0.56145</v>
      </c>
      <c r="U29" s="23">
        <v>1.0164299999999999</v>
      </c>
    </row>
    <row r="30" spans="1:21" x14ac:dyDescent="0.55000000000000004">
      <c r="A30" s="16">
        <v>2.835</v>
      </c>
      <c r="B30">
        <v>0</v>
      </c>
      <c r="C30">
        <v>5.3100969899665552E-4</v>
      </c>
      <c r="E30" s="17">
        <v>2.835</v>
      </c>
      <c r="F30">
        <v>0</v>
      </c>
      <c r="G30">
        <v>5.3100969899665552E-3</v>
      </c>
      <c r="I30" s="16">
        <v>2.4300000000000002</v>
      </c>
      <c r="J30">
        <v>0</v>
      </c>
      <c r="K30">
        <v>9.1824647069177945E-4</v>
      </c>
      <c r="M30" s="17">
        <v>2.4300000000000002</v>
      </c>
      <c r="N30">
        <v>0</v>
      </c>
      <c r="O30">
        <v>9.1824647069177947E-3</v>
      </c>
      <c r="Q30" s="21">
        <v>216.001</v>
      </c>
      <c r="R30" s="22">
        <v>0.49639500000000003</v>
      </c>
      <c r="S30" s="22">
        <v>0.92386499999999994</v>
      </c>
      <c r="T30" s="23">
        <v>0.56991000000000003</v>
      </c>
      <c r="U30" s="23">
        <v>0.91478999999999999</v>
      </c>
    </row>
    <row r="31" spans="1:21" x14ac:dyDescent="0.55000000000000004">
      <c r="A31" s="16">
        <v>2.94</v>
      </c>
      <c r="B31">
        <v>0</v>
      </c>
      <c r="C31">
        <v>5.2960132019010738E-4</v>
      </c>
      <c r="E31" s="17">
        <v>2.94</v>
      </c>
      <c r="F31">
        <v>0</v>
      </c>
      <c r="G31">
        <v>5.2960132019010736E-3</v>
      </c>
      <c r="I31" s="16">
        <v>2.52</v>
      </c>
      <c r="J31">
        <v>0</v>
      </c>
      <c r="K31">
        <v>5.8802254884703401E-4</v>
      </c>
      <c r="M31" s="17">
        <v>2.52</v>
      </c>
      <c r="N31">
        <v>0</v>
      </c>
      <c r="O31">
        <v>5.8802254884703399E-3</v>
      </c>
      <c r="Q31" s="21">
        <v>224.001</v>
      </c>
      <c r="R31" s="22">
        <v>0.46899000000000002</v>
      </c>
      <c r="S31" s="22">
        <v>1.152255</v>
      </c>
      <c r="T31" s="23">
        <v>0.54115499999999994</v>
      </c>
      <c r="U31" s="23">
        <v>1.1117249999999999</v>
      </c>
    </row>
    <row r="32" spans="1:21" x14ac:dyDescent="0.55000000000000004">
      <c r="A32" s="16">
        <v>3.0449999999999999</v>
      </c>
      <c r="B32">
        <v>0</v>
      </c>
      <c r="C32">
        <v>6.2137007569089951E-4</v>
      </c>
      <c r="E32" s="17">
        <v>3.0449999999999999</v>
      </c>
      <c r="F32">
        <v>0</v>
      </c>
      <c r="G32">
        <v>6.2137007569089946E-3</v>
      </c>
      <c r="I32" s="16">
        <v>2.61</v>
      </c>
      <c r="J32">
        <v>0.13690723464178842</v>
      </c>
      <c r="K32">
        <v>6.4429276535821157E-4</v>
      </c>
      <c r="M32" s="17">
        <v>2.61</v>
      </c>
      <c r="N32">
        <v>1.3690723464178842</v>
      </c>
      <c r="O32">
        <v>6.4429276535821157E-3</v>
      </c>
      <c r="Q32" s="21">
        <v>232.001</v>
      </c>
      <c r="R32" s="22">
        <v>0.46063499999999996</v>
      </c>
      <c r="S32" s="22">
        <v>1.224915</v>
      </c>
      <c r="T32" s="23">
        <v>0.51481500000000002</v>
      </c>
      <c r="U32" s="23">
        <v>1.2578399999999998</v>
      </c>
    </row>
    <row r="33" spans="1:21" x14ac:dyDescent="0.55000000000000004">
      <c r="A33" s="16">
        <v>3.15</v>
      </c>
      <c r="B33">
        <v>0</v>
      </c>
      <c r="C33">
        <v>6.6701830663615561E-4</v>
      </c>
      <c r="E33" s="17">
        <v>3.15</v>
      </c>
      <c r="F33">
        <v>0</v>
      </c>
      <c r="G33">
        <v>6.6701830663615565E-3</v>
      </c>
      <c r="I33" s="16">
        <v>2.7</v>
      </c>
      <c r="J33">
        <v>0</v>
      </c>
      <c r="K33">
        <v>6.6510239394472806E-4</v>
      </c>
      <c r="M33" s="17">
        <v>2.7</v>
      </c>
      <c r="N33">
        <v>0</v>
      </c>
      <c r="O33">
        <v>6.6510239394472811E-3</v>
      </c>
      <c r="Q33" s="21">
        <v>240.001</v>
      </c>
      <c r="R33" s="22">
        <v>0.444465</v>
      </c>
      <c r="S33" s="22">
        <v>1.13148</v>
      </c>
      <c r="T33" s="23">
        <v>0.46642499999999998</v>
      </c>
      <c r="U33" s="23">
        <v>0.99102000000000001</v>
      </c>
    </row>
    <row r="34" spans="1:21" x14ac:dyDescent="0.55000000000000004">
      <c r="A34" s="16">
        <v>3.2549999999999999</v>
      </c>
      <c r="B34">
        <v>0</v>
      </c>
      <c r="C34">
        <v>8.8435099454321417E-4</v>
      </c>
      <c r="E34" s="17">
        <v>3.2549999999999999</v>
      </c>
      <c r="F34">
        <v>0</v>
      </c>
      <c r="G34">
        <v>8.8435099454321417E-3</v>
      </c>
      <c r="I34" s="16">
        <v>2.79</v>
      </c>
      <c r="J34">
        <v>0</v>
      </c>
      <c r="K34">
        <v>8.2309489526491821E-4</v>
      </c>
      <c r="M34" s="17">
        <v>2.79</v>
      </c>
      <c r="N34">
        <v>0</v>
      </c>
      <c r="O34">
        <v>8.2309489526491818E-3</v>
      </c>
      <c r="Q34" s="21">
        <v>248.001</v>
      </c>
      <c r="R34" s="22">
        <v>0.384015</v>
      </c>
      <c r="S34" s="22">
        <v>1.08996</v>
      </c>
      <c r="T34" s="23">
        <v>0.44065499999999996</v>
      </c>
      <c r="U34" s="23">
        <v>1.09266</v>
      </c>
    </row>
    <row r="35" spans="1:21" x14ac:dyDescent="0.55000000000000004">
      <c r="A35" s="16">
        <v>3.36</v>
      </c>
      <c r="B35">
        <v>0</v>
      </c>
      <c r="C35">
        <v>6.5023777503960564E-4</v>
      </c>
      <c r="E35" s="17">
        <v>3.36</v>
      </c>
      <c r="F35">
        <v>0</v>
      </c>
      <c r="G35">
        <v>6.5023777503960562E-3</v>
      </c>
      <c r="I35" s="16">
        <v>2.88</v>
      </c>
      <c r="J35">
        <v>0</v>
      </c>
      <c r="K35">
        <v>6.1992288329519455E-4</v>
      </c>
      <c r="M35" s="17">
        <v>2.88</v>
      </c>
      <c r="N35">
        <v>0</v>
      </c>
      <c r="O35">
        <v>6.1992288329519455E-3</v>
      </c>
      <c r="Q35" s="21">
        <v>256.00099999999998</v>
      </c>
      <c r="R35" s="22">
        <v>0.34384499999999996</v>
      </c>
      <c r="S35" s="22">
        <v>0.96541500000000002</v>
      </c>
      <c r="T35" s="23">
        <v>0.43376999999999999</v>
      </c>
      <c r="U35" s="23">
        <v>1.003725</v>
      </c>
    </row>
    <row r="36" spans="1:21" x14ac:dyDescent="0.55000000000000004">
      <c r="A36" s="16">
        <v>3.4649999999999999</v>
      </c>
      <c r="B36">
        <v>0</v>
      </c>
      <c r="C36">
        <v>7.4752077099102276E-4</v>
      </c>
      <c r="E36" s="17">
        <v>3.4649999999999999</v>
      </c>
      <c r="F36">
        <v>0</v>
      </c>
      <c r="G36">
        <v>7.4752077099102272E-3</v>
      </c>
      <c r="I36" s="16">
        <v>2.97</v>
      </c>
      <c r="J36">
        <v>0</v>
      </c>
      <c r="K36">
        <v>1.1093707445872206E-3</v>
      </c>
      <c r="M36" s="17">
        <v>2.97</v>
      </c>
      <c r="N36">
        <v>0</v>
      </c>
      <c r="O36">
        <v>1.1093707445872205E-2</v>
      </c>
      <c r="Q36" s="21">
        <v>264.00099999999998</v>
      </c>
      <c r="R36" s="22">
        <v>0.31257000000000001</v>
      </c>
      <c r="S36" s="22">
        <v>1.04844</v>
      </c>
      <c r="T36" s="23">
        <v>0.38502000000000003</v>
      </c>
      <c r="U36" s="23">
        <v>1.1180700000000001</v>
      </c>
    </row>
    <row r="37" spans="1:21" x14ac:dyDescent="0.55000000000000004">
      <c r="A37" s="16">
        <v>3.57</v>
      </c>
      <c r="B37">
        <v>0</v>
      </c>
      <c r="C37">
        <v>8.5571802499559934E-4</v>
      </c>
      <c r="E37" s="17">
        <v>3.57</v>
      </c>
      <c r="F37">
        <v>0</v>
      </c>
      <c r="G37">
        <v>8.5571802499559927E-3</v>
      </c>
      <c r="I37" s="16">
        <v>3.06</v>
      </c>
      <c r="J37">
        <v>0</v>
      </c>
      <c r="K37">
        <v>8.70054902305932E-4</v>
      </c>
      <c r="M37" s="17">
        <v>3.06</v>
      </c>
      <c r="N37">
        <v>0</v>
      </c>
      <c r="O37">
        <v>8.7005490230593202E-3</v>
      </c>
      <c r="Q37" s="21">
        <v>272.00099999999998</v>
      </c>
      <c r="R37" s="22">
        <v>0.28744500000000001</v>
      </c>
      <c r="S37" s="22">
        <v>1.04844</v>
      </c>
      <c r="T37" s="23">
        <v>0.34957500000000002</v>
      </c>
      <c r="U37" s="23">
        <v>1.0545450000000001</v>
      </c>
    </row>
    <row r="38" spans="1:21" x14ac:dyDescent="0.55000000000000004">
      <c r="A38" s="16">
        <v>3.6749999999999998</v>
      </c>
      <c r="B38">
        <v>0</v>
      </c>
      <c r="C38">
        <v>7.1255022003168455E-4</v>
      </c>
      <c r="E38" s="17">
        <v>3.6749999999999998</v>
      </c>
      <c r="F38">
        <v>0</v>
      </c>
      <c r="G38">
        <v>7.1255022003168453E-3</v>
      </c>
      <c r="I38" s="16">
        <v>3.15</v>
      </c>
      <c r="J38">
        <v>0</v>
      </c>
      <c r="K38">
        <v>5.8076625594085545E-4</v>
      </c>
      <c r="M38" s="17">
        <v>3.15</v>
      </c>
      <c r="N38">
        <v>0</v>
      </c>
      <c r="O38">
        <v>5.8076625594085541E-3</v>
      </c>
      <c r="Q38" s="21">
        <v>280.00099999999998</v>
      </c>
      <c r="R38" s="22">
        <v>0.24668999999999999</v>
      </c>
      <c r="S38" s="22">
        <v>1.0121100000000001</v>
      </c>
      <c r="T38" s="23">
        <v>0.32556000000000002</v>
      </c>
      <c r="U38" s="23">
        <v>0.89572499999999988</v>
      </c>
    </row>
    <row r="39" spans="1:21" x14ac:dyDescent="0.55000000000000004">
      <c r="A39" s="16">
        <v>3.78</v>
      </c>
      <c r="B39">
        <v>0</v>
      </c>
      <c r="C39">
        <v>7.9223094525611687E-4</v>
      </c>
      <c r="E39" s="17">
        <v>3.78</v>
      </c>
      <c r="F39">
        <v>0</v>
      </c>
      <c r="G39">
        <v>7.922309452561168E-3</v>
      </c>
      <c r="I39" s="16">
        <v>3.24</v>
      </c>
      <c r="J39">
        <v>0</v>
      </c>
      <c r="K39">
        <v>6.6496586868509077E-4</v>
      </c>
      <c r="M39" s="17">
        <v>3.24</v>
      </c>
      <c r="N39">
        <v>0</v>
      </c>
      <c r="O39">
        <v>6.6496586868509079E-3</v>
      </c>
      <c r="Q39" s="21">
        <v>288.00099999999998</v>
      </c>
      <c r="R39" s="22">
        <v>0.20600999999999997</v>
      </c>
      <c r="S39" s="22">
        <v>0.87715500000000002</v>
      </c>
      <c r="T39" s="23">
        <v>0.30490499999999998</v>
      </c>
      <c r="U39" s="23">
        <v>1.0354950000000001</v>
      </c>
    </row>
    <row r="40" spans="1:21" x14ac:dyDescent="0.55000000000000004">
      <c r="A40" s="16">
        <v>3.8849999999999998</v>
      </c>
      <c r="B40">
        <v>0.11735011441647597</v>
      </c>
      <c r="C40">
        <v>5.8205720823798629E-4</v>
      </c>
      <c r="E40" s="17">
        <v>3.8849999999999998</v>
      </c>
      <c r="F40">
        <v>1.1735011441647596</v>
      </c>
      <c r="G40">
        <v>5.8205720823798629E-3</v>
      </c>
      <c r="I40" s="16">
        <v>3.33</v>
      </c>
      <c r="J40">
        <v>0</v>
      </c>
      <c r="K40">
        <v>6.7359024819574017E-4</v>
      </c>
      <c r="M40" s="17">
        <v>3.33</v>
      </c>
      <c r="N40">
        <v>0</v>
      </c>
      <c r="O40">
        <v>6.7359024819574013E-3</v>
      </c>
      <c r="Q40" s="21">
        <v>296.00099999999998</v>
      </c>
      <c r="R40" s="22">
        <v>0.16592999999999999</v>
      </c>
      <c r="S40" s="22">
        <v>0.68512499999999998</v>
      </c>
      <c r="T40" s="23">
        <v>0.257685</v>
      </c>
      <c r="U40" s="23">
        <v>0.83855999999999997</v>
      </c>
    </row>
    <row r="41" spans="1:21" x14ac:dyDescent="0.55000000000000004">
      <c r="A41" s="16">
        <v>3.99</v>
      </c>
      <c r="B41">
        <v>0</v>
      </c>
      <c r="C41">
        <v>7.6125030804435835E-4</v>
      </c>
      <c r="E41" s="17">
        <v>3.99</v>
      </c>
      <c r="F41">
        <v>0</v>
      </c>
      <c r="G41">
        <v>7.6125030804435837E-3</v>
      </c>
      <c r="I41" s="16">
        <v>3.42</v>
      </c>
      <c r="J41">
        <v>0</v>
      </c>
      <c r="K41">
        <v>1.0918467171272663E-3</v>
      </c>
      <c r="M41" s="17">
        <v>3.42</v>
      </c>
      <c r="N41">
        <v>0</v>
      </c>
      <c r="O41">
        <v>1.0918467171272662E-2</v>
      </c>
      <c r="Q41" s="21">
        <v>304.00099999999998</v>
      </c>
      <c r="R41" s="22">
        <v>0.15181499999999998</v>
      </c>
      <c r="S41" s="22">
        <v>0.63322500000000004</v>
      </c>
      <c r="T41" s="23">
        <v>0.21484500000000001</v>
      </c>
      <c r="U41" s="23">
        <v>0.85760999999999998</v>
      </c>
    </row>
    <row r="42" spans="1:21" x14ac:dyDescent="0.55000000000000004">
      <c r="A42" s="16">
        <v>4.0949999999999998</v>
      </c>
      <c r="B42">
        <v>0.11735011441647597</v>
      </c>
      <c r="C42">
        <v>7.497503960570321E-4</v>
      </c>
      <c r="E42" s="17">
        <v>4.0949999999999998</v>
      </c>
      <c r="F42">
        <v>1.1735011441647596</v>
      </c>
      <c r="G42">
        <v>7.4975039605703212E-3</v>
      </c>
      <c r="I42" s="16">
        <v>3.51</v>
      </c>
      <c r="J42">
        <v>0</v>
      </c>
      <c r="K42">
        <v>7.7791550783312799E-4</v>
      </c>
      <c r="M42" s="17">
        <v>3.51</v>
      </c>
      <c r="N42">
        <v>0</v>
      </c>
      <c r="O42">
        <v>7.7791550783312801E-3</v>
      </c>
      <c r="Q42" s="21">
        <v>312.00099999999998</v>
      </c>
      <c r="R42" s="22">
        <v>0.11895</v>
      </c>
      <c r="S42" s="22">
        <v>0.63322500000000004</v>
      </c>
      <c r="T42" s="23">
        <v>0.19406999999999999</v>
      </c>
      <c r="U42" s="23">
        <v>0.768675</v>
      </c>
    </row>
    <row r="43" spans="1:21" x14ac:dyDescent="0.55000000000000004">
      <c r="A43" s="16">
        <v>4.2</v>
      </c>
      <c r="B43">
        <v>0</v>
      </c>
      <c r="C43">
        <v>8.2731842985389874E-4</v>
      </c>
      <c r="E43" s="17">
        <v>4.2</v>
      </c>
      <c r="F43">
        <v>0</v>
      </c>
      <c r="G43">
        <v>8.2731842985389881E-3</v>
      </c>
      <c r="I43" s="16">
        <v>3.6</v>
      </c>
      <c r="J43">
        <v>0</v>
      </c>
      <c r="K43">
        <v>5.2778348882239032E-4</v>
      </c>
      <c r="M43" s="17">
        <v>3.6</v>
      </c>
      <c r="N43">
        <v>0</v>
      </c>
      <c r="O43">
        <v>5.2778348882239028E-3</v>
      </c>
      <c r="Q43" s="21">
        <v>320.00099999999998</v>
      </c>
      <c r="R43" s="22">
        <v>9.6195000000000003E-2</v>
      </c>
      <c r="S43" s="22">
        <v>0.38927999999999996</v>
      </c>
      <c r="T43" s="23">
        <v>0.171765</v>
      </c>
      <c r="U43" s="23">
        <v>0.62256</v>
      </c>
    </row>
    <row r="44" spans="1:21" x14ac:dyDescent="0.55000000000000004">
      <c r="A44" s="16">
        <v>4.3049999999999997</v>
      </c>
      <c r="B44">
        <v>0</v>
      </c>
      <c r="C44">
        <v>1.0434780848442176E-3</v>
      </c>
      <c r="E44" s="17">
        <v>4.3049999999999997</v>
      </c>
      <c r="F44">
        <v>0</v>
      </c>
      <c r="G44">
        <v>1.0434780848442175E-2</v>
      </c>
      <c r="I44" s="16">
        <v>3.69</v>
      </c>
      <c r="J44">
        <v>0</v>
      </c>
      <c r="K44">
        <v>7.0795432142228484E-4</v>
      </c>
      <c r="M44" s="17">
        <v>3.69</v>
      </c>
      <c r="N44">
        <v>0</v>
      </c>
      <c r="O44">
        <v>7.0795432142228484E-3</v>
      </c>
      <c r="Q44" s="21">
        <v>328.00099999999998</v>
      </c>
      <c r="R44" s="22">
        <v>7.8660000000000008E-2</v>
      </c>
      <c r="S44" s="22">
        <v>0.36852000000000001</v>
      </c>
      <c r="T44" s="23">
        <v>0.14924999999999999</v>
      </c>
      <c r="U44" s="23">
        <v>0.62891999999999992</v>
      </c>
    </row>
    <row r="45" spans="1:21" x14ac:dyDescent="0.55000000000000004">
      <c r="A45" s="16">
        <v>4.41</v>
      </c>
      <c r="B45">
        <v>0</v>
      </c>
      <c r="C45">
        <v>8.7719327583171973E-4</v>
      </c>
      <c r="E45" s="17">
        <v>4.41</v>
      </c>
      <c r="F45">
        <v>0</v>
      </c>
      <c r="G45">
        <v>8.7719327583171969E-3</v>
      </c>
      <c r="I45" s="16">
        <v>3.78</v>
      </c>
      <c r="J45">
        <v>0</v>
      </c>
      <c r="K45">
        <v>9.2550264038021471E-4</v>
      </c>
      <c r="M45" s="17">
        <v>3.78</v>
      </c>
      <c r="N45">
        <v>0</v>
      </c>
      <c r="O45">
        <v>9.2550264038021475E-3</v>
      </c>
      <c r="Q45" s="21">
        <v>336.00099999999998</v>
      </c>
      <c r="R45" s="22">
        <v>5.6520000000000001E-2</v>
      </c>
      <c r="S45" s="22">
        <v>0.363315</v>
      </c>
      <c r="T45" s="23">
        <v>0.13977000000000001</v>
      </c>
      <c r="U45" s="23">
        <v>0.62891999999999992</v>
      </c>
    </row>
    <row r="46" spans="1:21" x14ac:dyDescent="0.55000000000000004">
      <c r="A46" s="16">
        <v>4.5149999999999997</v>
      </c>
      <c r="B46">
        <v>0</v>
      </c>
      <c r="C46">
        <v>1.0433610279880303E-3</v>
      </c>
      <c r="E46" s="17">
        <v>4.5149999999999997</v>
      </c>
      <c r="F46">
        <v>0</v>
      </c>
      <c r="G46">
        <v>1.0433610279880302E-2</v>
      </c>
      <c r="I46" s="16">
        <v>3.87</v>
      </c>
      <c r="J46">
        <v>0.13690723464178842</v>
      </c>
      <c r="K46">
        <v>6.4785301883471221E-4</v>
      </c>
      <c r="M46" s="17">
        <v>3.87</v>
      </c>
      <c r="N46">
        <v>1.3690723464178842</v>
      </c>
      <c r="O46">
        <v>6.4785301883471223E-3</v>
      </c>
      <c r="Q46" s="21">
        <v>344.00099999999998</v>
      </c>
      <c r="R46" s="22">
        <v>5.0744999999999998E-2</v>
      </c>
      <c r="S46" s="22">
        <v>0.30104999999999998</v>
      </c>
      <c r="T46" s="23">
        <v>9.8864999999999995E-2</v>
      </c>
      <c r="U46" s="23">
        <v>0.47645999999999999</v>
      </c>
    </row>
    <row r="47" spans="1:21" x14ac:dyDescent="0.55000000000000004">
      <c r="A47" s="16">
        <v>4.62</v>
      </c>
      <c r="B47">
        <v>0</v>
      </c>
      <c r="C47">
        <v>1.0102684386551664E-3</v>
      </c>
      <c r="E47" s="17">
        <v>4.62</v>
      </c>
      <c r="F47">
        <v>0</v>
      </c>
      <c r="G47">
        <v>1.0102684386551663E-2</v>
      </c>
      <c r="I47" s="16">
        <v>3.96</v>
      </c>
      <c r="J47">
        <v>0</v>
      </c>
      <c r="K47">
        <v>9.7684316141524383E-4</v>
      </c>
      <c r="M47" s="17">
        <v>3.96</v>
      </c>
      <c r="N47">
        <v>0</v>
      </c>
      <c r="O47">
        <v>9.7684316141524383E-3</v>
      </c>
      <c r="Q47" s="21">
        <v>352.00099999999998</v>
      </c>
      <c r="R47" s="22">
        <v>3.4064999999999998E-2</v>
      </c>
      <c r="S47" s="22">
        <v>0.25949999999999995</v>
      </c>
      <c r="T47" s="23">
        <v>9.2924999999999994E-2</v>
      </c>
      <c r="U47" s="23">
        <v>0.43198500000000006</v>
      </c>
    </row>
    <row r="48" spans="1:21" x14ac:dyDescent="0.55000000000000004">
      <c r="A48" s="16">
        <v>4.7249999999999996</v>
      </c>
      <c r="B48">
        <v>0</v>
      </c>
      <c r="C48">
        <v>1.853191163527548E-3</v>
      </c>
      <c r="E48" s="17">
        <v>4.7249999999999996</v>
      </c>
      <c r="F48">
        <v>0</v>
      </c>
      <c r="G48">
        <v>1.853191163527548E-2</v>
      </c>
      <c r="I48" s="16">
        <v>4.05</v>
      </c>
      <c r="J48">
        <v>0</v>
      </c>
      <c r="K48">
        <v>8.4239904946312259E-4</v>
      </c>
      <c r="M48" s="17">
        <v>4.05</v>
      </c>
      <c r="N48">
        <v>0</v>
      </c>
      <c r="O48">
        <v>8.4239904946312259E-3</v>
      </c>
      <c r="Q48" s="21">
        <v>360.00099999999998</v>
      </c>
      <c r="R48" s="22">
        <v>2.5485000000000001E-2</v>
      </c>
      <c r="S48" s="22">
        <v>0.19723499999999999</v>
      </c>
      <c r="T48" s="23">
        <v>6.9135000000000002E-2</v>
      </c>
      <c r="U48" s="23">
        <v>0.36846000000000001</v>
      </c>
    </row>
    <row r="49" spans="1:21" x14ac:dyDescent="0.55000000000000004">
      <c r="A49" s="16">
        <v>4.83</v>
      </c>
      <c r="B49">
        <v>0</v>
      </c>
      <c r="C49">
        <v>1.2835764830135539E-3</v>
      </c>
      <c r="E49" s="17">
        <v>4.83</v>
      </c>
      <c r="F49">
        <v>0</v>
      </c>
      <c r="G49">
        <v>1.283576483013554E-2</v>
      </c>
      <c r="I49" s="16">
        <v>4.1399999999999997</v>
      </c>
      <c r="J49">
        <v>0</v>
      </c>
      <c r="K49">
        <v>9.3180091533180773E-4</v>
      </c>
      <c r="M49" s="17">
        <v>4.1399999999999997</v>
      </c>
      <c r="N49">
        <v>0</v>
      </c>
      <c r="O49">
        <v>9.3180091533180773E-3</v>
      </c>
      <c r="Q49" s="21">
        <v>368.00099999999998</v>
      </c>
      <c r="R49" s="22">
        <v>1.7219999999999999E-2</v>
      </c>
      <c r="S49" s="22">
        <v>8.8230000000000003E-2</v>
      </c>
      <c r="T49" s="23">
        <v>4.7219999999999998E-2</v>
      </c>
      <c r="U49" s="23">
        <v>0.31128</v>
      </c>
    </row>
    <row r="50" spans="1:21" x14ac:dyDescent="0.55000000000000004">
      <c r="A50" s="16">
        <v>4.9349999999999996</v>
      </c>
      <c r="B50">
        <v>0</v>
      </c>
      <c r="C50">
        <v>1.1566042950184826E-3</v>
      </c>
      <c r="E50" s="17">
        <v>4.9349999999999996</v>
      </c>
      <c r="F50">
        <v>0</v>
      </c>
      <c r="G50">
        <v>1.1566042950184825E-2</v>
      </c>
      <c r="I50" s="16">
        <v>4.2300000000000004</v>
      </c>
      <c r="J50">
        <v>0</v>
      </c>
      <c r="K50">
        <v>1.2895439183242387E-3</v>
      </c>
      <c r="M50" s="17">
        <v>4.2300000000000004</v>
      </c>
      <c r="N50">
        <v>0</v>
      </c>
      <c r="O50">
        <v>1.2895439183242386E-2</v>
      </c>
      <c r="Q50" s="21">
        <v>376.00099999999998</v>
      </c>
      <c r="R50" s="22">
        <v>1.1730000000000001E-2</v>
      </c>
      <c r="S50" s="22">
        <v>8.3040000000000003E-2</v>
      </c>
      <c r="T50" s="23">
        <v>4.4565E-2</v>
      </c>
      <c r="U50" s="23">
        <v>0.26045999999999997</v>
      </c>
    </row>
    <row r="51" spans="1:21" x14ac:dyDescent="0.55000000000000004">
      <c r="A51" s="16">
        <v>5.04</v>
      </c>
      <c r="B51">
        <v>0</v>
      </c>
      <c r="C51">
        <v>1.2910866044710438E-3</v>
      </c>
      <c r="E51" s="17">
        <v>5.04</v>
      </c>
      <c r="F51">
        <v>0</v>
      </c>
      <c r="G51">
        <v>1.2910866044710438E-2</v>
      </c>
      <c r="I51" s="16">
        <v>4.32</v>
      </c>
      <c r="J51">
        <v>0</v>
      </c>
      <c r="K51">
        <v>8.2227389544094339E-4</v>
      </c>
      <c r="M51" s="17">
        <v>4.32</v>
      </c>
      <c r="N51">
        <v>0</v>
      </c>
      <c r="O51">
        <v>8.2227389544094337E-3</v>
      </c>
      <c r="Q51" s="21">
        <v>384.00099999999998</v>
      </c>
      <c r="R51" s="22">
        <v>1.0185E-2</v>
      </c>
      <c r="S51" s="22">
        <v>7.2660000000000002E-2</v>
      </c>
      <c r="T51" s="23">
        <v>3.6299999999999999E-2</v>
      </c>
      <c r="U51" s="23">
        <v>0.22234500000000001</v>
      </c>
    </row>
    <row r="52" spans="1:21" x14ac:dyDescent="0.55000000000000004">
      <c r="A52" s="16">
        <v>5.1449999999999996</v>
      </c>
      <c r="B52">
        <v>0</v>
      </c>
      <c r="C52">
        <v>8.7531420524555523E-4</v>
      </c>
      <c r="E52" s="17">
        <v>5.1449999999999996</v>
      </c>
      <c r="F52">
        <v>0</v>
      </c>
      <c r="G52">
        <v>8.7531420524555523E-3</v>
      </c>
      <c r="I52" s="16">
        <v>4.41</v>
      </c>
      <c r="J52">
        <v>0.13690723464178842</v>
      </c>
      <c r="K52">
        <v>2.107978348882239E-3</v>
      </c>
      <c r="M52" s="17">
        <v>4.41</v>
      </c>
      <c r="N52">
        <v>1.3690723464178842</v>
      </c>
      <c r="O52">
        <v>2.107978348882239E-2</v>
      </c>
      <c r="Q52" s="21">
        <v>392.00099999999998</v>
      </c>
      <c r="R52" s="22">
        <v>5.79E-3</v>
      </c>
      <c r="S52" s="22">
        <v>3.1140000000000001E-2</v>
      </c>
      <c r="T52" s="23">
        <v>3.2625000000000001E-2</v>
      </c>
      <c r="U52" s="23">
        <v>0.20328000000000002</v>
      </c>
    </row>
    <row r="53" spans="1:21" x14ac:dyDescent="0.55000000000000004">
      <c r="A53" s="16">
        <v>5.25</v>
      </c>
      <c r="B53">
        <v>0.11735011441647597</v>
      </c>
      <c r="C53">
        <v>8.5630417180073922E-4</v>
      </c>
      <c r="E53" s="17">
        <v>5.25</v>
      </c>
      <c r="F53">
        <v>1.1735011441647596</v>
      </c>
      <c r="G53">
        <v>8.5630417180073918E-3</v>
      </c>
      <c r="I53" s="16">
        <v>4.5</v>
      </c>
      <c r="J53">
        <v>0</v>
      </c>
      <c r="K53">
        <v>8.5787026931878206E-4</v>
      </c>
      <c r="M53" s="17">
        <v>4.5</v>
      </c>
      <c r="N53">
        <v>0</v>
      </c>
      <c r="O53">
        <v>8.5787026931878202E-3</v>
      </c>
      <c r="Q53" s="21">
        <v>400.00099999999998</v>
      </c>
      <c r="R53" s="22">
        <v>4.2750000000000002E-3</v>
      </c>
      <c r="S53" s="22">
        <v>3.6330000000000001E-2</v>
      </c>
      <c r="T53" s="23">
        <v>2.3370000000000002E-2</v>
      </c>
      <c r="U53" s="23">
        <v>0.15245999999999998</v>
      </c>
    </row>
    <row r="54" spans="1:21" x14ac:dyDescent="0.55000000000000004">
      <c r="A54" s="16">
        <v>5.3550000000000004</v>
      </c>
      <c r="B54">
        <v>0</v>
      </c>
      <c r="C54">
        <v>1.321363668368245E-3</v>
      </c>
      <c r="E54" s="17">
        <v>5.3550000000000004</v>
      </c>
      <c r="F54">
        <v>0</v>
      </c>
      <c r="G54">
        <v>1.321363668368245E-2</v>
      </c>
      <c r="I54" s="16">
        <v>4.59</v>
      </c>
      <c r="J54">
        <v>0</v>
      </c>
      <c r="K54">
        <v>8.8634712198556607E-4</v>
      </c>
      <c r="M54" s="17">
        <v>4.59</v>
      </c>
      <c r="N54">
        <v>0</v>
      </c>
      <c r="O54">
        <v>8.863471219855661E-3</v>
      </c>
      <c r="Q54" s="21">
        <v>408.00099999999998</v>
      </c>
      <c r="R54" s="22">
        <v>3.3450000000000003E-3</v>
      </c>
      <c r="S54" s="22">
        <v>4.1520000000000001E-2</v>
      </c>
      <c r="T54" s="23">
        <v>1.3245E-2</v>
      </c>
      <c r="U54" s="23">
        <v>8.2589999999999997E-2</v>
      </c>
    </row>
    <row r="55" spans="1:21" x14ac:dyDescent="0.55000000000000004">
      <c r="A55" s="16">
        <v>5.46</v>
      </c>
      <c r="B55">
        <v>0</v>
      </c>
      <c r="C55">
        <v>1.3106843865516632E-3</v>
      </c>
      <c r="E55" s="17">
        <v>5.46</v>
      </c>
      <c r="F55">
        <v>0</v>
      </c>
      <c r="G55">
        <v>1.3106843865516632E-2</v>
      </c>
      <c r="I55" s="16">
        <v>4.68</v>
      </c>
      <c r="J55">
        <v>0</v>
      </c>
      <c r="K55">
        <v>7.0918711494455204E-4</v>
      </c>
      <c r="M55" s="17">
        <v>4.68</v>
      </c>
      <c r="N55">
        <v>0</v>
      </c>
      <c r="O55">
        <v>7.0918711494455207E-3</v>
      </c>
      <c r="Q55" s="21">
        <v>416.00099999999998</v>
      </c>
      <c r="R55" s="22">
        <v>2.085E-3</v>
      </c>
      <c r="S55" s="22">
        <v>1.038E-2</v>
      </c>
      <c r="T55" s="23">
        <v>9.4800000000000006E-3</v>
      </c>
      <c r="U55" s="23">
        <v>6.3524999999999998E-2</v>
      </c>
    </row>
    <row r="56" spans="1:21" x14ac:dyDescent="0.55000000000000004">
      <c r="A56" s="16">
        <v>5.5650000000000004</v>
      </c>
      <c r="B56">
        <v>0.11735011441647597</v>
      </c>
      <c r="C56">
        <v>1.1962680866044707E-3</v>
      </c>
      <c r="E56" s="17">
        <v>5.5650000000000004</v>
      </c>
      <c r="F56">
        <v>1.1735011441647596</v>
      </c>
      <c r="G56">
        <v>1.1962680866044706E-2</v>
      </c>
      <c r="I56" s="16">
        <v>4.7699999999999996</v>
      </c>
      <c r="J56">
        <v>0</v>
      </c>
      <c r="K56">
        <v>8.2953018834712195E-4</v>
      </c>
      <c r="M56" s="17">
        <v>4.7699999999999996</v>
      </c>
      <c r="N56">
        <v>0</v>
      </c>
      <c r="O56">
        <v>8.2953018834712195E-3</v>
      </c>
      <c r="Q56" s="21">
        <v>424.00099999999998</v>
      </c>
      <c r="R56" s="22">
        <v>9.3821550000000001E-4</v>
      </c>
      <c r="S56" s="22">
        <v>0</v>
      </c>
      <c r="T56" s="23">
        <v>8.8650000000000014E-3</v>
      </c>
      <c r="U56" s="23">
        <v>5.0820000000000004E-2</v>
      </c>
    </row>
    <row r="57" spans="1:21" x14ac:dyDescent="0.55000000000000004">
      <c r="A57" s="16">
        <v>5.67</v>
      </c>
      <c r="B57">
        <v>0.11735011441647597</v>
      </c>
      <c r="C57">
        <v>1.2122284809012495E-3</v>
      </c>
      <c r="E57" s="17">
        <v>5.67</v>
      </c>
      <c r="F57">
        <v>1.1735011441647596</v>
      </c>
      <c r="G57">
        <v>1.2122284809012495E-2</v>
      </c>
      <c r="I57" s="16">
        <v>4.8600000000000003</v>
      </c>
      <c r="J57">
        <v>0.13690723464178842</v>
      </c>
      <c r="K57">
        <v>8.645782432670305E-4</v>
      </c>
      <c r="M57" s="17">
        <v>4.8600000000000003</v>
      </c>
      <c r="N57">
        <v>1.3690723464178842</v>
      </c>
      <c r="O57">
        <v>8.6457824326703053E-3</v>
      </c>
      <c r="Q57" s="21">
        <v>432.00099999999998</v>
      </c>
      <c r="R57" s="22">
        <v>5.3027249999999999E-4</v>
      </c>
      <c r="S57" s="22">
        <v>5.1900000000000002E-3</v>
      </c>
      <c r="T57" s="23">
        <v>3.5400000000000002E-3</v>
      </c>
      <c r="U57" s="23">
        <v>1.9065000000000002E-2</v>
      </c>
    </row>
    <row r="58" spans="1:21" x14ac:dyDescent="0.55000000000000004">
      <c r="A58" s="16">
        <v>5.7750000000000004</v>
      </c>
      <c r="B58">
        <v>0.11735011441647597</v>
      </c>
      <c r="C58">
        <v>1.0717590212990671E-3</v>
      </c>
      <c r="E58" s="17">
        <v>5.7750000000000004</v>
      </c>
      <c r="F58">
        <v>1.1735011441647596</v>
      </c>
      <c r="G58">
        <v>1.0717590212990671E-2</v>
      </c>
      <c r="I58" s="16">
        <v>4.95</v>
      </c>
      <c r="J58">
        <v>0</v>
      </c>
      <c r="K58">
        <v>8.0721422284809013E-4</v>
      </c>
      <c r="M58" s="17">
        <v>4.95</v>
      </c>
      <c r="N58">
        <v>0</v>
      </c>
      <c r="O58">
        <v>8.0721422284809018E-3</v>
      </c>
      <c r="Q58" s="21">
        <v>440.00099999999998</v>
      </c>
      <c r="R58" s="22">
        <v>3.7953149999999996E-4</v>
      </c>
      <c r="S58" s="22">
        <v>1.038E-2</v>
      </c>
      <c r="T58" s="23">
        <v>5.5050000000000003E-3</v>
      </c>
      <c r="U58" s="23">
        <v>3.8114999999999996E-2</v>
      </c>
    </row>
    <row r="59" spans="1:21" x14ac:dyDescent="0.55000000000000004">
      <c r="A59" s="16">
        <v>5.88</v>
      </c>
      <c r="B59">
        <v>0</v>
      </c>
      <c r="C59">
        <v>9.977125506072874E-4</v>
      </c>
      <c r="E59" s="17">
        <v>5.88</v>
      </c>
      <c r="F59">
        <v>0</v>
      </c>
      <c r="G59">
        <v>9.9771255060728745E-3</v>
      </c>
      <c r="I59" s="16">
        <v>5.04</v>
      </c>
      <c r="J59">
        <v>0</v>
      </c>
      <c r="K59">
        <v>9.6178348882239035E-4</v>
      </c>
      <c r="M59" s="17">
        <v>5.04</v>
      </c>
      <c r="N59">
        <v>0</v>
      </c>
      <c r="O59">
        <v>9.6178348882239029E-3</v>
      </c>
      <c r="Q59" s="21">
        <v>448.00099999999998</v>
      </c>
      <c r="R59" s="22">
        <v>2.5110300000000002E-4</v>
      </c>
      <c r="S59" s="22">
        <v>5.1900000000000002E-3</v>
      </c>
      <c r="T59" s="23">
        <v>2.2199999999999998E-3</v>
      </c>
      <c r="U59" s="23">
        <v>1.9065000000000002E-2</v>
      </c>
    </row>
    <row r="60" spans="1:21" x14ac:dyDescent="0.55000000000000004">
      <c r="A60" s="16">
        <v>5.9850000000000003</v>
      </c>
      <c r="B60">
        <v>0</v>
      </c>
      <c r="C60">
        <v>1.1989677873613801E-3</v>
      </c>
      <c r="E60" s="17">
        <v>5.9850000000000003</v>
      </c>
      <c r="F60">
        <v>0</v>
      </c>
      <c r="G60">
        <v>1.19896778736138E-2</v>
      </c>
      <c r="I60" s="16">
        <v>5.13</v>
      </c>
      <c r="J60">
        <v>0</v>
      </c>
      <c r="K60">
        <v>9.5808695652173912E-4</v>
      </c>
      <c r="M60" s="17">
        <v>5.13</v>
      </c>
      <c r="N60">
        <v>0</v>
      </c>
      <c r="O60">
        <v>9.5808695652173908E-3</v>
      </c>
      <c r="Q60" s="21">
        <v>456.00099999999998</v>
      </c>
      <c r="R60" s="22">
        <v>4.4455349999999999E-4</v>
      </c>
      <c r="S60" s="22">
        <v>5.1900000000000002E-3</v>
      </c>
      <c r="T60" s="23">
        <v>2.4000000000000002E-3</v>
      </c>
      <c r="U60" s="23">
        <v>1.9065000000000002E-2</v>
      </c>
    </row>
    <row r="61" spans="1:21" x14ac:dyDescent="0.55000000000000004">
      <c r="A61" s="16">
        <v>6.09</v>
      </c>
      <c r="B61">
        <v>0.11735011441647597</v>
      </c>
      <c r="C61">
        <v>1.5408144692835766E-3</v>
      </c>
      <c r="E61" s="17">
        <v>6.09</v>
      </c>
      <c r="F61">
        <v>1.1735011441647596</v>
      </c>
      <c r="G61">
        <v>1.5408144692835767E-2</v>
      </c>
      <c r="I61" s="16">
        <v>5.22</v>
      </c>
      <c r="J61">
        <v>0</v>
      </c>
      <c r="K61">
        <v>8.5348864636507649E-4</v>
      </c>
      <c r="M61" s="17">
        <v>5.22</v>
      </c>
      <c r="N61">
        <v>0</v>
      </c>
      <c r="O61">
        <v>8.5348864636507656E-3</v>
      </c>
      <c r="Q61" s="21">
        <v>464.00099999999998</v>
      </c>
      <c r="R61" s="22">
        <v>0</v>
      </c>
      <c r="S61" s="22">
        <v>0</v>
      </c>
      <c r="T61" s="23">
        <v>1.2484964999999999E-3</v>
      </c>
      <c r="U61" s="23">
        <v>1.2705000000000001E-2</v>
      </c>
    </row>
    <row r="62" spans="1:21" x14ac:dyDescent="0.55000000000000004">
      <c r="A62" s="16">
        <v>6.1950000000000003</v>
      </c>
      <c r="B62">
        <v>0.23470515754268612</v>
      </c>
      <c r="C62">
        <v>1.5902149269494809E-3</v>
      </c>
      <c r="E62" s="17">
        <v>6.1950000000000003</v>
      </c>
      <c r="F62">
        <v>2.3470515754268613</v>
      </c>
      <c r="G62">
        <v>1.5902149269494809E-2</v>
      </c>
      <c r="I62" s="16">
        <v>5.31</v>
      </c>
      <c r="J62">
        <v>0.13690723464178842</v>
      </c>
      <c r="K62">
        <v>1.0626852666784019E-3</v>
      </c>
      <c r="M62" s="17">
        <v>5.31</v>
      </c>
      <c r="N62">
        <v>1.3690723464178842</v>
      </c>
      <c r="O62">
        <v>1.0626852666784019E-2</v>
      </c>
      <c r="Q62" s="21">
        <v>472.00099999999998</v>
      </c>
      <c r="R62" s="22">
        <v>0</v>
      </c>
      <c r="S62" s="22">
        <v>0</v>
      </c>
      <c r="T62" s="23">
        <v>1.0611749999999999E-3</v>
      </c>
      <c r="U62" s="23">
        <v>1.9065000000000002E-2</v>
      </c>
    </row>
    <row r="63" spans="1:21" x14ac:dyDescent="0.55000000000000004">
      <c r="A63" s="16">
        <v>6.3</v>
      </c>
      <c r="B63">
        <v>0.11735011441647597</v>
      </c>
      <c r="C63">
        <v>1.8292499559936629E-3</v>
      </c>
      <c r="E63" s="17">
        <v>6.3</v>
      </c>
      <c r="F63">
        <v>1.1735011441647596</v>
      </c>
      <c r="G63">
        <v>1.8292499559936629E-2</v>
      </c>
      <c r="I63" s="16">
        <v>5.4</v>
      </c>
      <c r="J63">
        <v>0.13690723464178842</v>
      </c>
      <c r="K63">
        <v>1.1230619609223728E-3</v>
      </c>
      <c r="M63" s="17">
        <v>5.4</v>
      </c>
      <c r="N63">
        <v>1.3690723464178842</v>
      </c>
      <c r="O63">
        <v>1.1230619609223728E-2</v>
      </c>
      <c r="Q63" s="21">
        <v>480.00099999999998</v>
      </c>
      <c r="R63" s="22">
        <v>0</v>
      </c>
      <c r="S63" s="22">
        <v>0</v>
      </c>
      <c r="T63" s="23">
        <v>5.1227100000000002E-4</v>
      </c>
      <c r="U63" s="23">
        <v>6.3599999999999993E-3</v>
      </c>
    </row>
    <row r="64" spans="1:21" x14ac:dyDescent="0.55000000000000004">
      <c r="A64" s="16">
        <v>6.4050000000000002</v>
      </c>
      <c r="B64">
        <v>0</v>
      </c>
      <c r="C64">
        <v>1.3069287097342017E-3</v>
      </c>
      <c r="E64" s="17">
        <v>6.4050000000000002</v>
      </c>
      <c r="F64">
        <v>0</v>
      </c>
      <c r="G64">
        <v>1.3069287097342017E-2</v>
      </c>
      <c r="I64" s="16">
        <v>5.49</v>
      </c>
      <c r="J64">
        <v>0</v>
      </c>
      <c r="K64">
        <v>8.6375761309628581E-4</v>
      </c>
      <c r="M64" s="17">
        <v>5.49</v>
      </c>
      <c r="N64">
        <v>0</v>
      </c>
      <c r="O64">
        <v>8.6375761309628579E-3</v>
      </c>
      <c r="Q64" s="21">
        <v>488.00099999999998</v>
      </c>
      <c r="R64" s="22">
        <v>0</v>
      </c>
      <c r="S64" s="22">
        <v>0</v>
      </c>
      <c r="T64" s="23">
        <v>6.00582E-4</v>
      </c>
      <c r="U64" s="23">
        <v>6.3599999999999993E-3</v>
      </c>
    </row>
    <row r="65" spans="1:21" x14ac:dyDescent="0.55000000000000004">
      <c r="A65" s="16">
        <v>6.51</v>
      </c>
      <c r="B65">
        <v>0</v>
      </c>
      <c r="C65">
        <v>2.014898433374406E-3</v>
      </c>
      <c r="E65" s="17">
        <v>6.51</v>
      </c>
      <c r="F65">
        <v>0</v>
      </c>
      <c r="G65">
        <v>2.0148984333744062E-2</v>
      </c>
      <c r="I65" s="16">
        <v>5.58</v>
      </c>
      <c r="J65">
        <v>0</v>
      </c>
      <c r="K65">
        <v>1.130044710438303E-3</v>
      </c>
      <c r="M65" s="17">
        <v>5.58</v>
      </c>
      <c r="N65">
        <v>0</v>
      </c>
      <c r="O65">
        <v>1.130044710438303E-2</v>
      </c>
      <c r="Q65" s="21">
        <v>496.00099999999998</v>
      </c>
      <c r="R65" s="22">
        <v>0</v>
      </c>
      <c r="S65" s="22">
        <v>0</v>
      </c>
      <c r="T65" s="23">
        <v>0</v>
      </c>
      <c r="U65" s="23">
        <v>0</v>
      </c>
    </row>
    <row r="66" spans="1:21" x14ac:dyDescent="0.55000000000000004">
      <c r="A66" s="16">
        <v>6.6150000000000002</v>
      </c>
      <c r="B66">
        <v>0.11735011441647597</v>
      </c>
      <c r="C66">
        <v>1.6640223552191516E-3</v>
      </c>
      <c r="E66" s="17">
        <v>6.6150000000000002</v>
      </c>
      <c r="F66">
        <v>1.1735011441647596</v>
      </c>
      <c r="G66">
        <v>1.6640223552191517E-2</v>
      </c>
      <c r="I66" s="16">
        <v>5.67</v>
      </c>
      <c r="J66">
        <v>0</v>
      </c>
      <c r="K66">
        <v>1.1650927653582117E-3</v>
      </c>
      <c r="M66" s="17">
        <v>5.67</v>
      </c>
      <c r="N66">
        <v>0</v>
      </c>
      <c r="O66">
        <v>1.1650927653582117E-2</v>
      </c>
      <c r="Q66" s="21">
        <v>504.00099999999998</v>
      </c>
      <c r="R66" s="22">
        <v>0</v>
      </c>
      <c r="S66" s="22">
        <v>0</v>
      </c>
      <c r="T66" s="23">
        <v>0</v>
      </c>
      <c r="U66" s="23">
        <v>0</v>
      </c>
    </row>
    <row r="67" spans="1:21" x14ac:dyDescent="0.55000000000000004">
      <c r="A67" s="16">
        <v>6.72</v>
      </c>
      <c r="B67">
        <v>0.23470515754268612</v>
      </c>
      <c r="C67">
        <v>1.6326930117936983E-3</v>
      </c>
      <c r="E67" s="17">
        <v>6.72</v>
      </c>
      <c r="F67">
        <v>2.3470515754268613</v>
      </c>
      <c r="G67">
        <v>1.6326930117936983E-2</v>
      </c>
      <c r="I67" s="16">
        <v>5.76</v>
      </c>
      <c r="J67">
        <v>0</v>
      </c>
      <c r="K67">
        <v>1.1383951769054744E-3</v>
      </c>
      <c r="M67" s="17">
        <v>5.76</v>
      </c>
      <c r="N67">
        <v>0</v>
      </c>
      <c r="O67">
        <v>1.1383951769054743E-2</v>
      </c>
      <c r="Q67" s="21">
        <v>512.00099999999998</v>
      </c>
      <c r="R67" s="22">
        <v>0</v>
      </c>
      <c r="S67" s="22">
        <v>0</v>
      </c>
      <c r="T67" s="23">
        <v>0</v>
      </c>
      <c r="U67" s="23">
        <v>0</v>
      </c>
    </row>
    <row r="68" spans="1:21" x14ac:dyDescent="0.55000000000000004">
      <c r="A68" s="16">
        <v>6.8250000000000002</v>
      </c>
      <c r="B68">
        <v>0</v>
      </c>
      <c r="C68">
        <v>1.747114240450625E-3</v>
      </c>
      <c r="E68" s="17">
        <v>6.8250000000000002</v>
      </c>
      <c r="F68">
        <v>0</v>
      </c>
      <c r="G68">
        <v>1.747114240450625E-2</v>
      </c>
      <c r="I68" s="16">
        <v>5.85</v>
      </c>
      <c r="J68">
        <v>0.13690723464178842</v>
      </c>
      <c r="K68">
        <v>1.1460630170744587E-3</v>
      </c>
      <c r="M68" s="17">
        <v>5.85</v>
      </c>
      <c r="N68">
        <v>1.3690723464178842</v>
      </c>
      <c r="O68">
        <v>1.1460630170744588E-2</v>
      </c>
      <c r="Q68" s="21">
        <v>520.00099999999998</v>
      </c>
      <c r="R68" s="22">
        <v>0</v>
      </c>
      <c r="S68" s="22">
        <v>0</v>
      </c>
      <c r="T68" s="23">
        <v>0</v>
      </c>
      <c r="U68" s="23">
        <v>0</v>
      </c>
    </row>
    <row r="69" spans="1:21" x14ac:dyDescent="0.55000000000000004">
      <c r="A69" s="16">
        <v>6.93</v>
      </c>
      <c r="B69">
        <v>0.35204541453969374</v>
      </c>
      <c r="C69">
        <v>2.3920704101390599E-3</v>
      </c>
      <c r="E69" s="17">
        <v>6.93</v>
      </c>
      <c r="F69">
        <v>3.5204541453969371</v>
      </c>
      <c r="G69">
        <v>2.3920704101390598E-2</v>
      </c>
      <c r="I69" s="16">
        <v>5.94</v>
      </c>
      <c r="J69">
        <v>0</v>
      </c>
      <c r="K69">
        <v>1.0020350290441823E-3</v>
      </c>
      <c r="M69" s="17">
        <v>5.94</v>
      </c>
      <c r="N69">
        <v>0</v>
      </c>
      <c r="O69">
        <v>1.0020350290441822E-2</v>
      </c>
      <c r="Q69" s="21">
        <v>528.00099999999998</v>
      </c>
      <c r="R69" s="22">
        <v>0</v>
      </c>
      <c r="S69" s="22">
        <v>0</v>
      </c>
      <c r="T69" s="23">
        <v>0</v>
      </c>
      <c r="U69" s="23">
        <v>0</v>
      </c>
    </row>
    <row r="70" spans="1:21" x14ac:dyDescent="0.55000000000000004">
      <c r="A70" s="16">
        <v>7.0350000000000001</v>
      </c>
      <c r="B70">
        <v>0.35204541453969374</v>
      </c>
      <c r="C70">
        <v>2.4331450448864637E-3</v>
      </c>
      <c r="E70" s="17">
        <v>7.0350000000000001</v>
      </c>
      <c r="F70">
        <v>3.5204541453969371</v>
      </c>
      <c r="G70">
        <v>2.4331450448864637E-2</v>
      </c>
      <c r="I70" s="16">
        <v>6.03</v>
      </c>
      <c r="J70">
        <v>0.13690723464178842</v>
      </c>
      <c r="K70">
        <v>1.864565393416652E-3</v>
      </c>
      <c r="M70" s="17">
        <v>6.03</v>
      </c>
      <c r="N70">
        <v>1.3690723464178842</v>
      </c>
      <c r="O70">
        <v>1.864565393416652E-2</v>
      </c>
      <c r="Q70" s="21">
        <v>536.00099999999998</v>
      </c>
      <c r="R70" s="22">
        <v>0</v>
      </c>
      <c r="S70" s="22">
        <v>0</v>
      </c>
      <c r="T70" s="23">
        <v>0</v>
      </c>
      <c r="U70" s="23">
        <v>0</v>
      </c>
    </row>
    <row r="71" spans="1:21" x14ac:dyDescent="0.55000000000000004">
      <c r="A71" s="16">
        <v>7.14</v>
      </c>
      <c r="B71">
        <v>0.11735011441647597</v>
      </c>
      <c r="C71">
        <v>2.5009628586516457E-3</v>
      </c>
      <c r="E71" s="17">
        <v>7.14</v>
      </c>
      <c r="F71">
        <v>1.1735011441647596</v>
      </c>
      <c r="G71">
        <v>2.5009628586516456E-2</v>
      </c>
      <c r="I71" s="16">
        <v>6.12</v>
      </c>
      <c r="J71">
        <v>0</v>
      </c>
      <c r="K71">
        <v>1.3748377046294668E-3</v>
      </c>
      <c r="M71" s="17">
        <v>6.12</v>
      </c>
      <c r="N71">
        <v>0</v>
      </c>
      <c r="O71">
        <v>1.3748377046294669E-2</v>
      </c>
      <c r="Q71" s="21">
        <v>544.00099999999998</v>
      </c>
      <c r="R71" s="22">
        <v>0</v>
      </c>
      <c r="S71" s="22">
        <v>0</v>
      </c>
      <c r="T71" s="23">
        <v>0</v>
      </c>
      <c r="U71" s="23">
        <v>0</v>
      </c>
    </row>
    <row r="72" spans="1:21" x14ac:dyDescent="0.55000000000000004">
      <c r="A72" s="16">
        <v>7.2450000000000001</v>
      </c>
      <c r="B72">
        <v>0.46939799331103677</v>
      </c>
      <c r="C72">
        <v>2.6677220559760601E-3</v>
      </c>
      <c r="E72" s="17">
        <v>7.2450000000000001</v>
      </c>
      <c r="F72">
        <v>4.6939799331103673</v>
      </c>
      <c r="G72">
        <v>2.66772205597606E-2</v>
      </c>
      <c r="I72" s="16">
        <v>6.21</v>
      </c>
      <c r="J72">
        <v>0.13690723464178842</v>
      </c>
      <c r="K72">
        <v>1.6724738602358737E-3</v>
      </c>
      <c r="M72" s="17">
        <v>6.21</v>
      </c>
      <c r="N72">
        <v>1.3690723464178842</v>
      </c>
      <c r="O72">
        <v>1.6724738602358735E-2</v>
      </c>
      <c r="Q72" s="21">
        <v>552.00099999999998</v>
      </c>
      <c r="R72" s="22">
        <v>0</v>
      </c>
      <c r="S72" s="22">
        <v>0</v>
      </c>
      <c r="T72" s="23">
        <v>0</v>
      </c>
      <c r="U72" s="23">
        <v>0</v>
      </c>
    </row>
    <row r="73" spans="1:21" x14ac:dyDescent="0.55000000000000004">
      <c r="A73" s="16">
        <v>7.35</v>
      </c>
      <c r="B73">
        <v>0.11735011441647597</v>
      </c>
      <c r="C73">
        <v>2.8683895440943497E-3</v>
      </c>
      <c r="E73" s="17">
        <v>7.35</v>
      </c>
      <c r="F73">
        <v>1.1735011441647596</v>
      </c>
      <c r="G73">
        <v>2.8683895440943498E-2</v>
      </c>
      <c r="I73" s="16">
        <v>6.3</v>
      </c>
      <c r="J73">
        <v>0</v>
      </c>
      <c r="K73">
        <v>1.3421160007041012E-3</v>
      </c>
      <c r="M73" s="17">
        <v>6.3</v>
      </c>
      <c r="N73">
        <v>0</v>
      </c>
      <c r="O73">
        <v>1.3421160007041012E-2</v>
      </c>
      <c r="Q73" s="21">
        <v>560.00099999999998</v>
      </c>
      <c r="R73" s="22">
        <v>0</v>
      </c>
      <c r="S73" s="22">
        <v>0</v>
      </c>
      <c r="T73" s="23">
        <v>0</v>
      </c>
      <c r="U73" s="23">
        <v>0</v>
      </c>
    </row>
    <row r="74" spans="1:21" x14ac:dyDescent="0.55000000000000004">
      <c r="A74" s="16">
        <v>7.4550000000000001</v>
      </c>
      <c r="B74">
        <v>0.58675057208237991</v>
      </c>
      <c r="C74">
        <v>2.9139271255060732E-3</v>
      </c>
      <c r="E74" s="17">
        <v>7.4550000000000001</v>
      </c>
      <c r="F74">
        <v>5.8675057208237993</v>
      </c>
      <c r="G74">
        <v>2.9139271255060731E-2</v>
      </c>
      <c r="I74" s="16">
        <v>6.39</v>
      </c>
      <c r="J74">
        <v>0</v>
      </c>
      <c r="K74">
        <v>1.6210021123041717E-3</v>
      </c>
      <c r="M74" s="17">
        <v>6.39</v>
      </c>
      <c r="N74">
        <v>0</v>
      </c>
      <c r="O74">
        <v>1.6210021123041717E-2</v>
      </c>
      <c r="Q74" s="21">
        <v>568.00099999999998</v>
      </c>
      <c r="R74" s="22">
        <v>0</v>
      </c>
      <c r="S74" s="22">
        <v>0</v>
      </c>
      <c r="T74" s="23">
        <v>0</v>
      </c>
      <c r="U74" s="23">
        <v>0</v>
      </c>
    </row>
    <row r="75" spans="1:21" x14ac:dyDescent="0.55000000000000004">
      <c r="A75" s="16">
        <v>7.56</v>
      </c>
      <c r="B75">
        <v>0.46939799331103677</v>
      </c>
      <c r="C75">
        <v>3.6802256644956868E-3</v>
      </c>
      <c r="E75" s="17">
        <v>7.56</v>
      </c>
      <c r="F75">
        <v>4.6939799331103673</v>
      </c>
      <c r="G75">
        <v>3.6802256644956871E-2</v>
      </c>
      <c r="I75" s="16">
        <v>6.48</v>
      </c>
      <c r="J75">
        <v>0</v>
      </c>
      <c r="K75">
        <v>1.5984089068825913E-3</v>
      </c>
      <c r="M75" s="17">
        <v>6.48</v>
      </c>
      <c r="N75">
        <v>0</v>
      </c>
      <c r="O75">
        <v>1.5984089068825914E-2</v>
      </c>
      <c r="Q75" s="21">
        <v>576.00099999999998</v>
      </c>
      <c r="R75" s="22">
        <v>0</v>
      </c>
      <c r="S75" s="22">
        <v>0</v>
      </c>
      <c r="T75" s="23">
        <v>0</v>
      </c>
      <c r="U75" s="23">
        <v>0</v>
      </c>
    </row>
    <row r="76" spans="1:21" x14ac:dyDescent="0.55000000000000004">
      <c r="A76" s="16">
        <v>7.665</v>
      </c>
      <c r="B76">
        <v>2.1123217743355043</v>
      </c>
      <c r="C76">
        <v>3.6004187643020598E-3</v>
      </c>
      <c r="E76" s="17">
        <v>7.665</v>
      </c>
      <c r="F76">
        <v>21.123217743355042</v>
      </c>
      <c r="G76">
        <v>3.6004187643020595E-2</v>
      </c>
      <c r="I76" s="16">
        <v>6.57</v>
      </c>
      <c r="J76">
        <v>0</v>
      </c>
      <c r="K76">
        <v>1.9631309628586517E-3</v>
      </c>
      <c r="M76" s="17">
        <v>6.57</v>
      </c>
      <c r="N76">
        <v>0</v>
      </c>
      <c r="O76">
        <v>1.9631309628586516E-2</v>
      </c>
      <c r="Q76" s="21">
        <v>584.00099999999998</v>
      </c>
      <c r="R76" s="22">
        <v>0</v>
      </c>
      <c r="S76" s="22">
        <v>0</v>
      </c>
      <c r="T76" s="23">
        <v>0</v>
      </c>
      <c r="U76" s="23">
        <v>0</v>
      </c>
    </row>
    <row r="77" spans="1:21" x14ac:dyDescent="0.55000000000000004">
      <c r="A77" s="16">
        <v>7.77</v>
      </c>
      <c r="B77">
        <v>2.5816581587748635</v>
      </c>
      <c r="C77">
        <v>4.3040573842633338E-3</v>
      </c>
      <c r="E77" s="17">
        <v>7.77</v>
      </c>
      <c r="F77">
        <v>25.816581587748637</v>
      </c>
      <c r="G77">
        <v>4.3040573842633337E-2</v>
      </c>
      <c r="I77" s="16">
        <v>6.66</v>
      </c>
      <c r="J77">
        <v>0.13690723464178842</v>
      </c>
      <c r="K77">
        <v>1.5641876430205952E-3</v>
      </c>
      <c r="M77" s="17">
        <v>6.66</v>
      </c>
      <c r="N77">
        <v>1.3690723464178842</v>
      </c>
      <c r="O77">
        <v>1.5641876430205953E-2</v>
      </c>
      <c r="Q77" s="21">
        <v>592.00099999999998</v>
      </c>
      <c r="R77" s="22">
        <v>0</v>
      </c>
      <c r="S77" s="22">
        <v>0</v>
      </c>
      <c r="T77" s="23">
        <v>0</v>
      </c>
      <c r="U77" s="23">
        <v>0</v>
      </c>
    </row>
    <row r="78" spans="1:21" x14ac:dyDescent="0.55000000000000004">
      <c r="A78" s="16">
        <v>7.875</v>
      </c>
      <c r="B78">
        <v>3.6378806548142935</v>
      </c>
      <c r="C78">
        <v>5.7640052807604297E-3</v>
      </c>
      <c r="E78" s="17">
        <v>7.875</v>
      </c>
      <c r="F78">
        <v>36.378806548142933</v>
      </c>
      <c r="G78">
        <v>5.76400528076043E-2</v>
      </c>
      <c r="I78" s="16">
        <v>6.75</v>
      </c>
      <c r="J78">
        <v>0</v>
      </c>
      <c r="K78">
        <v>1.5139369829255411E-3</v>
      </c>
      <c r="M78" s="17">
        <v>6.75</v>
      </c>
      <c r="N78">
        <v>0</v>
      </c>
      <c r="O78">
        <v>1.5139369829255411E-2</v>
      </c>
      <c r="Q78" s="21">
        <v>600.00099999999998</v>
      </c>
      <c r="R78" s="22">
        <v>0</v>
      </c>
      <c r="S78" s="22">
        <v>0</v>
      </c>
      <c r="T78" s="23">
        <v>0</v>
      </c>
      <c r="U78" s="23">
        <v>0</v>
      </c>
    </row>
    <row r="79" spans="1:21" x14ac:dyDescent="0.55000000000000004">
      <c r="A79" s="16">
        <v>7.98</v>
      </c>
      <c r="B79">
        <v>4.5766766414363671</v>
      </c>
      <c r="C79">
        <v>6.688142052455554E-3</v>
      </c>
      <c r="E79" s="17">
        <v>7.98</v>
      </c>
      <c r="F79">
        <v>45.766766414363673</v>
      </c>
      <c r="G79">
        <v>6.6881420524555535E-2</v>
      </c>
      <c r="I79" s="16">
        <v>6.84</v>
      </c>
      <c r="J79">
        <v>0.41072170392536522</v>
      </c>
      <c r="K79">
        <v>1.9777852490758668E-3</v>
      </c>
      <c r="M79" s="17">
        <v>6.84</v>
      </c>
      <c r="N79">
        <v>4.1072170392536522</v>
      </c>
      <c r="O79">
        <v>1.9777852490758668E-2</v>
      </c>
      <c r="Q79" s="21">
        <v>608.00099999999998</v>
      </c>
      <c r="R79" s="22">
        <v>0</v>
      </c>
      <c r="S79" s="22">
        <v>0</v>
      </c>
      <c r="T79" s="23">
        <v>0</v>
      </c>
      <c r="U79" s="23">
        <v>0</v>
      </c>
    </row>
    <row r="80" spans="1:21" x14ac:dyDescent="0.55000000000000004">
      <c r="A80" s="16">
        <v>8.0850000000000009</v>
      </c>
      <c r="B80">
        <v>7.2500000000000009</v>
      </c>
      <c r="C80">
        <v>6.8517006920415235E-3</v>
      </c>
      <c r="E80" s="17">
        <v>8.0850000000000009</v>
      </c>
      <c r="F80">
        <v>72.500000000000014</v>
      </c>
      <c r="G80">
        <v>6.8517006920415235E-2</v>
      </c>
      <c r="I80" s="16">
        <v>6.93</v>
      </c>
      <c r="J80">
        <v>0.41072170392536522</v>
      </c>
      <c r="K80">
        <v>1.9873678929765888E-3</v>
      </c>
      <c r="M80" s="17">
        <v>6.93</v>
      </c>
      <c r="N80">
        <v>4.1072170392536522</v>
      </c>
      <c r="O80">
        <v>1.9873678929765888E-2</v>
      </c>
      <c r="Q80" s="21">
        <v>616.00099999999998</v>
      </c>
      <c r="R80" s="22">
        <v>0</v>
      </c>
      <c r="S80" s="22">
        <v>0</v>
      </c>
      <c r="T80" s="23">
        <v>0</v>
      </c>
      <c r="U80" s="23">
        <v>0</v>
      </c>
    </row>
    <row r="81" spans="1:21" x14ac:dyDescent="0.55000000000000004">
      <c r="A81" s="16">
        <v>8.19</v>
      </c>
      <c r="B81">
        <v>7.0851211072664366</v>
      </c>
      <c r="C81">
        <v>6.8057301038062295E-3</v>
      </c>
      <c r="E81" s="17">
        <v>8.19</v>
      </c>
      <c r="F81">
        <v>70.85121107266437</v>
      </c>
      <c r="G81">
        <v>6.805730103806229E-2</v>
      </c>
      <c r="I81" s="16">
        <v>7.02</v>
      </c>
      <c r="J81">
        <v>0.13690723464178842</v>
      </c>
      <c r="K81">
        <v>2.4480642492518924E-3</v>
      </c>
      <c r="M81" s="17">
        <v>7.02</v>
      </c>
      <c r="N81">
        <v>1.3690723464178842</v>
      </c>
      <c r="O81">
        <v>2.4480642492518925E-2</v>
      </c>
      <c r="Q81" s="21">
        <v>624.00099999999998</v>
      </c>
      <c r="R81" s="22">
        <v>0</v>
      </c>
      <c r="S81" s="22">
        <v>0</v>
      </c>
      <c r="T81" s="23">
        <v>0</v>
      </c>
      <c r="U81" s="23">
        <v>0</v>
      </c>
    </row>
    <row r="82" spans="1:21" x14ac:dyDescent="0.55000000000000004">
      <c r="A82" s="16">
        <v>8.2949999999999999</v>
      </c>
      <c r="B82">
        <v>13.016955017301038</v>
      </c>
      <c r="C82">
        <v>8.3102543252595151E-3</v>
      </c>
      <c r="E82" s="17">
        <v>8.2949999999999999</v>
      </c>
      <c r="F82">
        <v>130.16955017301038</v>
      </c>
      <c r="G82">
        <v>8.3102543252595154E-2</v>
      </c>
      <c r="I82" s="16">
        <v>7.11</v>
      </c>
      <c r="J82">
        <v>0.54762893856715367</v>
      </c>
      <c r="K82">
        <v>2.6976442527723988E-3</v>
      </c>
      <c r="M82" s="17">
        <v>7.11</v>
      </c>
      <c r="N82">
        <v>5.4762893856715369</v>
      </c>
      <c r="O82">
        <v>2.6976442527723989E-2</v>
      </c>
      <c r="Q82" s="21">
        <v>632.00099999999998</v>
      </c>
      <c r="R82" s="22">
        <v>0</v>
      </c>
      <c r="S82" s="22">
        <v>0</v>
      </c>
      <c r="T82" s="23">
        <v>0</v>
      </c>
      <c r="U82" s="23">
        <v>0</v>
      </c>
    </row>
    <row r="83" spans="1:21" x14ac:dyDescent="0.55000000000000004">
      <c r="A83" s="16">
        <v>8.4</v>
      </c>
      <c r="B83">
        <v>22.079584775086509</v>
      </c>
      <c r="C83">
        <v>9.3997404844290665E-3</v>
      </c>
      <c r="E83" s="17">
        <v>8.4</v>
      </c>
      <c r="F83">
        <v>220.79584775086511</v>
      </c>
      <c r="G83">
        <v>9.3997404844290672E-2</v>
      </c>
      <c r="I83" s="16">
        <v>7.2</v>
      </c>
      <c r="J83">
        <v>0.13690723464178842</v>
      </c>
      <c r="K83">
        <v>3.0846908994895264E-3</v>
      </c>
      <c r="M83" s="17">
        <v>7.2</v>
      </c>
      <c r="N83">
        <v>1.3690723464178842</v>
      </c>
      <c r="O83">
        <v>3.0846908994895263E-2</v>
      </c>
      <c r="Q83" s="21">
        <v>640.00099999999998</v>
      </c>
      <c r="R83" s="22">
        <v>0</v>
      </c>
      <c r="S83" s="22">
        <v>0</v>
      </c>
      <c r="T83" s="23">
        <v>0</v>
      </c>
      <c r="U83" s="23">
        <v>0</v>
      </c>
    </row>
    <row r="84" spans="1:21" x14ac:dyDescent="0.55000000000000004">
      <c r="A84" s="16">
        <v>8.5050000000000008</v>
      </c>
      <c r="B84">
        <v>29.823529411764707</v>
      </c>
      <c r="C84">
        <v>1.1925690311418687E-2</v>
      </c>
      <c r="E84" s="17">
        <v>8.5050000000000008</v>
      </c>
      <c r="F84">
        <v>298.23529411764707</v>
      </c>
      <c r="G84">
        <v>0.11925690311418687</v>
      </c>
      <c r="I84" s="16">
        <v>7.29</v>
      </c>
      <c r="J84">
        <v>0.82145572962506597</v>
      </c>
      <c r="K84">
        <v>2.7343372645660976E-3</v>
      </c>
      <c r="M84" s="17">
        <v>7.29</v>
      </c>
      <c r="N84">
        <v>8.2145572962506606</v>
      </c>
      <c r="O84">
        <v>2.7343372645660977E-2</v>
      </c>
      <c r="Q84" s="21">
        <v>648.00099999999998</v>
      </c>
      <c r="R84" s="22">
        <v>0</v>
      </c>
      <c r="S84" s="22">
        <v>0</v>
      </c>
      <c r="T84" s="23">
        <v>0</v>
      </c>
      <c r="U84" s="23">
        <v>0</v>
      </c>
    </row>
    <row r="85" spans="1:21" x14ac:dyDescent="0.55000000000000004">
      <c r="A85" s="16">
        <v>8.61</v>
      </c>
      <c r="B85">
        <v>42.346020761245683</v>
      </c>
      <c r="C85">
        <v>1.4007254325259517E-2</v>
      </c>
      <c r="E85" s="17">
        <v>8.61</v>
      </c>
      <c r="F85">
        <v>423.46020761245683</v>
      </c>
      <c r="G85">
        <v>0.14007254325259516</v>
      </c>
      <c r="I85" s="16">
        <v>7.38</v>
      </c>
      <c r="J85">
        <v>0.68454849498327752</v>
      </c>
      <c r="K85">
        <v>2.5901700404858297E-3</v>
      </c>
      <c r="M85" s="17">
        <v>7.38</v>
      </c>
      <c r="N85">
        <v>6.845484949832775</v>
      </c>
      <c r="O85">
        <v>2.5901700404858296E-2</v>
      </c>
      <c r="Q85" s="21">
        <v>656.00099999999998</v>
      </c>
      <c r="R85" s="22">
        <v>0</v>
      </c>
      <c r="S85" s="22">
        <v>0</v>
      </c>
      <c r="T85" s="23">
        <v>0</v>
      </c>
      <c r="U85" s="23">
        <v>0</v>
      </c>
    </row>
    <row r="86" spans="1:21" x14ac:dyDescent="0.55000000000000004">
      <c r="A86" s="16">
        <v>8.7149999999999999</v>
      </c>
      <c r="B86">
        <v>73.818339100346037</v>
      </c>
      <c r="C86">
        <v>1.785104152249135E-2</v>
      </c>
      <c r="E86" s="17">
        <v>8.7149999999999999</v>
      </c>
      <c r="F86">
        <v>738.18339100346043</v>
      </c>
      <c r="G86">
        <v>0.17851041522491351</v>
      </c>
      <c r="I86" s="16">
        <v>7.47</v>
      </c>
      <c r="J86">
        <v>1.2321774335504312</v>
      </c>
      <c r="K86">
        <v>2.8732997711670479E-3</v>
      </c>
      <c r="M86" s="17">
        <v>7.47</v>
      </c>
      <c r="N86">
        <v>12.321774335504312</v>
      </c>
      <c r="O86">
        <v>2.8732997711670479E-2</v>
      </c>
      <c r="Q86" s="21">
        <v>664.00099999999998</v>
      </c>
      <c r="R86" s="22">
        <v>0</v>
      </c>
      <c r="S86" s="22">
        <v>0</v>
      </c>
      <c r="T86" s="23">
        <v>0</v>
      </c>
      <c r="U86" s="23">
        <v>0</v>
      </c>
    </row>
    <row r="87" spans="1:21" x14ac:dyDescent="0.55000000000000004">
      <c r="A87" s="16">
        <v>8.82</v>
      </c>
      <c r="B87">
        <v>94.908304498269914</v>
      </c>
      <c r="C87">
        <v>2.1939024221453288E-2</v>
      </c>
      <c r="E87" s="17">
        <v>8.82</v>
      </c>
      <c r="F87">
        <v>949.08304498269911</v>
      </c>
      <c r="G87">
        <v>0.21939024221453288</v>
      </c>
      <c r="I87" s="16">
        <v>7.56</v>
      </c>
      <c r="J87">
        <v>0.41072170392536522</v>
      </c>
      <c r="K87">
        <v>3.265542510121457E-3</v>
      </c>
      <c r="M87" s="17">
        <v>7.56</v>
      </c>
      <c r="N87">
        <v>4.1072170392536522</v>
      </c>
      <c r="O87">
        <v>3.2655425101214566E-2</v>
      </c>
      <c r="Q87" s="21">
        <v>672.00099999999998</v>
      </c>
      <c r="R87" s="22">
        <v>0</v>
      </c>
      <c r="S87" s="22">
        <v>0</v>
      </c>
      <c r="T87" s="23">
        <v>0</v>
      </c>
      <c r="U87" s="23">
        <v>0</v>
      </c>
    </row>
    <row r="88" spans="1:21" x14ac:dyDescent="0.55000000000000004">
      <c r="A88" s="16">
        <v>8.9250000000000007</v>
      </c>
      <c r="B88">
        <v>142.52768166089967</v>
      </c>
      <c r="C88">
        <v>2.542790657439447E-2</v>
      </c>
      <c r="E88" s="17">
        <v>8.9250000000000007</v>
      </c>
      <c r="F88">
        <v>1425.2768166089968</v>
      </c>
      <c r="G88">
        <v>0.25427906574394471</v>
      </c>
      <c r="I88" s="16">
        <v>7.65</v>
      </c>
      <c r="J88">
        <v>0.54762893856715367</v>
      </c>
      <c r="K88">
        <v>3.9109385671536705E-3</v>
      </c>
      <c r="M88" s="17">
        <v>7.65</v>
      </c>
      <c r="N88">
        <v>5.4762893856715369</v>
      </c>
      <c r="O88">
        <v>3.9109385671536705E-2</v>
      </c>
      <c r="Q88" s="21">
        <v>680.00099999999998</v>
      </c>
      <c r="R88" s="22">
        <v>0</v>
      </c>
      <c r="S88" s="22">
        <v>0</v>
      </c>
      <c r="T88" s="23">
        <v>0</v>
      </c>
      <c r="U88" s="23">
        <v>0</v>
      </c>
    </row>
    <row r="89" spans="1:21" x14ac:dyDescent="0.55000000000000004">
      <c r="A89" s="16">
        <v>9.0299999999999994</v>
      </c>
      <c r="B89">
        <v>176.29757785467129</v>
      </c>
      <c r="C89">
        <v>2.8079584775086503E-2</v>
      </c>
      <c r="E89" s="17">
        <v>9.0299999999999994</v>
      </c>
      <c r="F89">
        <v>1762.9757785467129</v>
      </c>
      <c r="G89">
        <v>0.28079584775086502</v>
      </c>
      <c r="I89" s="16">
        <v>7.74</v>
      </c>
      <c r="J89">
        <v>1.2321774335504312</v>
      </c>
      <c r="K89">
        <v>4.5582395704981517E-3</v>
      </c>
      <c r="M89" s="17">
        <v>7.74</v>
      </c>
      <c r="N89">
        <v>12.321774335504312</v>
      </c>
      <c r="O89">
        <v>4.5582395704981515E-2</v>
      </c>
      <c r="Q89" s="21">
        <v>688.00099999999998</v>
      </c>
      <c r="R89" s="22">
        <v>0</v>
      </c>
      <c r="S89" s="22">
        <v>0</v>
      </c>
      <c r="T89" s="23">
        <v>0</v>
      </c>
      <c r="U89" s="23">
        <v>0</v>
      </c>
    </row>
    <row r="90" spans="1:21" x14ac:dyDescent="0.55000000000000004">
      <c r="A90" s="16">
        <v>9.1349999999999998</v>
      </c>
      <c r="B90">
        <v>225.57093425605538</v>
      </c>
      <c r="C90">
        <v>2.8890103806228369E-2</v>
      </c>
      <c r="E90" s="17">
        <v>9.1349999999999998</v>
      </c>
      <c r="F90">
        <v>2255.709342560554</v>
      </c>
      <c r="G90">
        <v>0.28890103806228368</v>
      </c>
      <c r="I90" s="16">
        <v>7.83</v>
      </c>
      <c r="J90">
        <v>3.0119345185706741</v>
      </c>
      <c r="K90">
        <v>5.0379718359443767E-3</v>
      </c>
      <c r="M90" s="17">
        <v>7.83</v>
      </c>
      <c r="N90">
        <v>30.119345185706742</v>
      </c>
      <c r="O90">
        <v>5.037971835944377E-2</v>
      </c>
      <c r="Q90" s="21">
        <v>696.00099999999998</v>
      </c>
      <c r="R90" s="22">
        <v>0</v>
      </c>
      <c r="S90" s="22">
        <v>0</v>
      </c>
      <c r="T90" s="23">
        <v>0</v>
      </c>
      <c r="U90" s="23">
        <v>0</v>
      </c>
    </row>
    <row r="91" spans="1:21" x14ac:dyDescent="0.55000000000000004">
      <c r="A91" s="16">
        <v>9.24</v>
      </c>
      <c r="B91">
        <v>237.11072664359864</v>
      </c>
      <c r="C91">
        <v>2.6440951557093424E-2</v>
      </c>
      <c r="E91" s="17">
        <v>9.24</v>
      </c>
      <c r="F91">
        <v>2371.1072664359863</v>
      </c>
      <c r="G91">
        <v>0.26440951557093423</v>
      </c>
      <c r="I91" s="16">
        <v>7.92</v>
      </c>
      <c r="J91">
        <v>3.1489526491814823</v>
      </c>
      <c r="K91">
        <v>5.9035074810772758E-3</v>
      </c>
      <c r="M91" s="17">
        <v>7.92</v>
      </c>
      <c r="N91">
        <v>31.489526491814821</v>
      </c>
      <c r="O91">
        <v>5.9035074810772761E-2</v>
      </c>
      <c r="Q91" s="21">
        <v>704.00099999999998</v>
      </c>
      <c r="R91" s="22">
        <v>0</v>
      </c>
      <c r="S91" s="22">
        <v>0</v>
      </c>
      <c r="T91" s="23">
        <v>0</v>
      </c>
      <c r="U91" s="23">
        <v>0</v>
      </c>
    </row>
    <row r="92" spans="1:21" x14ac:dyDescent="0.55000000000000004">
      <c r="A92" s="16">
        <v>9.3450000000000006</v>
      </c>
      <c r="B92">
        <v>211.401384083045</v>
      </c>
      <c r="C92">
        <v>2.0544910034602078E-2</v>
      </c>
      <c r="E92" s="17">
        <v>9.3450000000000006</v>
      </c>
      <c r="F92">
        <v>2114.0138408304501</v>
      </c>
      <c r="G92">
        <v>0.20544910034602076</v>
      </c>
      <c r="I92" s="16">
        <v>8.01</v>
      </c>
      <c r="J92">
        <v>9.1828099173553692</v>
      </c>
      <c r="K92">
        <v>9.0934877685950408E-3</v>
      </c>
      <c r="M92" s="17">
        <v>8.01</v>
      </c>
      <c r="N92">
        <v>91.828099173553696</v>
      </c>
      <c r="O92">
        <v>9.0934877685950405E-2</v>
      </c>
      <c r="Q92" s="21">
        <v>712.00099999999998</v>
      </c>
      <c r="R92" s="22">
        <v>0</v>
      </c>
      <c r="S92" s="22">
        <v>0</v>
      </c>
      <c r="T92" s="23">
        <v>0</v>
      </c>
      <c r="U92" s="23">
        <v>0</v>
      </c>
    </row>
    <row r="93" spans="1:21" x14ac:dyDescent="0.55000000000000004">
      <c r="A93" s="16">
        <v>9.4499999999999993</v>
      </c>
      <c r="B93">
        <v>166.25432525951558</v>
      </c>
      <c r="C93">
        <v>1.3381269896193773E-2</v>
      </c>
      <c r="E93" s="17">
        <v>9.4499999999999993</v>
      </c>
      <c r="F93">
        <v>1662.5432525951558</v>
      </c>
      <c r="G93">
        <v>0.13381269896193773</v>
      </c>
      <c r="I93" s="16">
        <v>8.1</v>
      </c>
      <c r="J93">
        <v>7.529917355371901</v>
      </c>
      <c r="K93">
        <v>5.7166231404958681E-3</v>
      </c>
      <c r="M93" s="17">
        <v>8.1</v>
      </c>
      <c r="N93">
        <v>75.299173553719015</v>
      </c>
      <c r="O93">
        <v>5.7166231404958683E-2</v>
      </c>
      <c r="Q93" s="21">
        <v>720.00099999999998</v>
      </c>
      <c r="R93" s="22">
        <v>0</v>
      </c>
      <c r="S93" s="22">
        <v>0</v>
      </c>
      <c r="T93" s="23">
        <v>0</v>
      </c>
      <c r="U93" s="23">
        <v>0</v>
      </c>
    </row>
    <row r="94" spans="1:21" x14ac:dyDescent="0.55000000000000004">
      <c r="A94" s="16">
        <v>9.5549999999999997</v>
      </c>
      <c r="B94">
        <v>100.840830449827</v>
      </c>
      <c r="C94">
        <v>7.2410640138408314E-3</v>
      </c>
      <c r="E94" s="17">
        <v>9.5549999999999997</v>
      </c>
      <c r="F94">
        <v>1008.4083044982699</v>
      </c>
      <c r="G94">
        <v>7.2410640138408311E-2</v>
      </c>
      <c r="I94" s="16">
        <v>8.19</v>
      </c>
      <c r="J94">
        <v>10.83570247933884</v>
      </c>
      <c r="K94">
        <v>7.0788000000000005E-3</v>
      </c>
      <c r="M94" s="17">
        <v>8.19</v>
      </c>
      <c r="N94">
        <v>108.3570247933884</v>
      </c>
      <c r="O94">
        <v>7.0788000000000004E-2</v>
      </c>
      <c r="Q94" s="21">
        <v>728.00099999999998</v>
      </c>
      <c r="R94" s="22">
        <v>0</v>
      </c>
      <c r="S94" s="22">
        <v>0</v>
      </c>
      <c r="T94" s="23">
        <v>0</v>
      </c>
      <c r="U94" s="23">
        <v>0</v>
      </c>
    </row>
    <row r="95" spans="1:21" x14ac:dyDescent="0.55000000000000004">
      <c r="A95" s="16">
        <v>9.66</v>
      </c>
      <c r="B95">
        <v>45.641868512110733</v>
      </c>
      <c r="C95">
        <v>3.0502543252595169E-3</v>
      </c>
      <c r="E95" s="17">
        <v>9.66</v>
      </c>
      <c r="F95">
        <v>456.41868512110733</v>
      </c>
      <c r="G95">
        <v>3.0502543252595167E-2</v>
      </c>
      <c r="I95" s="16">
        <v>8.2799999999999994</v>
      </c>
      <c r="J95">
        <v>11.937520661157025</v>
      </c>
      <c r="K95">
        <v>8.3384727272727277E-3</v>
      </c>
      <c r="M95" s="17">
        <v>8.2799999999999994</v>
      </c>
      <c r="N95">
        <v>119.37520661157025</v>
      </c>
      <c r="O95">
        <v>8.3384727272727277E-2</v>
      </c>
      <c r="Q95" s="21">
        <v>736.00099999999998</v>
      </c>
      <c r="R95" s="22">
        <v>0</v>
      </c>
      <c r="S95" s="22">
        <v>0</v>
      </c>
      <c r="T95" s="23">
        <v>0</v>
      </c>
      <c r="U95" s="23">
        <v>0</v>
      </c>
    </row>
    <row r="96" spans="1:21" x14ac:dyDescent="0.55000000000000004">
      <c r="A96" s="16">
        <v>9.7650000000000006</v>
      </c>
      <c r="B96">
        <v>19.442906574394463</v>
      </c>
      <c r="C96">
        <v>1.0761231833910036E-3</v>
      </c>
      <c r="E96" s="17">
        <v>9.7650000000000006</v>
      </c>
      <c r="F96">
        <v>194.42906574394465</v>
      </c>
      <c r="G96">
        <v>1.0761231833910036E-2</v>
      </c>
      <c r="I96" s="16">
        <v>8.3699999999999992</v>
      </c>
      <c r="J96">
        <v>17.262809917355373</v>
      </c>
      <c r="K96">
        <v>8.9759553719008268E-3</v>
      </c>
      <c r="M96" s="17">
        <v>8.3699999999999992</v>
      </c>
      <c r="N96">
        <v>172.62809917355372</v>
      </c>
      <c r="O96">
        <v>8.9759553719008262E-2</v>
      </c>
      <c r="Q96" s="21">
        <v>744.00099999999998</v>
      </c>
      <c r="R96" s="22">
        <v>0</v>
      </c>
      <c r="S96" s="22">
        <v>0</v>
      </c>
      <c r="T96" s="23">
        <v>0</v>
      </c>
      <c r="U96" s="23">
        <v>0</v>
      </c>
    </row>
    <row r="97" spans="1:21" x14ac:dyDescent="0.55000000000000004">
      <c r="A97" s="16">
        <v>9.8699999999999992</v>
      </c>
      <c r="B97">
        <v>6.7557093425605546</v>
      </c>
      <c r="C97">
        <v>3.3712283737024224E-4</v>
      </c>
      <c r="E97" s="17">
        <v>9.8699999999999992</v>
      </c>
      <c r="F97">
        <v>67.557093425605544</v>
      </c>
      <c r="G97">
        <v>3.3712283737024223E-3</v>
      </c>
      <c r="I97" s="16">
        <v>8.4600000000000009</v>
      </c>
      <c r="J97">
        <v>28.649586776859504</v>
      </c>
      <c r="K97">
        <v>1.1360152066115702E-2</v>
      </c>
      <c r="M97" s="17">
        <v>8.4600000000000009</v>
      </c>
      <c r="N97">
        <v>286.49586776859502</v>
      </c>
      <c r="O97">
        <v>0.11360152066115702</v>
      </c>
      <c r="Q97" s="21">
        <v>752.00099999999998</v>
      </c>
      <c r="R97" s="22">
        <v>0</v>
      </c>
      <c r="S97" s="22">
        <v>0</v>
      </c>
      <c r="T97" s="23">
        <v>0</v>
      </c>
      <c r="U97" s="23">
        <v>0</v>
      </c>
    </row>
    <row r="98" spans="1:21" x14ac:dyDescent="0.55000000000000004">
      <c r="A98" s="16">
        <v>9.9749999999999996</v>
      </c>
      <c r="B98">
        <v>1.1534083044982699</v>
      </c>
      <c r="C98">
        <v>3.5755484429065749E-5</v>
      </c>
      <c r="E98" s="17">
        <v>9.9749999999999996</v>
      </c>
      <c r="F98">
        <v>11.534083044982699</v>
      </c>
      <c r="G98">
        <v>3.5755484429065751E-4</v>
      </c>
      <c r="I98" s="16">
        <v>8.5500000000000007</v>
      </c>
      <c r="J98">
        <v>40.219834710743797</v>
      </c>
      <c r="K98">
        <v>1.3629763636363637E-2</v>
      </c>
      <c r="M98" s="17">
        <v>8.5500000000000007</v>
      </c>
      <c r="N98">
        <v>402.19834710743794</v>
      </c>
      <c r="O98">
        <v>0.13629763636363637</v>
      </c>
      <c r="Q98" s="21">
        <v>760.00099999999998</v>
      </c>
      <c r="R98" s="22">
        <v>0</v>
      </c>
      <c r="S98" s="22">
        <v>0</v>
      </c>
      <c r="T98" s="23">
        <v>0</v>
      </c>
      <c r="U98" s="23">
        <v>0</v>
      </c>
    </row>
    <row r="99" spans="1:21" x14ac:dyDescent="0.55000000000000004">
      <c r="A99" s="16">
        <v>10.08</v>
      </c>
      <c r="B99">
        <v>0.32955017301038059</v>
      </c>
      <c r="C99">
        <v>8.0738148788927351E-6</v>
      </c>
      <c r="E99" s="17">
        <v>10.08</v>
      </c>
      <c r="F99">
        <v>3.2955017301038056</v>
      </c>
      <c r="G99">
        <v>8.0738148788927344E-5</v>
      </c>
      <c r="I99" s="16">
        <v>8.64</v>
      </c>
      <c r="J99">
        <v>62.809917355371894</v>
      </c>
      <c r="K99">
        <v>1.6684480991735536E-2</v>
      </c>
      <c r="M99" s="17">
        <v>8.64</v>
      </c>
      <c r="N99">
        <v>628.09917355371897</v>
      </c>
      <c r="O99">
        <v>0.16684480991735534</v>
      </c>
      <c r="Q99" s="21">
        <v>768.00099999999998</v>
      </c>
      <c r="R99" s="22">
        <v>0</v>
      </c>
      <c r="S99" s="22">
        <v>0</v>
      </c>
      <c r="T99" s="23">
        <v>0</v>
      </c>
      <c r="U99" s="23">
        <v>0</v>
      </c>
    </row>
    <row r="100" spans="1:21" x14ac:dyDescent="0.55000000000000004">
      <c r="A100" s="16">
        <v>10.185</v>
      </c>
      <c r="B100">
        <v>0</v>
      </c>
      <c r="C100">
        <v>0</v>
      </c>
      <c r="E100" s="17">
        <v>10.185</v>
      </c>
      <c r="F100">
        <v>0</v>
      </c>
      <c r="G100">
        <v>0</v>
      </c>
      <c r="I100" s="16">
        <v>8.73</v>
      </c>
      <c r="J100">
        <v>84.664462809917353</v>
      </c>
      <c r="K100">
        <v>1.9521049586776858E-2</v>
      </c>
      <c r="M100" s="17">
        <v>8.73</v>
      </c>
      <c r="N100">
        <v>846.64462809917359</v>
      </c>
      <c r="O100">
        <v>0.19521049586776859</v>
      </c>
      <c r="Q100" s="21">
        <v>776.00099999999998</v>
      </c>
      <c r="R100" s="22">
        <v>0</v>
      </c>
      <c r="S100" s="22">
        <v>0</v>
      </c>
      <c r="T100" s="23">
        <v>0</v>
      </c>
      <c r="U100" s="23">
        <v>0</v>
      </c>
    </row>
    <row r="101" spans="1:21" x14ac:dyDescent="0.55000000000000004">
      <c r="A101" s="16">
        <v>10.29</v>
      </c>
      <c r="B101">
        <v>0</v>
      </c>
      <c r="C101">
        <v>0</v>
      </c>
      <c r="E101" s="17">
        <v>10.29</v>
      </c>
      <c r="F101">
        <v>0</v>
      </c>
      <c r="G101">
        <v>0</v>
      </c>
      <c r="I101" s="16">
        <v>8.82</v>
      </c>
      <c r="J101">
        <v>116.98842975206611</v>
      </c>
      <c r="K101">
        <v>2.3774479338842976E-2</v>
      </c>
      <c r="M101" s="17">
        <v>8.82</v>
      </c>
      <c r="N101">
        <v>1169.8842975206612</v>
      </c>
      <c r="O101">
        <v>0.23774479338842974</v>
      </c>
      <c r="Q101" s="21">
        <v>784.00099999999998</v>
      </c>
      <c r="R101" s="22">
        <v>0</v>
      </c>
      <c r="S101" s="22">
        <v>0</v>
      </c>
      <c r="T101" s="23">
        <v>0</v>
      </c>
      <c r="U101" s="23">
        <v>0</v>
      </c>
    </row>
    <row r="102" spans="1:21" x14ac:dyDescent="0.55000000000000004">
      <c r="A102" s="16">
        <v>10.395</v>
      </c>
      <c r="B102">
        <v>0</v>
      </c>
      <c r="C102">
        <v>0</v>
      </c>
      <c r="E102" s="17">
        <v>10.395</v>
      </c>
      <c r="F102">
        <v>0</v>
      </c>
      <c r="G102">
        <v>0</v>
      </c>
      <c r="I102" s="16">
        <v>8.91</v>
      </c>
      <c r="J102">
        <v>140.86280991735535</v>
      </c>
      <c r="K102">
        <v>2.5831239669421486E-2</v>
      </c>
      <c r="M102" s="17">
        <v>8.91</v>
      </c>
      <c r="N102">
        <v>1408.6280991735534</v>
      </c>
      <c r="O102">
        <v>0.25831239669421485</v>
      </c>
      <c r="Q102" s="21">
        <v>792.00099999999998</v>
      </c>
      <c r="R102" s="22">
        <v>0</v>
      </c>
      <c r="S102" s="22">
        <v>0</v>
      </c>
      <c r="T102" s="23">
        <v>0</v>
      </c>
      <c r="U102" s="23">
        <v>0</v>
      </c>
    </row>
    <row r="103" spans="1:21" x14ac:dyDescent="0.55000000000000004">
      <c r="A103" s="16">
        <v>10.5</v>
      </c>
      <c r="B103">
        <v>0</v>
      </c>
      <c r="C103">
        <v>0</v>
      </c>
      <c r="E103" s="17">
        <v>10.5</v>
      </c>
      <c r="F103">
        <v>0</v>
      </c>
      <c r="G103">
        <v>0</v>
      </c>
      <c r="I103" s="16">
        <v>9</v>
      </c>
      <c r="J103">
        <v>105.41818181818182</v>
      </c>
      <c r="K103">
        <v>2.4059702479338845E-2</v>
      </c>
      <c r="M103" s="17">
        <v>9</v>
      </c>
      <c r="N103">
        <v>1054.1818181818182</v>
      </c>
      <c r="O103">
        <v>0.24059702479338846</v>
      </c>
      <c r="Q103" s="21">
        <v>800.00099999999998</v>
      </c>
      <c r="R103" s="22">
        <v>0</v>
      </c>
      <c r="S103" s="22">
        <v>0</v>
      </c>
      <c r="T103" s="23">
        <v>0</v>
      </c>
      <c r="U103" s="23">
        <v>0</v>
      </c>
    </row>
    <row r="104" spans="1:21" x14ac:dyDescent="0.55000000000000004">
      <c r="B104">
        <f>AVERAGEIF(B4:B103,"&lt;&gt;0")</f>
        <v>38.155128932341754</v>
      </c>
      <c r="C104">
        <f>AVERAGEIF(C4:C103,"&lt;&gt;0")</f>
        <v>3.6422586365688924E-3</v>
      </c>
      <c r="D104" t="e">
        <f>AVERAGEIF(D4:D103,"&lt;&gt;0")</f>
        <v>#DIV/0!</v>
      </c>
      <c r="E104">
        <f t="shared" ref="E104:O104" si="0">AVERAGEIF(E4:E103,"&lt;&gt;0")</f>
        <v>5.3025000899999997</v>
      </c>
      <c r="F104">
        <f t="shared" si="0"/>
        <v>381.55128932341745</v>
      </c>
      <c r="G104">
        <f t="shared" si="0"/>
        <v>3.6422586365688916E-2</v>
      </c>
      <c r="H104" t="e">
        <f t="shared" si="0"/>
        <v>#DIV/0!</v>
      </c>
      <c r="I104">
        <f t="shared" si="0"/>
        <v>4.5450001100000001</v>
      </c>
      <c r="J104">
        <f t="shared" si="0"/>
        <v>18.584672558147073</v>
      </c>
      <c r="K104">
        <f t="shared" si="0"/>
        <v>2.8140296197840852E-3</v>
      </c>
      <c r="L104" t="e">
        <f t="shared" si="0"/>
        <v>#DIV/0!</v>
      </c>
      <c r="M104">
        <f t="shared" si="0"/>
        <v>4.5450001100000001</v>
      </c>
      <c r="N104">
        <f t="shared" si="0"/>
        <v>185.84672558147074</v>
      </c>
      <c r="O104">
        <f t="shared" si="0"/>
        <v>2.8140296197840853E-2</v>
      </c>
    </row>
    <row r="106" spans="1:21" x14ac:dyDescent="0.55000000000000004">
      <c r="B106" t="s">
        <v>99</v>
      </c>
      <c r="C106" t="s">
        <v>100</v>
      </c>
      <c r="D106" t="s">
        <v>101</v>
      </c>
      <c r="E106" t="s">
        <v>102</v>
      </c>
    </row>
    <row r="107" spans="1:21" x14ac:dyDescent="0.55000000000000004">
      <c r="A107" t="s">
        <v>98</v>
      </c>
      <c r="B107">
        <f>AVERAGE(C104,K104)</f>
        <v>3.228144128176489E-3</v>
      </c>
      <c r="C107">
        <f>AVERAGE(G104,O104)</f>
        <v>3.2281441281764883E-2</v>
      </c>
      <c r="D107">
        <f>AVERAGE(B104,J104)</f>
        <v>28.369900745244415</v>
      </c>
      <c r="E107">
        <f>AVERAGE(F104,N104)</f>
        <v>283.69900745244411</v>
      </c>
    </row>
  </sheetData>
  <mergeCells count="7">
    <mergeCell ref="T1:U1"/>
    <mergeCell ref="P1:Q1"/>
    <mergeCell ref="A1:C1"/>
    <mergeCell ref="E1:G1"/>
    <mergeCell ref="I1:K1"/>
    <mergeCell ref="M1:O1"/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C15E-BA81-4A65-B6F8-85512AD0AA68}">
  <dimension ref="A1:M137"/>
  <sheetViews>
    <sheetView zoomScale="85" zoomScaleNormal="85" workbookViewId="0">
      <selection activeCell="M36" sqref="M36:M135"/>
    </sheetView>
  </sheetViews>
  <sheetFormatPr defaultRowHeight="14.4" x14ac:dyDescent="0.55000000000000004"/>
  <cols>
    <col min="8" max="8" width="11.734375" style="2" customWidth="1"/>
    <col min="13" max="13" width="9.05078125" style="2"/>
  </cols>
  <sheetData>
    <row r="1" spans="1:10" x14ac:dyDescent="0.55000000000000004">
      <c r="A1" t="s">
        <v>0</v>
      </c>
    </row>
    <row r="2" spans="1:10" x14ac:dyDescent="0.55000000000000004">
      <c r="A2" t="s">
        <v>1</v>
      </c>
    </row>
    <row r="3" spans="1:10" x14ac:dyDescent="0.55000000000000004">
      <c r="A3" t="s">
        <v>2</v>
      </c>
    </row>
    <row r="4" spans="1:10" x14ac:dyDescent="0.55000000000000004">
      <c r="A4" t="s">
        <v>3</v>
      </c>
    </row>
    <row r="5" spans="1:10" x14ac:dyDescent="0.55000000000000004">
      <c r="A5" t="s">
        <v>4</v>
      </c>
    </row>
    <row r="6" spans="1:10" x14ac:dyDescent="0.55000000000000004">
      <c r="A6" t="s">
        <v>2</v>
      </c>
    </row>
    <row r="7" spans="1:10" x14ac:dyDescent="0.55000000000000004">
      <c r="A7" t="s">
        <v>5</v>
      </c>
    </row>
    <row r="8" spans="1:10" x14ac:dyDescent="0.55000000000000004">
      <c r="A8" t="s">
        <v>6</v>
      </c>
    </row>
    <row r="9" spans="1:10" x14ac:dyDescent="0.55000000000000004">
      <c r="A9" t="s">
        <v>7</v>
      </c>
    </row>
    <row r="10" spans="1:10" x14ac:dyDescent="0.55000000000000004">
      <c r="A10" t="s">
        <v>8</v>
      </c>
    </row>
    <row r="11" spans="1:10" x14ac:dyDescent="0.55000000000000004">
      <c r="A11" t="s">
        <v>9</v>
      </c>
    </row>
    <row r="12" spans="1:10" x14ac:dyDescent="0.55000000000000004">
      <c r="A12" t="s">
        <v>81</v>
      </c>
      <c r="B12" t="s">
        <v>79</v>
      </c>
      <c r="C12">
        <v>-1</v>
      </c>
      <c r="D12" t="s">
        <v>82</v>
      </c>
      <c r="E12" t="s">
        <v>83</v>
      </c>
      <c r="F12" s="7">
        <v>5.6810000000000002E+22</v>
      </c>
      <c r="G12" t="s">
        <v>84</v>
      </c>
      <c r="H12" s="2" t="s">
        <v>83</v>
      </c>
      <c r="I12">
        <v>4.5179999999999998</v>
      </c>
      <c r="J12" t="s">
        <v>85</v>
      </c>
    </row>
    <row r="13" spans="1:10" x14ac:dyDescent="0.55000000000000004">
      <c r="A13" t="s">
        <v>10</v>
      </c>
    </row>
    <row r="14" spans="1:10" x14ac:dyDescent="0.55000000000000004">
      <c r="A14" t="s">
        <v>11</v>
      </c>
    </row>
    <row r="15" spans="1:10" x14ac:dyDescent="0.55000000000000004">
      <c r="A15" t="s">
        <v>12</v>
      </c>
    </row>
    <row r="16" spans="1:10" x14ac:dyDescent="0.55000000000000004">
      <c r="A16" t="s">
        <v>81</v>
      </c>
      <c r="B16" t="s">
        <v>79</v>
      </c>
      <c r="C16">
        <v>-2</v>
      </c>
      <c r="D16" t="s">
        <v>82</v>
      </c>
      <c r="E16" t="s">
        <v>83</v>
      </c>
      <c r="F16" s="7">
        <v>4.0459999999999997E+22</v>
      </c>
      <c r="G16" t="s">
        <v>84</v>
      </c>
      <c r="H16" s="2" t="s">
        <v>83</v>
      </c>
      <c r="I16">
        <v>3.7690000000000001</v>
      </c>
      <c r="J16" t="s">
        <v>85</v>
      </c>
    </row>
    <row r="17" spans="1:6" x14ac:dyDescent="0.55000000000000004">
      <c r="A17" t="s">
        <v>13</v>
      </c>
      <c r="F17" s="2"/>
    </row>
    <row r="18" spans="1:6" x14ac:dyDescent="0.55000000000000004">
      <c r="A18" t="s">
        <v>14</v>
      </c>
    </row>
    <row r="19" spans="1:6" x14ac:dyDescent="0.55000000000000004">
      <c r="A19" t="s">
        <v>15</v>
      </c>
    </row>
    <row r="20" spans="1:6" x14ac:dyDescent="0.55000000000000004">
      <c r="A20" t="s">
        <v>16</v>
      </c>
    </row>
    <row r="21" spans="1:6" x14ac:dyDescent="0.55000000000000004">
      <c r="A21" t="s">
        <v>17</v>
      </c>
    </row>
    <row r="22" spans="1:6" x14ac:dyDescent="0.55000000000000004">
      <c r="A22" t="s">
        <v>18</v>
      </c>
    </row>
    <row r="23" spans="1:6" x14ac:dyDescent="0.55000000000000004">
      <c r="A23" t="s">
        <v>19</v>
      </c>
    </row>
    <row r="24" spans="1:6" x14ac:dyDescent="0.55000000000000004">
      <c r="A24" t="s">
        <v>20</v>
      </c>
    </row>
    <row r="25" spans="1:6" x14ac:dyDescent="0.55000000000000004">
      <c r="A25" t="s">
        <v>21</v>
      </c>
    </row>
    <row r="27" spans="1:6" x14ac:dyDescent="0.55000000000000004">
      <c r="A27" t="s">
        <v>22</v>
      </c>
    </row>
    <row r="28" spans="1:6" x14ac:dyDescent="0.55000000000000004">
      <c r="A28" t="s">
        <v>23</v>
      </c>
    </row>
    <row r="29" spans="1:6" x14ac:dyDescent="0.55000000000000004">
      <c r="A29" t="s">
        <v>24</v>
      </c>
    </row>
    <row r="30" spans="1:6" x14ac:dyDescent="0.55000000000000004">
      <c r="A30" t="s">
        <v>25</v>
      </c>
    </row>
    <row r="31" spans="1:6" x14ac:dyDescent="0.55000000000000004">
      <c r="A31" t="s">
        <v>24</v>
      </c>
    </row>
    <row r="32" spans="1:6" x14ac:dyDescent="0.55000000000000004">
      <c r="A32" t="s">
        <v>26</v>
      </c>
    </row>
    <row r="33" spans="1:13" x14ac:dyDescent="0.55000000000000004">
      <c r="A33" t="s">
        <v>60</v>
      </c>
      <c r="B33" t="s">
        <v>61</v>
      </c>
      <c r="C33" t="s">
        <v>62</v>
      </c>
      <c r="D33" t="s">
        <v>74</v>
      </c>
      <c r="E33" t="s">
        <v>64</v>
      </c>
      <c r="F33" t="s">
        <v>65</v>
      </c>
      <c r="G33" t="s">
        <v>66</v>
      </c>
      <c r="H33" s="2" t="s">
        <v>75</v>
      </c>
      <c r="I33" t="s">
        <v>77</v>
      </c>
      <c r="J33" t="s">
        <v>78</v>
      </c>
      <c r="K33" t="s">
        <v>80</v>
      </c>
    </row>
    <row r="34" spans="1:13" x14ac:dyDescent="0.55000000000000004">
      <c r="A34" t="s">
        <v>67</v>
      </c>
      <c r="B34" t="s">
        <v>68</v>
      </c>
      <c r="C34" t="s">
        <v>69</v>
      </c>
      <c r="D34" t="s">
        <v>69</v>
      </c>
      <c r="E34" t="s">
        <v>69</v>
      </c>
      <c r="F34" t="s">
        <v>69</v>
      </c>
      <c r="G34" t="s">
        <v>69</v>
      </c>
      <c r="H34" s="2" t="s">
        <v>76</v>
      </c>
      <c r="I34" s="1">
        <v>700000000000000</v>
      </c>
      <c r="J34" s="1"/>
      <c r="K34" s="1">
        <v>100000000</v>
      </c>
      <c r="L34" s="5" t="s">
        <v>86</v>
      </c>
      <c r="M34" s="2" t="s">
        <v>88</v>
      </c>
    </row>
    <row r="35" spans="1:13" x14ac:dyDescent="0.55000000000000004">
      <c r="A35" t="s">
        <v>70</v>
      </c>
      <c r="B35" t="s">
        <v>70</v>
      </c>
      <c r="C35" t="s">
        <v>70</v>
      </c>
      <c r="D35" t="s">
        <v>70</v>
      </c>
      <c r="E35" t="s">
        <v>70</v>
      </c>
      <c r="F35" t="s">
        <v>70</v>
      </c>
      <c r="G35" t="s">
        <v>70</v>
      </c>
      <c r="L35" s="6" t="s">
        <v>87</v>
      </c>
    </row>
    <row r="36" spans="1:13" x14ac:dyDescent="0.55000000000000004">
      <c r="A36" s="1">
        <v>1050.01</v>
      </c>
      <c r="B36" s="1">
        <v>1.7904799999999998E-5</v>
      </c>
      <c r="C36" s="1">
        <v>6.5618999999999996E-5</v>
      </c>
      <c r="D36" s="1">
        <v>0</v>
      </c>
      <c r="E36" s="1">
        <v>0</v>
      </c>
      <c r="F36" s="1">
        <v>0</v>
      </c>
      <c r="G36" s="1">
        <v>0</v>
      </c>
      <c r="H36" s="3">
        <f>SUM(B36:G36)</f>
        <v>8.3523799999999995E-5</v>
      </c>
      <c r="I36" s="1">
        <f>I$34</f>
        <v>700000000000000</v>
      </c>
      <c r="J36" s="1">
        <f>F$12</f>
        <v>5.6810000000000002E+22</v>
      </c>
      <c r="K36" s="1">
        <f>K$34</f>
        <v>100000000</v>
      </c>
      <c r="L36" s="4">
        <f>A36/10000</f>
        <v>0.105001</v>
      </c>
      <c r="M36" s="3">
        <f>H36*I36/J36*K36</f>
        <v>1.0291614152437951E-4</v>
      </c>
    </row>
    <row r="37" spans="1:13" x14ac:dyDescent="0.55000000000000004">
      <c r="A37" s="1">
        <v>2100.0100000000002</v>
      </c>
      <c r="B37" s="1">
        <v>6.0952400000000003E-5</v>
      </c>
      <c r="C37" s="1">
        <v>3.11429E-4</v>
      </c>
      <c r="D37" s="1">
        <v>0</v>
      </c>
      <c r="E37" s="1">
        <v>0</v>
      </c>
      <c r="F37" s="1">
        <v>0</v>
      </c>
      <c r="G37" s="1">
        <v>0</v>
      </c>
      <c r="H37" s="3">
        <f t="shared" ref="H37:H100" si="0">SUM(B37:G37)</f>
        <v>3.723814E-4</v>
      </c>
      <c r="I37" s="1">
        <f t="shared" ref="I37:K100" si="1">I$34</f>
        <v>700000000000000</v>
      </c>
      <c r="J37" s="1">
        <f t="shared" ref="J37:J100" si="2">F$12</f>
        <v>5.6810000000000002E+22</v>
      </c>
      <c r="K37" s="1">
        <f t="shared" si="1"/>
        <v>100000000</v>
      </c>
      <c r="L37" s="4">
        <f t="shared" ref="L37:L100" si="3">A37/10000</f>
        <v>0.21000100000000002</v>
      </c>
      <c r="M37" s="3">
        <f t="shared" ref="M37:M100" si="4">H37*I37/J37*K37</f>
        <v>4.5883995775391654E-4</v>
      </c>
    </row>
    <row r="38" spans="1:13" x14ac:dyDescent="0.55000000000000004">
      <c r="A38" s="1">
        <v>3150.01</v>
      </c>
      <c r="B38" s="1">
        <v>6.3428600000000005E-5</v>
      </c>
      <c r="C38" s="1">
        <v>4.1228599999999999E-4</v>
      </c>
      <c r="D38" s="1">
        <v>0</v>
      </c>
      <c r="E38" s="1">
        <v>0</v>
      </c>
      <c r="F38" s="1">
        <v>0</v>
      </c>
      <c r="G38" s="1">
        <v>0</v>
      </c>
      <c r="H38" s="3">
        <f t="shared" si="0"/>
        <v>4.7571460000000001E-4</v>
      </c>
      <c r="I38" s="1">
        <f t="shared" si="1"/>
        <v>700000000000000</v>
      </c>
      <c r="J38" s="1">
        <f t="shared" si="2"/>
        <v>5.6810000000000002E+22</v>
      </c>
      <c r="K38" s="1">
        <f t="shared" si="1"/>
        <v>100000000</v>
      </c>
      <c r="L38" s="4">
        <f t="shared" si="3"/>
        <v>0.31500100000000003</v>
      </c>
      <c r="M38" s="3">
        <f t="shared" si="4"/>
        <v>5.8616479493046999E-4</v>
      </c>
    </row>
    <row r="39" spans="1:13" x14ac:dyDescent="0.55000000000000004">
      <c r="A39" s="1">
        <v>4200.01</v>
      </c>
      <c r="B39" s="1">
        <v>6.3523799999999996E-5</v>
      </c>
      <c r="C39" s="1">
        <v>3.7285699999999998E-4</v>
      </c>
      <c r="D39" s="1">
        <v>0</v>
      </c>
      <c r="E39" s="1">
        <v>0</v>
      </c>
      <c r="F39" s="1">
        <v>0</v>
      </c>
      <c r="G39" s="1">
        <v>0</v>
      </c>
      <c r="H39" s="3">
        <f t="shared" si="0"/>
        <v>4.3638079999999999E-4</v>
      </c>
      <c r="I39" s="1">
        <f t="shared" si="1"/>
        <v>700000000000000</v>
      </c>
      <c r="J39" s="1">
        <f t="shared" si="2"/>
        <v>5.6810000000000002E+22</v>
      </c>
      <c r="K39" s="1">
        <f t="shared" si="1"/>
        <v>100000000</v>
      </c>
      <c r="L39" s="4">
        <f t="shared" si="3"/>
        <v>0.42000100000000001</v>
      </c>
      <c r="M39" s="3">
        <f t="shared" si="4"/>
        <v>5.3769857419468407E-4</v>
      </c>
    </row>
    <row r="40" spans="1:13" x14ac:dyDescent="0.55000000000000004">
      <c r="A40" s="1">
        <v>5250.01</v>
      </c>
      <c r="B40" s="1">
        <v>6.6571399999999998E-5</v>
      </c>
      <c r="C40" s="1">
        <v>2.8200000000000002E-4</v>
      </c>
      <c r="D40" s="1">
        <v>0</v>
      </c>
      <c r="E40" s="1">
        <v>0</v>
      </c>
      <c r="F40" s="1">
        <v>0</v>
      </c>
      <c r="G40" s="1">
        <v>0</v>
      </c>
      <c r="H40" s="3">
        <f t="shared" si="0"/>
        <v>3.4857140000000002E-4</v>
      </c>
      <c r="I40" s="1">
        <f t="shared" si="1"/>
        <v>700000000000000</v>
      </c>
      <c r="J40" s="1">
        <f t="shared" si="2"/>
        <v>5.6810000000000002E+22</v>
      </c>
      <c r="K40" s="1">
        <f t="shared" si="1"/>
        <v>100000000</v>
      </c>
      <c r="L40" s="4">
        <f t="shared" si="3"/>
        <v>0.52500100000000005</v>
      </c>
      <c r="M40" s="3">
        <f t="shared" si="4"/>
        <v>4.295018130610808E-4</v>
      </c>
    </row>
    <row r="41" spans="1:13" x14ac:dyDescent="0.55000000000000004">
      <c r="A41" s="1">
        <v>6300.01</v>
      </c>
      <c r="B41" s="1">
        <v>7.0761900000000004E-5</v>
      </c>
      <c r="C41" s="1">
        <v>3.1E-4</v>
      </c>
      <c r="D41" s="1">
        <v>0</v>
      </c>
      <c r="E41" s="1">
        <v>0</v>
      </c>
      <c r="F41" s="1">
        <v>0</v>
      </c>
      <c r="G41" s="1">
        <v>0</v>
      </c>
      <c r="H41" s="3">
        <f t="shared" si="0"/>
        <v>3.807619E-4</v>
      </c>
      <c r="I41" s="1">
        <f t="shared" si="1"/>
        <v>700000000000000</v>
      </c>
      <c r="J41" s="1">
        <f t="shared" si="2"/>
        <v>5.6810000000000002E+22</v>
      </c>
      <c r="K41" s="1">
        <f t="shared" si="1"/>
        <v>100000000</v>
      </c>
      <c r="L41" s="4">
        <f t="shared" si="3"/>
        <v>0.63000100000000003</v>
      </c>
      <c r="M41" s="3">
        <f t="shared" si="4"/>
        <v>4.6916622073578591E-4</v>
      </c>
    </row>
    <row r="42" spans="1:13" x14ac:dyDescent="0.55000000000000004">
      <c r="A42" s="1">
        <v>7350.01</v>
      </c>
      <c r="B42" s="1">
        <v>6.4476199999999998E-5</v>
      </c>
      <c r="C42" s="1">
        <v>3.7857100000000002E-4</v>
      </c>
      <c r="D42" s="1">
        <v>0</v>
      </c>
      <c r="E42" s="1">
        <v>0</v>
      </c>
      <c r="F42" s="1">
        <v>0</v>
      </c>
      <c r="G42" s="1">
        <v>0</v>
      </c>
      <c r="H42" s="3">
        <f t="shared" si="0"/>
        <v>4.4304720000000003E-4</v>
      </c>
      <c r="I42" s="1">
        <f t="shared" si="1"/>
        <v>700000000000000</v>
      </c>
      <c r="J42" s="1">
        <f t="shared" si="2"/>
        <v>5.6810000000000002E+22</v>
      </c>
      <c r="K42" s="1">
        <f t="shared" si="1"/>
        <v>100000000</v>
      </c>
      <c r="L42" s="4">
        <f t="shared" si="3"/>
        <v>0.73500100000000002</v>
      </c>
      <c r="M42" s="3">
        <f t="shared" si="4"/>
        <v>5.4591276183770464E-4</v>
      </c>
    </row>
    <row r="43" spans="1:13" x14ac:dyDescent="0.55000000000000004">
      <c r="A43" s="1">
        <v>8400.01</v>
      </c>
      <c r="B43" s="1">
        <v>6.8571400000000006E-5</v>
      </c>
      <c r="C43" s="1">
        <v>3.7038099999999998E-4</v>
      </c>
      <c r="D43" s="1">
        <v>0</v>
      </c>
      <c r="E43" s="1">
        <v>0</v>
      </c>
      <c r="F43" s="1">
        <v>0</v>
      </c>
      <c r="G43" s="1">
        <v>0</v>
      </c>
      <c r="H43" s="3">
        <f t="shared" si="0"/>
        <v>4.3895239999999997E-4</v>
      </c>
      <c r="I43" s="1">
        <f t="shared" si="1"/>
        <v>700000000000000</v>
      </c>
      <c r="J43" s="1">
        <f t="shared" si="2"/>
        <v>5.6810000000000002E+22</v>
      </c>
      <c r="K43" s="1">
        <f t="shared" si="1"/>
        <v>100000000</v>
      </c>
      <c r="L43" s="4">
        <f t="shared" si="3"/>
        <v>0.840001</v>
      </c>
      <c r="M43" s="3">
        <f t="shared" si="4"/>
        <v>5.4086724168280235E-4</v>
      </c>
    </row>
    <row r="44" spans="1:13" x14ac:dyDescent="0.55000000000000004">
      <c r="A44" s="1">
        <v>9450.01</v>
      </c>
      <c r="B44" s="1">
        <v>7.0857099999999996E-5</v>
      </c>
      <c r="C44" s="1">
        <v>3.2018999999999998E-4</v>
      </c>
      <c r="D44" s="1">
        <v>0</v>
      </c>
      <c r="E44" s="1">
        <v>0</v>
      </c>
      <c r="F44" s="1">
        <v>0</v>
      </c>
      <c r="G44" s="1">
        <v>0</v>
      </c>
      <c r="H44" s="3">
        <f t="shared" si="0"/>
        <v>3.9104709999999998E-4</v>
      </c>
      <c r="I44" s="1">
        <f t="shared" si="1"/>
        <v>700000000000000</v>
      </c>
      <c r="J44" s="1">
        <f t="shared" si="2"/>
        <v>5.6810000000000002E+22</v>
      </c>
      <c r="K44" s="1">
        <f t="shared" si="1"/>
        <v>100000000</v>
      </c>
      <c r="L44" s="4">
        <f t="shared" si="3"/>
        <v>0.94500099999999998</v>
      </c>
      <c r="M44" s="3">
        <f t="shared" si="4"/>
        <v>4.8183941207533882E-4</v>
      </c>
    </row>
    <row r="45" spans="1:13" x14ac:dyDescent="0.55000000000000004">
      <c r="A45" s="1">
        <v>10500</v>
      </c>
      <c r="B45" s="1">
        <v>6.9999999999999994E-5</v>
      </c>
      <c r="C45" s="1">
        <v>3.3657099999999997E-4</v>
      </c>
      <c r="D45" s="1">
        <v>0</v>
      </c>
      <c r="E45" s="1">
        <v>0</v>
      </c>
      <c r="F45" s="1">
        <v>0</v>
      </c>
      <c r="G45" s="1">
        <v>0</v>
      </c>
      <c r="H45" s="3">
        <f t="shared" si="0"/>
        <v>4.0657099999999999E-4</v>
      </c>
      <c r="I45" s="1">
        <f t="shared" si="1"/>
        <v>700000000000000</v>
      </c>
      <c r="J45" s="1">
        <f t="shared" si="2"/>
        <v>5.6810000000000002E+22</v>
      </c>
      <c r="K45" s="1">
        <f t="shared" si="1"/>
        <v>100000000</v>
      </c>
      <c r="L45" s="4">
        <f t="shared" si="3"/>
        <v>1.05</v>
      </c>
      <c r="M45" s="3">
        <f t="shared" si="4"/>
        <v>5.0096761133603231E-4</v>
      </c>
    </row>
    <row r="46" spans="1:13" x14ac:dyDescent="0.55000000000000004">
      <c r="A46" s="1">
        <v>11550</v>
      </c>
      <c r="B46" s="1">
        <v>7.0666699999999999E-5</v>
      </c>
      <c r="C46" s="1">
        <v>3.7818999999999998E-4</v>
      </c>
      <c r="D46" s="1">
        <v>0</v>
      </c>
      <c r="E46" s="1">
        <v>0</v>
      </c>
      <c r="F46" s="1">
        <v>0</v>
      </c>
      <c r="G46" s="1">
        <v>0</v>
      </c>
      <c r="H46" s="3">
        <f t="shared" si="0"/>
        <v>4.4885669999999999E-4</v>
      </c>
      <c r="I46" s="1">
        <f t="shared" si="1"/>
        <v>700000000000000</v>
      </c>
      <c r="J46" s="1">
        <f t="shared" si="2"/>
        <v>5.6810000000000002E+22</v>
      </c>
      <c r="K46" s="1">
        <f t="shared" si="1"/>
        <v>100000000</v>
      </c>
      <c r="L46" s="4">
        <f t="shared" si="3"/>
        <v>1.155</v>
      </c>
      <c r="M46" s="3">
        <f t="shared" si="4"/>
        <v>5.530710966379158E-4</v>
      </c>
    </row>
    <row r="47" spans="1:13" x14ac:dyDescent="0.55000000000000004">
      <c r="A47" s="1">
        <v>12600</v>
      </c>
      <c r="B47" s="1">
        <v>7.4095200000000002E-5</v>
      </c>
      <c r="C47" s="1">
        <v>3.1009499999999998E-4</v>
      </c>
      <c r="D47" s="1">
        <v>0</v>
      </c>
      <c r="E47" s="1">
        <v>0</v>
      </c>
      <c r="F47" s="1">
        <v>0</v>
      </c>
      <c r="G47" s="1">
        <v>0</v>
      </c>
      <c r="H47" s="3">
        <f t="shared" si="0"/>
        <v>3.8419019999999998E-4</v>
      </c>
      <c r="I47" s="1">
        <f t="shared" si="1"/>
        <v>700000000000000</v>
      </c>
      <c r="J47" s="1">
        <f t="shared" si="2"/>
        <v>5.6810000000000002E+22</v>
      </c>
      <c r="K47" s="1">
        <f t="shared" si="1"/>
        <v>100000000</v>
      </c>
      <c r="L47" s="4">
        <f t="shared" si="3"/>
        <v>1.26</v>
      </c>
      <c r="M47" s="3">
        <f t="shared" si="4"/>
        <v>4.7339049463122689E-4</v>
      </c>
    </row>
    <row r="48" spans="1:13" x14ac:dyDescent="0.55000000000000004">
      <c r="A48" s="1">
        <v>13650</v>
      </c>
      <c r="B48" s="1">
        <v>7.3809500000000005E-5</v>
      </c>
      <c r="C48" s="1">
        <v>3.4695199999999998E-4</v>
      </c>
      <c r="D48" s="1">
        <v>0</v>
      </c>
      <c r="E48" s="1">
        <v>0</v>
      </c>
      <c r="F48" s="1">
        <v>0</v>
      </c>
      <c r="G48" s="1">
        <v>0</v>
      </c>
      <c r="H48" s="3">
        <f t="shared" si="0"/>
        <v>4.2076149999999997E-4</v>
      </c>
      <c r="I48" s="1">
        <f t="shared" si="1"/>
        <v>700000000000000</v>
      </c>
      <c r="J48" s="1">
        <f t="shared" si="2"/>
        <v>5.6810000000000002E+22</v>
      </c>
      <c r="K48" s="1">
        <f t="shared" si="1"/>
        <v>100000000</v>
      </c>
      <c r="L48" s="4">
        <f t="shared" si="3"/>
        <v>1.365</v>
      </c>
      <c r="M48" s="3">
        <f t="shared" si="4"/>
        <v>5.1845282520682971E-4</v>
      </c>
    </row>
    <row r="49" spans="1:13" x14ac:dyDescent="0.55000000000000004">
      <c r="A49" s="1">
        <v>14700</v>
      </c>
      <c r="B49" s="1">
        <v>7.2666699999999993E-5</v>
      </c>
      <c r="C49" s="1">
        <v>2.9209499999999997E-4</v>
      </c>
      <c r="D49" s="1">
        <v>0</v>
      </c>
      <c r="E49" s="1">
        <v>0</v>
      </c>
      <c r="F49" s="1">
        <v>0</v>
      </c>
      <c r="G49" s="1">
        <v>0</v>
      </c>
      <c r="H49" s="3">
        <f t="shared" si="0"/>
        <v>3.6476169999999998E-4</v>
      </c>
      <c r="I49" s="1">
        <f t="shared" si="1"/>
        <v>700000000000000</v>
      </c>
      <c r="J49" s="1">
        <f t="shared" si="2"/>
        <v>5.6810000000000002E+22</v>
      </c>
      <c r="K49" s="1">
        <f t="shared" si="1"/>
        <v>100000000</v>
      </c>
      <c r="L49" s="4">
        <f t="shared" si="3"/>
        <v>1.47</v>
      </c>
      <c r="M49" s="3">
        <f t="shared" si="4"/>
        <v>4.4945113536349235E-4</v>
      </c>
    </row>
    <row r="50" spans="1:13" x14ac:dyDescent="0.55000000000000004">
      <c r="A50" s="1">
        <v>15750</v>
      </c>
      <c r="B50" s="1">
        <v>7.3333300000000005E-5</v>
      </c>
      <c r="C50" s="1">
        <v>3.0761900000000002E-4</v>
      </c>
      <c r="D50" s="1">
        <v>0</v>
      </c>
      <c r="E50" s="1">
        <v>0</v>
      </c>
      <c r="F50" s="1">
        <v>0</v>
      </c>
      <c r="G50" s="1">
        <v>0</v>
      </c>
      <c r="H50" s="3">
        <f t="shared" si="0"/>
        <v>3.8095230000000004E-4</v>
      </c>
      <c r="I50" s="1">
        <f t="shared" si="1"/>
        <v>700000000000000</v>
      </c>
      <c r="J50" s="1">
        <f t="shared" si="2"/>
        <v>5.6810000000000002E+22</v>
      </c>
      <c r="K50" s="1">
        <f t="shared" si="1"/>
        <v>100000000</v>
      </c>
      <c r="L50" s="4">
        <f t="shared" si="3"/>
        <v>1.575</v>
      </c>
      <c r="M50" s="3">
        <f t="shared" si="4"/>
        <v>4.6940082731913396E-4</v>
      </c>
    </row>
    <row r="51" spans="1:13" x14ac:dyDescent="0.55000000000000004">
      <c r="A51" s="1">
        <v>16800</v>
      </c>
      <c r="B51" s="1">
        <v>7.7523799999999998E-5</v>
      </c>
      <c r="C51" s="1">
        <v>3.4285700000000001E-4</v>
      </c>
      <c r="D51" s="1">
        <v>0</v>
      </c>
      <c r="E51" s="1">
        <v>0</v>
      </c>
      <c r="F51" s="1">
        <v>0</v>
      </c>
      <c r="G51" s="1">
        <v>0</v>
      </c>
      <c r="H51" s="3">
        <f t="shared" si="0"/>
        <v>4.2038079999999999E-4</v>
      </c>
      <c r="I51" s="1">
        <f t="shared" si="1"/>
        <v>700000000000000</v>
      </c>
      <c r="J51" s="1">
        <f t="shared" si="2"/>
        <v>5.6810000000000002E+22</v>
      </c>
      <c r="K51" s="1">
        <f t="shared" si="1"/>
        <v>100000000</v>
      </c>
      <c r="L51" s="4">
        <f t="shared" si="3"/>
        <v>1.68</v>
      </c>
      <c r="M51" s="3">
        <f t="shared" si="4"/>
        <v>5.1798373525787712E-4</v>
      </c>
    </row>
    <row r="52" spans="1:13" x14ac:dyDescent="0.55000000000000004">
      <c r="A52" s="1">
        <v>17850</v>
      </c>
      <c r="B52" s="1">
        <v>7.6476200000000005E-5</v>
      </c>
      <c r="C52" s="1">
        <v>3.7761899999999999E-4</v>
      </c>
      <c r="D52" s="1">
        <v>0</v>
      </c>
      <c r="E52" s="1">
        <v>0</v>
      </c>
      <c r="F52" s="1">
        <v>0</v>
      </c>
      <c r="G52" s="1">
        <v>0</v>
      </c>
      <c r="H52" s="3">
        <f t="shared" si="0"/>
        <v>4.5409520000000002E-4</v>
      </c>
      <c r="I52" s="1">
        <f t="shared" si="1"/>
        <v>700000000000000</v>
      </c>
      <c r="J52" s="1">
        <f t="shared" si="2"/>
        <v>5.6810000000000002E+22</v>
      </c>
      <c r="K52" s="1">
        <f t="shared" si="1"/>
        <v>100000000</v>
      </c>
      <c r="L52" s="4">
        <f t="shared" si="3"/>
        <v>1.7849999999999999</v>
      </c>
      <c r="M52" s="3">
        <f t="shared" si="4"/>
        <v>5.5952585812356977E-4</v>
      </c>
    </row>
    <row r="53" spans="1:13" x14ac:dyDescent="0.55000000000000004">
      <c r="A53" s="1">
        <v>18900</v>
      </c>
      <c r="B53" s="1">
        <v>8.0857099999999995E-5</v>
      </c>
      <c r="C53" s="1">
        <v>4.1114299999999999E-4</v>
      </c>
      <c r="D53" s="1">
        <v>0</v>
      </c>
      <c r="E53" s="1">
        <v>0</v>
      </c>
      <c r="F53" s="1">
        <v>0</v>
      </c>
      <c r="G53" s="1">
        <v>0</v>
      </c>
      <c r="H53" s="3">
        <f t="shared" si="0"/>
        <v>4.9200009999999996E-4</v>
      </c>
      <c r="I53" s="1">
        <f t="shared" si="1"/>
        <v>700000000000000</v>
      </c>
      <c r="J53" s="1">
        <f t="shared" si="2"/>
        <v>5.6810000000000002E+22</v>
      </c>
      <c r="K53" s="1">
        <f t="shared" si="1"/>
        <v>100000000</v>
      </c>
      <c r="L53" s="4">
        <f t="shared" si="3"/>
        <v>1.89</v>
      </c>
      <c r="M53" s="3">
        <f t="shared" si="4"/>
        <v>6.0623142052455543E-4</v>
      </c>
    </row>
    <row r="54" spans="1:13" x14ac:dyDescent="0.55000000000000004">
      <c r="A54" s="1">
        <v>19950</v>
      </c>
      <c r="B54" s="1">
        <v>7.6761900000000001E-5</v>
      </c>
      <c r="C54" s="1">
        <v>4.26E-4</v>
      </c>
      <c r="D54" s="1">
        <v>0</v>
      </c>
      <c r="E54" s="1">
        <v>0</v>
      </c>
      <c r="F54" s="1">
        <v>0</v>
      </c>
      <c r="G54" s="1">
        <v>0</v>
      </c>
      <c r="H54" s="3">
        <f t="shared" si="0"/>
        <v>5.0276189999999999E-4</v>
      </c>
      <c r="I54" s="1">
        <f t="shared" si="1"/>
        <v>700000000000000</v>
      </c>
      <c r="J54" s="1">
        <f t="shared" si="2"/>
        <v>5.6810000000000002E+22</v>
      </c>
      <c r="K54" s="1">
        <f t="shared" si="1"/>
        <v>100000000</v>
      </c>
      <c r="L54" s="4">
        <f t="shared" si="3"/>
        <v>1.9950000000000001</v>
      </c>
      <c r="M54" s="3">
        <f t="shared" si="4"/>
        <v>6.1949186762893854E-4</v>
      </c>
    </row>
    <row r="55" spans="1:13" x14ac:dyDescent="0.55000000000000004">
      <c r="A55" s="1">
        <v>21000</v>
      </c>
      <c r="B55" s="1">
        <v>7.7619000000000003E-5</v>
      </c>
      <c r="C55" s="1">
        <v>3.4581E-4</v>
      </c>
      <c r="D55" s="1">
        <v>0</v>
      </c>
      <c r="E55" s="1">
        <v>0</v>
      </c>
      <c r="F55" s="1">
        <v>0</v>
      </c>
      <c r="G55" s="1">
        <v>0</v>
      </c>
      <c r="H55" s="3">
        <f t="shared" si="0"/>
        <v>4.2342900000000001E-4</v>
      </c>
      <c r="I55" s="1">
        <f t="shared" si="1"/>
        <v>700000000000000</v>
      </c>
      <c r="J55" s="1">
        <f t="shared" si="2"/>
        <v>5.6810000000000002E+22</v>
      </c>
      <c r="K55" s="1">
        <f t="shared" si="1"/>
        <v>100000000</v>
      </c>
      <c r="L55" s="4">
        <f t="shared" si="3"/>
        <v>2.1</v>
      </c>
      <c r="M55" s="3">
        <f t="shared" si="4"/>
        <v>5.2173965851082553E-4</v>
      </c>
    </row>
    <row r="56" spans="1:13" x14ac:dyDescent="0.55000000000000004">
      <c r="A56" s="1">
        <v>22050</v>
      </c>
      <c r="B56" s="1">
        <v>7.6571399999999997E-5</v>
      </c>
      <c r="C56" s="1">
        <v>8.8323799999999995E-4</v>
      </c>
      <c r="D56" s="1">
        <v>0</v>
      </c>
      <c r="E56" s="1">
        <v>0</v>
      </c>
      <c r="F56" s="1">
        <v>0</v>
      </c>
      <c r="G56" s="1">
        <v>0</v>
      </c>
      <c r="H56" s="3">
        <f t="shared" si="0"/>
        <v>9.5980939999999997E-4</v>
      </c>
      <c r="I56" s="1">
        <f t="shared" si="1"/>
        <v>700000000000000</v>
      </c>
      <c r="J56" s="1">
        <f t="shared" si="2"/>
        <v>5.6810000000000002E+22</v>
      </c>
      <c r="K56" s="1">
        <f t="shared" si="1"/>
        <v>100000000</v>
      </c>
      <c r="L56" s="4">
        <f t="shared" si="3"/>
        <v>2.2050000000000001</v>
      </c>
      <c r="M56" s="3">
        <f t="shared" si="4"/>
        <v>1.1826554831895794E-3</v>
      </c>
    </row>
    <row r="57" spans="1:13" x14ac:dyDescent="0.55000000000000004">
      <c r="A57" s="1">
        <v>23100</v>
      </c>
      <c r="B57" s="1">
        <v>7.7523799999999998E-5</v>
      </c>
      <c r="C57" s="1">
        <v>1.00248E-3</v>
      </c>
      <c r="D57" s="1">
        <v>0</v>
      </c>
      <c r="E57" s="1">
        <v>0</v>
      </c>
      <c r="F57" s="1">
        <v>0</v>
      </c>
      <c r="G57" s="1">
        <v>0</v>
      </c>
      <c r="H57" s="3">
        <f t="shared" si="0"/>
        <v>1.0800038E-3</v>
      </c>
      <c r="I57" s="1">
        <f t="shared" si="1"/>
        <v>700000000000000</v>
      </c>
      <c r="J57" s="1">
        <f t="shared" si="2"/>
        <v>5.6810000000000002E+22</v>
      </c>
      <c r="K57" s="1">
        <f t="shared" si="1"/>
        <v>100000000</v>
      </c>
      <c r="L57" s="4">
        <f t="shared" si="3"/>
        <v>2.31</v>
      </c>
      <c r="M57" s="3">
        <f t="shared" si="4"/>
        <v>1.3307563105087134E-3</v>
      </c>
    </row>
    <row r="58" spans="1:13" x14ac:dyDescent="0.55000000000000004">
      <c r="A58" s="1">
        <v>24150</v>
      </c>
      <c r="B58" s="1">
        <v>8.2285699999999997E-5</v>
      </c>
      <c r="C58" s="1">
        <v>4.7295200000000001E-4</v>
      </c>
      <c r="D58" s="1">
        <v>0</v>
      </c>
      <c r="E58" s="1">
        <v>0</v>
      </c>
      <c r="F58" s="1">
        <v>0</v>
      </c>
      <c r="G58" s="1">
        <v>0</v>
      </c>
      <c r="H58" s="3">
        <f t="shared" si="0"/>
        <v>5.5523770000000001E-4</v>
      </c>
      <c r="I58" s="1">
        <f t="shared" si="1"/>
        <v>700000000000000</v>
      </c>
      <c r="J58" s="1">
        <f t="shared" si="2"/>
        <v>5.6810000000000002E+22</v>
      </c>
      <c r="K58" s="1">
        <f t="shared" si="1"/>
        <v>100000000</v>
      </c>
      <c r="L58" s="4">
        <f t="shared" si="3"/>
        <v>2.415</v>
      </c>
      <c r="M58" s="3">
        <f t="shared" si="4"/>
        <v>6.841513641964443E-4</v>
      </c>
    </row>
    <row r="59" spans="1:13" x14ac:dyDescent="0.55000000000000004">
      <c r="A59" s="1">
        <v>25200</v>
      </c>
      <c r="B59" s="1">
        <v>8.2095200000000006E-5</v>
      </c>
      <c r="C59" s="1">
        <v>6.6104800000000002E-4</v>
      </c>
      <c r="D59" s="1">
        <v>0</v>
      </c>
      <c r="E59" s="1">
        <v>0</v>
      </c>
      <c r="F59" s="1">
        <v>0</v>
      </c>
      <c r="G59" s="1">
        <v>0</v>
      </c>
      <c r="H59" s="3">
        <f t="shared" si="0"/>
        <v>7.431432E-4</v>
      </c>
      <c r="I59" s="1">
        <f t="shared" si="1"/>
        <v>700000000000000</v>
      </c>
      <c r="J59" s="1">
        <f t="shared" si="2"/>
        <v>5.6810000000000002E+22</v>
      </c>
      <c r="K59" s="1">
        <f t="shared" si="1"/>
        <v>100000000</v>
      </c>
      <c r="L59" s="4">
        <f t="shared" si="3"/>
        <v>2.52</v>
      </c>
      <c r="M59" s="3">
        <f t="shared" si="4"/>
        <v>9.1568428093645481E-4</v>
      </c>
    </row>
    <row r="60" spans="1:13" x14ac:dyDescent="0.55000000000000004">
      <c r="A60" s="1">
        <v>26250</v>
      </c>
      <c r="B60" s="1">
        <v>8.3238099999999998E-5</v>
      </c>
      <c r="C60" s="1">
        <v>5.4933300000000005E-4</v>
      </c>
      <c r="D60" s="1">
        <v>0</v>
      </c>
      <c r="E60" s="1">
        <v>0</v>
      </c>
      <c r="F60" s="1">
        <v>0</v>
      </c>
      <c r="G60" s="1">
        <v>0</v>
      </c>
      <c r="H60" s="3">
        <f t="shared" si="0"/>
        <v>6.3257109999999999E-4</v>
      </c>
      <c r="I60" s="1">
        <f t="shared" si="1"/>
        <v>700000000000000</v>
      </c>
      <c r="J60" s="1">
        <f t="shared" si="2"/>
        <v>5.6810000000000002E+22</v>
      </c>
      <c r="K60" s="1">
        <f t="shared" si="1"/>
        <v>100000000</v>
      </c>
      <c r="L60" s="4">
        <f t="shared" si="3"/>
        <v>2.625</v>
      </c>
      <c r="M60" s="3">
        <f t="shared" si="4"/>
        <v>7.7943983453617328E-4</v>
      </c>
    </row>
    <row r="61" spans="1:13" x14ac:dyDescent="0.55000000000000004">
      <c r="A61" s="1">
        <v>27300</v>
      </c>
      <c r="B61" s="1">
        <v>8.3238099999999998E-5</v>
      </c>
      <c r="C61" s="1">
        <v>3.7742899999999998E-4</v>
      </c>
      <c r="D61" s="1">
        <v>0</v>
      </c>
      <c r="E61" s="1">
        <v>0</v>
      </c>
      <c r="F61" s="1">
        <v>0</v>
      </c>
      <c r="G61" s="1">
        <v>0</v>
      </c>
      <c r="H61" s="3">
        <f t="shared" si="0"/>
        <v>4.6066709999999998E-4</v>
      </c>
      <c r="I61" s="1">
        <f t="shared" si="1"/>
        <v>700000000000000</v>
      </c>
      <c r="J61" s="1">
        <f t="shared" si="2"/>
        <v>5.6810000000000002E+22</v>
      </c>
      <c r="K61" s="1">
        <f t="shared" si="1"/>
        <v>100000000</v>
      </c>
      <c r="L61" s="4">
        <f t="shared" si="3"/>
        <v>2.73</v>
      </c>
      <c r="M61" s="3">
        <f t="shared" si="4"/>
        <v>5.6762360499911988E-4</v>
      </c>
    </row>
    <row r="62" spans="1:13" x14ac:dyDescent="0.55000000000000004">
      <c r="A62" s="1">
        <v>28350</v>
      </c>
      <c r="B62" s="1">
        <v>8.1714300000000005E-5</v>
      </c>
      <c r="C62" s="1">
        <v>3.4923799999999998E-4</v>
      </c>
      <c r="D62" s="1">
        <v>0</v>
      </c>
      <c r="E62" s="1">
        <v>0</v>
      </c>
      <c r="F62" s="1">
        <v>0</v>
      </c>
      <c r="G62" s="1">
        <v>0</v>
      </c>
      <c r="H62" s="3">
        <f t="shared" si="0"/>
        <v>4.3095229999999996E-4</v>
      </c>
      <c r="I62" s="1">
        <f t="shared" si="1"/>
        <v>700000000000000</v>
      </c>
      <c r="J62" s="1">
        <f t="shared" si="2"/>
        <v>5.6810000000000002E+22</v>
      </c>
      <c r="K62" s="1">
        <f t="shared" si="1"/>
        <v>100000000</v>
      </c>
      <c r="L62" s="4">
        <f t="shared" si="3"/>
        <v>2.835</v>
      </c>
      <c r="M62" s="3">
        <f t="shared" si="4"/>
        <v>5.3100969899665552E-4</v>
      </c>
    </row>
    <row r="63" spans="1:13" x14ac:dyDescent="0.55000000000000004">
      <c r="A63" s="1">
        <v>29400</v>
      </c>
      <c r="B63" s="1">
        <v>8.7333300000000006E-5</v>
      </c>
      <c r="C63" s="1">
        <v>3.4247599999999998E-4</v>
      </c>
      <c r="D63" s="1">
        <v>0</v>
      </c>
      <c r="E63" s="1">
        <v>0</v>
      </c>
      <c r="F63" s="1">
        <v>0</v>
      </c>
      <c r="G63" s="1">
        <v>0</v>
      </c>
      <c r="H63" s="3">
        <f t="shared" si="0"/>
        <v>4.2980929999999996E-4</v>
      </c>
      <c r="I63" s="1">
        <f t="shared" si="1"/>
        <v>700000000000000</v>
      </c>
      <c r="J63" s="1">
        <f t="shared" si="2"/>
        <v>5.6810000000000002E+22</v>
      </c>
      <c r="K63" s="1">
        <f t="shared" si="1"/>
        <v>100000000</v>
      </c>
      <c r="L63" s="4">
        <f t="shared" si="3"/>
        <v>2.94</v>
      </c>
      <c r="M63" s="3">
        <f t="shared" si="4"/>
        <v>5.2960132019010738E-4</v>
      </c>
    </row>
    <row r="64" spans="1:13" x14ac:dyDescent="0.55000000000000004">
      <c r="A64" s="1">
        <v>30450</v>
      </c>
      <c r="B64" s="1">
        <v>9.0476200000000006E-5</v>
      </c>
      <c r="C64" s="1">
        <v>4.1381000000000002E-4</v>
      </c>
      <c r="D64" s="1">
        <v>0</v>
      </c>
      <c r="E64" s="1">
        <v>0</v>
      </c>
      <c r="F64" s="1">
        <v>0</v>
      </c>
      <c r="G64" s="1">
        <v>0</v>
      </c>
      <c r="H64" s="3">
        <f t="shared" si="0"/>
        <v>5.0428620000000002E-4</v>
      </c>
      <c r="I64" s="1">
        <f t="shared" si="1"/>
        <v>700000000000000</v>
      </c>
      <c r="J64" s="1">
        <f t="shared" si="2"/>
        <v>5.6810000000000002E+22</v>
      </c>
      <c r="K64" s="1">
        <f t="shared" si="1"/>
        <v>100000000</v>
      </c>
      <c r="L64" s="4">
        <f t="shared" si="3"/>
        <v>3.0449999999999999</v>
      </c>
      <c r="M64" s="3">
        <f t="shared" si="4"/>
        <v>6.2137007569089951E-4</v>
      </c>
    </row>
    <row r="65" spans="1:13" x14ac:dyDescent="0.55000000000000004">
      <c r="A65" s="1">
        <v>31500</v>
      </c>
      <c r="B65" s="1">
        <v>9.0000000000000006E-5</v>
      </c>
      <c r="C65" s="1">
        <v>4.51333E-4</v>
      </c>
      <c r="D65" s="1">
        <v>0</v>
      </c>
      <c r="E65" s="1">
        <v>0</v>
      </c>
      <c r="F65" s="1">
        <v>0</v>
      </c>
      <c r="G65" s="1">
        <v>0</v>
      </c>
      <c r="H65" s="3">
        <f t="shared" si="0"/>
        <v>5.4133299999999996E-4</v>
      </c>
      <c r="I65" s="1">
        <f t="shared" si="1"/>
        <v>700000000000000</v>
      </c>
      <c r="J65" s="1">
        <f t="shared" si="2"/>
        <v>5.6810000000000002E+22</v>
      </c>
      <c r="K65" s="1">
        <f t="shared" si="1"/>
        <v>100000000</v>
      </c>
      <c r="L65" s="4">
        <f t="shared" si="3"/>
        <v>3.15</v>
      </c>
      <c r="M65" s="3">
        <f t="shared" si="4"/>
        <v>6.6701830663615561E-4</v>
      </c>
    </row>
    <row r="66" spans="1:13" x14ac:dyDescent="0.55000000000000004">
      <c r="A66" s="1">
        <v>32550</v>
      </c>
      <c r="B66" s="1">
        <v>8.7999999999999998E-5</v>
      </c>
      <c r="C66" s="1">
        <v>6.2971399999999997E-4</v>
      </c>
      <c r="D66" s="1">
        <v>0</v>
      </c>
      <c r="E66" s="1">
        <v>0</v>
      </c>
      <c r="F66" s="1">
        <v>0</v>
      </c>
      <c r="G66" s="1">
        <v>0</v>
      </c>
      <c r="H66" s="3">
        <f t="shared" si="0"/>
        <v>7.1771399999999994E-4</v>
      </c>
      <c r="I66" s="1">
        <f t="shared" si="1"/>
        <v>700000000000000</v>
      </c>
      <c r="J66" s="1">
        <f t="shared" si="2"/>
        <v>5.6810000000000002E+22</v>
      </c>
      <c r="K66" s="1">
        <f t="shared" si="1"/>
        <v>100000000</v>
      </c>
      <c r="L66" s="4">
        <f t="shared" si="3"/>
        <v>3.2549999999999999</v>
      </c>
      <c r="M66" s="3">
        <f t="shared" si="4"/>
        <v>8.8435099454321417E-4</v>
      </c>
    </row>
    <row r="67" spans="1:13" x14ac:dyDescent="0.55000000000000004">
      <c r="A67" s="1">
        <v>33600</v>
      </c>
      <c r="B67" s="1">
        <v>9.0571399999999998E-5</v>
      </c>
      <c r="C67" s="1">
        <v>4.3714300000000003E-4</v>
      </c>
      <c r="D67" s="1">
        <v>0</v>
      </c>
      <c r="E67" s="1">
        <v>0</v>
      </c>
      <c r="F67" s="1">
        <v>0</v>
      </c>
      <c r="G67" s="1">
        <v>0</v>
      </c>
      <c r="H67" s="3">
        <f t="shared" si="0"/>
        <v>5.2771440000000001E-4</v>
      </c>
      <c r="I67" s="1">
        <f t="shared" si="1"/>
        <v>700000000000000</v>
      </c>
      <c r="J67" s="1">
        <f t="shared" si="2"/>
        <v>5.6810000000000002E+22</v>
      </c>
      <c r="K67" s="1">
        <f t="shared" si="1"/>
        <v>100000000</v>
      </c>
      <c r="L67" s="4">
        <f t="shared" si="3"/>
        <v>3.36</v>
      </c>
      <c r="M67" s="3">
        <f t="shared" si="4"/>
        <v>6.5023777503960564E-4</v>
      </c>
    </row>
    <row r="68" spans="1:13" x14ac:dyDescent="0.55000000000000004">
      <c r="A68" s="1">
        <v>34650</v>
      </c>
      <c r="B68" s="1">
        <v>9.1809499999999996E-5</v>
      </c>
      <c r="C68" s="1">
        <v>5.1485699999999997E-4</v>
      </c>
      <c r="D68" s="1">
        <v>0</v>
      </c>
      <c r="E68" s="1">
        <v>0</v>
      </c>
      <c r="F68" s="1">
        <v>0</v>
      </c>
      <c r="G68" s="1">
        <v>0</v>
      </c>
      <c r="H68" s="3">
        <f t="shared" si="0"/>
        <v>6.0666650000000002E-4</v>
      </c>
      <c r="I68" s="1">
        <f t="shared" si="1"/>
        <v>700000000000000</v>
      </c>
      <c r="J68" s="1">
        <f t="shared" si="2"/>
        <v>5.6810000000000002E+22</v>
      </c>
      <c r="K68" s="1">
        <f t="shared" si="1"/>
        <v>100000000</v>
      </c>
      <c r="L68" s="4">
        <f t="shared" si="3"/>
        <v>3.4649999999999999</v>
      </c>
      <c r="M68" s="3">
        <f t="shared" si="4"/>
        <v>7.4752077099102276E-4</v>
      </c>
    </row>
    <row r="69" spans="1:13" x14ac:dyDescent="0.55000000000000004">
      <c r="A69" s="1">
        <v>35700</v>
      </c>
      <c r="B69" s="1">
        <v>9.93333E-5</v>
      </c>
      <c r="C69" s="1">
        <v>5.9514300000000002E-4</v>
      </c>
      <c r="D69" s="1">
        <v>0</v>
      </c>
      <c r="E69" s="1">
        <v>0</v>
      </c>
      <c r="F69" s="1">
        <v>0</v>
      </c>
      <c r="G69" s="1">
        <v>0</v>
      </c>
      <c r="H69" s="3">
        <f t="shared" si="0"/>
        <v>6.9447629999999996E-4</v>
      </c>
      <c r="I69" s="1">
        <f t="shared" si="1"/>
        <v>700000000000000</v>
      </c>
      <c r="J69" s="1">
        <f t="shared" si="2"/>
        <v>5.6810000000000002E+22</v>
      </c>
      <c r="K69" s="1">
        <f t="shared" si="1"/>
        <v>100000000</v>
      </c>
      <c r="L69" s="4">
        <f t="shared" si="3"/>
        <v>3.57</v>
      </c>
      <c r="M69" s="3">
        <f t="shared" si="4"/>
        <v>8.5571802499559934E-4</v>
      </c>
    </row>
    <row r="70" spans="1:13" x14ac:dyDescent="0.55000000000000004">
      <c r="A70" s="1">
        <v>36750</v>
      </c>
      <c r="B70" s="1">
        <v>9.4571400000000001E-5</v>
      </c>
      <c r="C70" s="1">
        <v>4.83714E-4</v>
      </c>
      <c r="D70" s="1">
        <v>0</v>
      </c>
      <c r="E70" s="1">
        <v>0</v>
      </c>
      <c r="F70" s="1">
        <v>0</v>
      </c>
      <c r="G70" s="1">
        <v>0</v>
      </c>
      <c r="H70" s="3">
        <f t="shared" si="0"/>
        <v>5.7828540000000002E-4</v>
      </c>
      <c r="I70" s="1">
        <f t="shared" si="1"/>
        <v>700000000000000</v>
      </c>
      <c r="J70" s="1">
        <f t="shared" si="2"/>
        <v>5.6810000000000002E+22</v>
      </c>
      <c r="K70" s="1">
        <f t="shared" si="1"/>
        <v>100000000</v>
      </c>
      <c r="L70" s="4">
        <f t="shared" si="3"/>
        <v>3.6749999999999998</v>
      </c>
      <c r="M70" s="3">
        <f t="shared" si="4"/>
        <v>7.1255022003168455E-4</v>
      </c>
    </row>
    <row r="71" spans="1:13" x14ac:dyDescent="0.55000000000000004">
      <c r="A71" s="1">
        <v>37800</v>
      </c>
      <c r="B71" s="1">
        <v>1.00095E-4</v>
      </c>
      <c r="C71" s="1">
        <v>5.42857E-4</v>
      </c>
      <c r="D71" s="1">
        <v>0</v>
      </c>
      <c r="E71" s="1">
        <v>0</v>
      </c>
      <c r="F71" s="1">
        <v>0</v>
      </c>
      <c r="G71" s="1">
        <v>0</v>
      </c>
      <c r="H71" s="3">
        <f t="shared" si="0"/>
        <v>6.4295200000000002E-4</v>
      </c>
      <c r="I71" s="1">
        <f t="shared" si="1"/>
        <v>700000000000000</v>
      </c>
      <c r="J71" s="1">
        <f t="shared" si="2"/>
        <v>5.6810000000000002E+22</v>
      </c>
      <c r="K71" s="1">
        <f t="shared" si="1"/>
        <v>100000000</v>
      </c>
      <c r="L71" s="4">
        <f t="shared" si="3"/>
        <v>3.78</v>
      </c>
      <c r="M71" s="3">
        <f t="shared" si="4"/>
        <v>7.9223094525611687E-4</v>
      </c>
    </row>
    <row r="72" spans="1:13" x14ac:dyDescent="0.55000000000000004">
      <c r="A72" s="1">
        <v>38850</v>
      </c>
      <c r="B72" s="1">
        <v>1.0381E-4</v>
      </c>
      <c r="C72" s="1">
        <v>3.6857099999999999E-4</v>
      </c>
      <c r="D72" s="1">
        <v>0</v>
      </c>
      <c r="E72" s="1">
        <v>0</v>
      </c>
      <c r="F72" s="1">
        <v>0</v>
      </c>
      <c r="G72" s="1">
        <v>0</v>
      </c>
      <c r="H72" s="3">
        <f t="shared" si="0"/>
        <v>4.7238100000000002E-4</v>
      </c>
      <c r="I72" s="1">
        <f t="shared" si="1"/>
        <v>700000000000000</v>
      </c>
      <c r="J72" s="1">
        <f t="shared" si="2"/>
        <v>5.6810000000000002E+22</v>
      </c>
      <c r="K72" s="1">
        <f t="shared" si="1"/>
        <v>100000000</v>
      </c>
      <c r="L72" s="4">
        <f t="shared" si="3"/>
        <v>3.8849999999999998</v>
      </c>
      <c r="M72" s="3">
        <f t="shared" si="4"/>
        <v>5.8205720823798629E-4</v>
      </c>
    </row>
    <row r="73" spans="1:13" x14ac:dyDescent="0.55000000000000004">
      <c r="A73" s="1">
        <v>39900</v>
      </c>
      <c r="B73" s="1">
        <v>1.0219E-4</v>
      </c>
      <c r="C73" s="1">
        <v>5.1561900000000004E-4</v>
      </c>
      <c r="D73" s="1">
        <v>0</v>
      </c>
      <c r="E73" s="1">
        <v>0</v>
      </c>
      <c r="F73" s="1">
        <v>0</v>
      </c>
      <c r="G73" s="1">
        <v>0</v>
      </c>
      <c r="H73" s="3">
        <f t="shared" si="0"/>
        <v>6.1780899999999998E-4</v>
      </c>
      <c r="I73" s="1">
        <f t="shared" si="1"/>
        <v>700000000000000</v>
      </c>
      <c r="J73" s="1">
        <f t="shared" si="2"/>
        <v>5.6810000000000002E+22</v>
      </c>
      <c r="K73" s="1">
        <f t="shared" si="1"/>
        <v>100000000</v>
      </c>
      <c r="L73" s="4">
        <f t="shared" si="3"/>
        <v>3.99</v>
      </c>
      <c r="M73" s="3">
        <f t="shared" si="4"/>
        <v>7.6125030804435835E-4</v>
      </c>
    </row>
    <row r="74" spans="1:13" x14ac:dyDescent="0.55000000000000004">
      <c r="A74" s="1">
        <v>40950</v>
      </c>
      <c r="B74" s="1">
        <v>1.0095200000000001E-4</v>
      </c>
      <c r="C74" s="1">
        <v>5.0752399999999997E-4</v>
      </c>
      <c r="D74" s="1">
        <v>0</v>
      </c>
      <c r="E74" s="1">
        <v>0</v>
      </c>
      <c r="F74" s="1">
        <v>0</v>
      </c>
      <c r="G74" s="1">
        <v>0</v>
      </c>
      <c r="H74" s="3">
        <f t="shared" si="0"/>
        <v>6.0847599999999994E-4</v>
      </c>
      <c r="I74" s="1">
        <f t="shared" si="1"/>
        <v>700000000000000</v>
      </c>
      <c r="J74" s="1">
        <f t="shared" si="2"/>
        <v>5.6810000000000002E+22</v>
      </c>
      <c r="K74" s="1">
        <f t="shared" si="1"/>
        <v>100000000</v>
      </c>
      <c r="L74" s="4">
        <f t="shared" si="3"/>
        <v>4.0949999999999998</v>
      </c>
      <c r="M74" s="3">
        <f t="shared" si="4"/>
        <v>7.497503960570321E-4</v>
      </c>
    </row>
    <row r="75" spans="1:13" x14ac:dyDescent="0.55000000000000004">
      <c r="A75" s="1">
        <v>42000</v>
      </c>
      <c r="B75" s="1">
        <v>1.06476E-4</v>
      </c>
      <c r="C75" s="1">
        <v>5.6495199999999997E-4</v>
      </c>
      <c r="D75" s="1">
        <v>0</v>
      </c>
      <c r="E75" s="1">
        <v>0</v>
      </c>
      <c r="F75" s="1">
        <v>0</v>
      </c>
      <c r="G75" s="1">
        <v>0</v>
      </c>
      <c r="H75" s="3">
        <f t="shared" si="0"/>
        <v>6.7142799999999996E-4</v>
      </c>
      <c r="I75" s="1">
        <f t="shared" si="1"/>
        <v>700000000000000</v>
      </c>
      <c r="J75" s="1">
        <f t="shared" si="2"/>
        <v>5.6810000000000002E+22</v>
      </c>
      <c r="K75" s="1">
        <f t="shared" si="1"/>
        <v>100000000</v>
      </c>
      <c r="L75" s="4">
        <f t="shared" si="3"/>
        <v>4.2</v>
      </c>
      <c r="M75" s="3">
        <f t="shared" si="4"/>
        <v>8.2731842985389874E-4</v>
      </c>
    </row>
    <row r="76" spans="1:13" x14ac:dyDescent="0.55000000000000004">
      <c r="A76" s="1">
        <v>43050</v>
      </c>
      <c r="B76" s="1">
        <v>1.1076199999999999E-4</v>
      </c>
      <c r="C76" s="1">
        <v>7.3609499999999998E-4</v>
      </c>
      <c r="D76" s="1">
        <v>0</v>
      </c>
      <c r="E76" s="1">
        <v>0</v>
      </c>
      <c r="F76" s="1">
        <v>0</v>
      </c>
      <c r="G76" s="1">
        <v>0</v>
      </c>
      <c r="H76" s="3">
        <f t="shared" si="0"/>
        <v>8.4685700000000001E-4</v>
      </c>
      <c r="I76" s="1">
        <f t="shared" si="1"/>
        <v>700000000000000</v>
      </c>
      <c r="J76" s="1">
        <f t="shared" si="2"/>
        <v>5.6810000000000002E+22</v>
      </c>
      <c r="K76" s="1">
        <f t="shared" si="1"/>
        <v>100000000</v>
      </c>
      <c r="L76" s="4">
        <f t="shared" si="3"/>
        <v>4.3049999999999997</v>
      </c>
      <c r="M76" s="3">
        <f t="shared" si="4"/>
        <v>1.0434780848442176E-3</v>
      </c>
    </row>
    <row r="77" spans="1:13" x14ac:dyDescent="0.55000000000000004">
      <c r="A77" s="1">
        <v>44100</v>
      </c>
      <c r="B77" s="1">
        <v>1.09143E-4</v>
      </c>
      <c r="C77" s="1">
        <v>6.0276199999999996E-4</v>
      </c>
      <c r="D77" s="1">
        <v>0</v>
      </c>
      <c r="E77" s="1">
        <v>0</v>
      </c>
      <c r="F77" s="1">
        <v>0</v>
      </c>
      <c r="G77" s="1">
        <v>0</v>
      </c>
      <c r="H77" s="3">
        <f t="shared" si="0"/>
        <v>7.1190499999999998E-4</v>
      </c>
      <c r="I77" s="1">
        <f t="shared" si="1"/>
        <v>700000000000000</v>
      </c>
      <c r="J77" s="1">
        <f t="shared" si="2"/>
        <v>5.6810000000000002E+22</v>
      </c>
      <c r="K77" s="1">
        <f t="shared" si="1"/>
        <v>100000000</v>
      </c>
      <c r="L77" s="4">
        <f t="shared" si="3"/>
        <v>4.41</v>
      </c>
      <c r="M77" s="3">
        <f t="shared" si="4"/>
        <v>8.7719327583171973E-4</v>
      </c>
    </row>
    <row r="78" spans="1:13" x14ac:dyDescent="0.55000000000000004">
      <c r="A78" s="1">
        <v>45150</v>
      </c>
      <c r="B78" s="1">
        <v>1.16E-4</v>
      </c>
      <c r="C78" s="1">
        <v>7.3076200000000003E-4</v>
      </c>
      <c r="D78" s="1">
        <v>0</v>
      </c>
      <c r="E78" s="1">
        <v>0</v>
      </c>
      <c r="F78" s="1">
        <v>0</v>
      </c>
      <c r="G78" s="1">
        <v>0</v>
      </c>
      <c r="H78" s="3">
        <f t="shared" si="0"/>
        <v>8.4676200000000004E-4</v>
      </c>
      <c r="I78" s="1">
        <f t="shared" si="1"/>
        <v>700000000000000</v>
      </c>
      <c r="J78" s="1">
        <f t="shared" si="2"/>
        <v>5.6810000000000002E+22</v>
      </c>
      <c r="K78" s="1">
        <f t="shared" si="1"/>
        <v>100000000</v>
      </c>
      <c r="L78" s="4">
        <f t="shared" si="3"/>
        <v>4.5149999999999997</v>
      </c>
      <c r="M78" s="3">
        <f t="shared" si="4"/>
        <v>1.0433610279880303E-3</v>
      </c>
    </row>
    <row r="79" spans="1:13" x14ac:dyDescent="0.55000000000000004">
      <c r="A79" s="1">
        <v>46200</v>
      </c>
      <c r="B79" s="1">
        <v>1.14857E-4</v>
      </c>
      <c r="C79" s="1">
        <v>7.05048E-4</v>
      </c>
      <c r="D79" s="1">
        <v>0</v>
      </c>
      <c r="E79" s="1">
        <v>0</v>
      </c>
      <c r="F79" s="1">
        <v>0</v>
      </c>
      <c r="G79" s="1">
        <v>0</v>
      </c>
      <c r="H79" s="3">
        <f t="shared" si="0"/>
        <v>8.19905E-4</v>
      </c>
      <c r="I79" s="1">
        <f t="shared" si="1"/>
        <v>700000000000000</v>
      </c>
      <c r="J79" s="1">
        <f t="shared" si="2"/>
        <v>5.6810000000000002E+22</v>
      </c>
      <c r="K79" s="1">
        <f t="shared" si="1"/>
        <v>100000000</v>
      </c>
      <c r="L79" s="4">
        <f t="shared" si="3"/>
        <v>4.62</v>
      </c>
      <c r="M79" s="3">
        <f t="shared" si="4"/>
        <v>1.0102684386551664E-3</v>
      </c>
    </row>
    <row r="80" spans="1:13" x14ac:dyDescent="0.55000000000000004">
      <c r="A80" s="1">
        <v>47250</v>
      </c>
      <c r="B80" s="1">
        <v>1.12667E-4</v>
      </c>
      <c r="C80" s="1">
        <v>1.3913300000000001E-3</v>
      </c>
      <c r="D80" s="1">
        <v>0</v>
      </c>
      <c r="E80" s="1">
        <v>0</v>
      </c>
      <c r="F80" s="1">
        <v>0</v>
      </c>
      <c r="G80" s="1">
        <v>0</v>
      </c>
      <c r="H80" s="3">
        <f t="shared" si="0"/>
        <v>1.503997E-3</v>
      </c>
      <c r="I80" s="1">
        <f t="shared" si="1"/>
        <v>700000000000000</v>
      </c>
      <c r="J80" s="1">
        <f t="shared" si="2"/>
        <v>5.6810000000000002E+22</v>
      </c>
      <c r="K80" s="1">
        <f t="shared" si="1"/>
        <v>100000000</v>
      </c>
      <c r="L80" s="4">
        <f t="shared" si="3"/>
        <v>4.7249999999999996</v>
      </c>
      <c r="M80" s="3">
        <f t="shared" si="4"/>
        <v>1.853191163527548E-3</v>
      </c>
    </row>
    <row r="81" spans="1:13" x14ac:dyDescent="0.55000000000000004">
      <c r="A81" s="1">
        <v>48300</v>
      </c>
      <c r="B81" s="1">
        <v>1.18571E-4</v>
      </c>
      <c r="C81" s="1">
        <v>9.2314299999999997E-4</v>
      </c>
      <c r="D81" s="1">
        <v>0</v>
      </c>
      <c r="E81" s="1">
        <v>0</v>
      </c>
      <c r="F81" s="1">
        <v>0</v>
      </c>
      <c r="G81" s="1">
        <v>0</v>
      </c>
      <c r="H81" s="3">
        <f t="shared" si="0"/>
        <v>1.041714E-3</v>
      </c>
      <c r="I81" s="1">
        <f t="shared" si="1"/>
        <v>700000000000000</v>
      </c>
      <c r="J81" s="1">
        <f t="shared" si="2"/>
        <v>5.6810000000000002E+22</v>
      </c>
      <c r="K81" s="1">
        <f t="shared" si="1"/>
        <v>100000000</v>
      </c>
      <c r="L81" s="4">
        <f t="shared" si="3"/>
        <v>4.83</v>
      </c>
      <c r="M81" s="3">
        <f t="shared" si="4"/>
        <v>1.2835764830135539E-3</v>
      </c>
    </row>
    <row r="82" spans="1:13" x14ac:dyDescent="0.55000000000000004">
      <c r="A82" s="1">
        <v>49350</v>
      </c>
      <c r="B82" s="1">
        <v>1.26286E-4</v>
      </c>
      <c r="C82" s="1">
        <v>8.1238100000000004E-4</v>
      </c>
      <c r="D82" s="1">
        <v>0</v>
      </c>
      <c r="E82" s="1">
        <v>0</v>
      </c>
      <c r="F82" s="1">
        <v>0</v>
      </c>
      <c r="G82" s="1">
        <v>0</v>
      </c>
      <c r="H82" s="3">
        <f t="shared" si="0"/>
        <v>9.3866700000000002E-4</v>
      </c>
      <c r="I82" s="1">
        <f t="shared" si="1"/>
        <v>700000000000000</v>
      </c>
      <c r="J82" s="1">
        <f t="shared" si="2"/>
        <v>5.6810000000000002E+22</v>
      </c>
      <c r="K82" s="1">
        <f t="shared" si="1"/>
        <v>100000000</v>
      </c>
      <c r="L82" s="4">
        <f t="shared" si="3"/>
        <v>4.9349999999999996</v>
      </c>
      <c r="M82" s="3">
        <f t="shared" si="4"/>
        <v>1.1566042950184826E-3</v>
      </c>
    </row>
    <row r="83" spans="1:13" x14ac:dyDescent="0.55000000000000004">
      <c r="A83" s="1">
        <v>50400</v>
      </c>
      <c r="B83" s="1">
        <v>1.25714E-4</v>
      </c>
      <c r="C83" s="1">
        <v>9.2209499999999995E-4</v>
      </c>
      <c r="D83" s="1">
        <v>0</v>
      </c>
      <c r="E83" s="1">
        <v>0</v>
      </c>
      <c r="F83" s="1">
        <v>0</v>
      </c>
      <c r="G83" s="1">
        <v>0</v>
      </c>
      <c r="H83" s="3">
        <f t="shared" si="0"/>
        <v>1.047809E-3</v>
      </c>
      <c r="I83" s="1">
        <f t="shared" si="1"/>
        <v>700000000000000</v>
      </c>
      <c r="J83" s="1">
        <f t="shared" si="2"/>
        <v>5.6810000000000002E+22</v>
      </c>
      <c r="K83" s="1">
        <f t="shared" si="1"/>
        <v>100000000</v>
      </c>
      <c r="L83" s="4">
        <f t="shared" si="3"/>
        <v>5.04</v>
      </c>
      <c r="M83" s="3">
        <f t="shared" si="4"/>
        <v>1.2910866044710438E-3</v>
      </c>
    </row>
    <row r="84" spans="1:13" x14ac:dyDescent="0.55000000000000004">
      <c r="A84" s="1">
        <v>51450</v>
      </c>
      <c r="B84" s="1">
        <v>1.3019E-4</v>
      </c>
      <c r="C84" s="1">
        <v>5.8018999999999996E-4</v>
      </c>
      <c r="D84" s="1">
        <v>0</v>
      </c>
      <c r="E84" s="1">
        <v>0</v>
      </c>
      <c r="F84" s="1">
        <v>0</v>
      </c>
      <c r="G84" s="1">
        <v>0</v>
      </c>
      <c r="H84" s="3">
        <f t="shared" si="0"/>
        <v>7.1037999999999993E-4</v>
      </c>
      <c r="I84" s="1">
        <f t="shared" si="1"/>
        <v>700000000000000</v>
      </c>
      <c r="J84" s="1">
        <f t="shared" si="2"/>
        <v>5.6810000000000002E+22</v>
      </c>
      <c r="K84" s="1">
        <f t="shared" si="1"/>
        <v>100000000</v>
      </c>
      <c r="L84" s="4">
        <f t="shared" si="3"/>
        <v>5.1449999999999996</v>
      </c>
      <c r="M84" s="3">
        <f t="shared" si="4"/>
        <v>8.7531420524555523E-4</v>
      </c>
    </row>
    <row r="85" spans="1:13" x14ac:dyDescent="0.55000000000000004">
      <c r="A85" s="1">
        <v>52500</v>
      </c>
      <c r="B85" s="1">
        <v>1.2819E-4</v>
      </c>
      <c r="C85" s="1">
        <v>5.6676199999999995E-4</v>
      </c>
      <c r="D85" s="1">
        <v>0</v>
      </c>
      <c r="E85" s="1">
        <v>0</v>
      </c>
      <c r="F85" s="1">
        <v>0</v>
      </c>
      <c r="G85" s="1">
        <v>0</v>
      </c>
      <c r="H85" s="3">
        <f t="shared" si="0"/>
        <v>6.9495199999999998E-4</v>
      </c>
      <c r="I85" s="1">
        <f t="shared" si="1"/>
        <v>700000000000000</v>
      </c>
      <c r="J85" s="1">
        <f t="shared" si="2"/>
        <v>5.6810000000000002E+22</v>
      </c>
      <c r="K85" s="1">
        <f t="shared" si="1"/>
        <v>100000000</v>
      </c>
      <c r="L85" s="4">
        <f t="shared" si="3"/>
        <v>5.25</v>
      </c>
      <c r="M85" s="3">
        <f t="shared" si="4"/>
        <v>8.5630417180073922E-4</v>
      </c>
    </row>
    <row r="86" spans="1:13" x14ac:dyDescent="0.55000000000000004">
      <c r="A86" s="1">
        <v>53550</v>
      </c>
      <c r="B86" s="1">
        <v>1.37238E-4</v>
      </c>
      <c r="C86" s="1">
        <v>9.3514300000000004E-4</v>
      </c>
      <c r="D86" s="1">
        <v>0</v>
      </c>
      <c r="E86" s="1">
        <v>0</v>
      </c>
      <c r="F86" s="1">
        <v>0</v>
      </c>
      <c r="G86" s="1">
        <v>0</v>
      </c>
      <c r="H86" s="3">
        <f t="shared" si="0"/>
        <v>1.0723810000000001E-3</v>
      </c>
      <c r="I86" s="1">
        <f t="shared" si="1"/>
        <v>700000000000000</v>
      </c>
      <c r="J86" s="1">
        <f t="shared" si="2"/>
        <v>5.6810000000000002E+22</v>
      </c>
      <c r="K86" s="1">
        <f t="shared" si="1"/>
        <v>100000000</v>
      </c>
      <c r="L86" s="4">
        <f t="shared" si="3"/>
        <v>5.3550000000000004</v>
      </c>
      <c r="M86" s="3">
        <f t="shared" si="4"/>
        <v>1.321363668368245E-3</v>
      </c>
    </row>
    <row r="87" spans="1:13" x14ac:dyDescent="0.55000000000000004">
      <c r="A87" s="1">
        <v>54600</v>
      </c>
      <c r="B87" s="1">
        <v>1.3885699999999999E-4</v>
      </c>
      <c r="C87" s="1">
        <v>9.2485699999999996E-4</v>
      </c>
      <c r="D87" s="1">
        <v>0</v>
      </c>
      <c r="E87" s="1">
        <v>0</v>
      </c>
      <c r="F87" s="1">
        <v>0</v>
      </c>
      <c r="G87" s="1">
        <v>0</v>
      </c>
      <c r="H87" s="3">
        <f t="shared" si="0"/>
        <v>1.0637139999999999E-3</v>
      </c>
      <c r="I87" s="1">
        <f t="shared" si="1"/>
        <v>700000000000000</v>
      </c>
      <c r="J87" s="1">
        <f t="shared" si="2"/>
        <v>5.6810000000000002E+22</v>
      </c>
      <c r="K87" s="1">
        <f t="shared" si="1"/>
        <v>100000000</v>
      </c>
      <c r="L87" s="4">
        <f t="shared" si="3"/>
        <v>5.46</v>
      </c>
      <c r="M87" s="3">
        <f t="shared" si="4"/>
        <v>1.3106843865516632E-3</v>
      </c>
    </row>
    <row r="88" spans="1:13" x14ac:dyDescent="0.55000000000000004">
      <c r="A88" s="1">
        <v>55650</v>
      </c>
      <c r="B88" s="1">
        <v>1.4333299999999999E-4</v>
      </c>
      <c r="C88" s="1">
        <v>8.2752399999999995E-4</v>
      </c>
      <c r="D88" s="1">
        <v>0</v>
      </c>
      <c r="E88" s="1">
        <v>0</v>
      </c>
      <c r="F88" s="1">
        <v>0</v>
      </c>
      <c r="G88" s="1">
        <v>0</v>
      </c>
      <c r="H88" s="3">
        <f t="shared" si="0"/>
        <v>9.7085699999999988E-4</v>
      </c>
      <c r="I88" s="1">
        <f t="shared" si="1"/>
        <v>700000000000000</v>
      </c>
      <c r="J88" s="1">
        <f t="shared" si="2"/>
        <v>5.6810000000000002E+22</v>
      </c>
      <c r="K88" s="1">
        <f t="shared" si="1"/>
        <v>100000000</v>
      </c>
      <c r="L88" s="4">
        <f t="shared" si="3"/>
        <v>5.5650000000000004</v>
      </c>
      <c r="M88" s="3">
        <f t="shared" si="4"/>
        <v>1.1962680866044707E-3</v>
      </c>
    </row>
    <row r="89" spans="1:13" x14ac:dyDescent="0.55000000000000004">
      <c r="A89" s="1">
        <v>56700</v>
      </c>
      <c r="B89" s="1">
        <v>1.4914299999999999E-4</v>
      </c>
      <c r="C89" s="1">
        <v>8.3466699999999998E-4</v>
      </c>
      <c r="D89" s="1">
        <v>0</v>
      </c>
      <c r="E89" s="1">
        <v>0</v>
      </c>
      <c r="F89" s="1">
        <v>0</v>
      </c>
      <c r="G89" s="1">
        <v>0</v>
      </c>
      <c r="H89" s="3">
        <f t="shared" si="0"/>
        <v>9.8380999999999989E-4</v>
      </c>
      <c r="I89" s="1">
        <f t="shared" si="1"/>
        <v>700000000000000</v>
      </c>
      <c r="J89" s="1">
        <f t="shared" si="2"/>
        <v>5.6810000000000002E+22</v>
      </c>
      <c r="K89" s="1">
        <f t="shared" si="1"/>
        <v>100000000</v>
      </c>
      <c r="L89" s="4">
        <f t="shared" si="3"/>
        <v>5.67</v>
      </c>
      <c r="M89" s="3">
        <f t="shared" si="4"/>
        <v>1.2122284809012495E-3</v>
      </c>
    </row>
    <row r="90" spans="1:13" x14ac:dyDescent="0.55000000000000004">
      <c r="A90" s="1">
        <v>57750</v>
      </c>
      <c r="B90" s="1">
        <v>1.5409500000000001E-4</v>
      </c>
      <c r="C90" s="1">
        <v>7.15714E-4</v>
      </c>
      <c r="D90" s="1">
        <v>0</v>
      </c>
      <c r="E90" s="1">
        <v>0</v>
      </c>
      <c r="F90" s="1">
        <v>0</v>
      </c>
      <c r="G90" s="1">
        <v>0</v>
      </c>
      <c r="H90" s="3">
        <f t="shared" si="0"/>
        <v>8.6980900000000003E-4</v>
      </c>
      <c r="I90" s="1">
        <f t="shared" si="1"/>
        <v>700000000000000</v>
      </c>
      <c r="J90" s="1">
        <f t="shared" si="2"/>
        <v>5.6810000000000002E+22</v>
      </c>
      <c r="K90" s="1">
        <f t="shared" si="1"/>
        <v>100000000</v>
      </c>
      <c r="L90" s="4">
        <f t="shared" si="3"/>
        <v>5.7750000000000004</v>
      </c>
      <c r="M90" s="3">
        <f t="shared" si="4"/>
        <v>1.0717590212990671E-3</v>
      </c>
    </row>
    <row r="91" spans="1:13" x14ac:dyDescent="0.55000000000000004">
      <c r="A91" s="1">
        <v>58800</v>
      </c>
      <c r="B91" s="1">
        <v>1.55048E-4</v>
      </c>
      <c r="C91" s="1">
        <v>6.5466700000000005E-4</v>
      </c>
      <c r="D91" s="1">
        <v>0</v>
      </c>
      <c r="E91" s="1">
        <v>0</v>
      </c>
      <c r="F91" s="1">
        <v>0</v>
      </c>
      <c r="G91" s="1">
        <v>0</v>
      </c>
      <c r="H91" s="3">
        <f t="shared" si="0"/>
        <v>8.0971500000000002E-4</v>
      </c>
      <c r="I91" s="1">
        <f t="shared" si="1"/>
        <v>700000000000000</v>
      </c>
      <c r="J91" s="1">
        <f t="shared" si="2"/>
        <v>5.6810000000000002E+22</v>
      </c>
      <c r="K91" s="1">
        <f t="shared" si="1"/>
        <v>100000000</v>
      </c>
      <c r="L91" s="4">
        <f t="shared" si="3"/>
        <v>5.88</v>
      </c>
      <c r="M91" s="3">
        <f t="shared" si="4"/>
        <v>9.977125506072874E-4</v>
      </c>
    </row>
    <row r="92" spans="1:13" x14ac:dyDescent="0.55000000000000004">
      <c r="A92" s="1">
        <v>59850</v>
      </c>
      <c r="B92" s="1">
        <v>1.6676199999999999E-4</v>
      </c>
      <c r="C92" s="1">
        <v>8.0628600000000003E-4</v>
      </c>
      <c r="D92" s="1">
        <v>0</v>
      </c>
      <c r="E92" s="1">
        <v>0</v>
      </c>
      <c r="F92" s="1">
        <v>0</v>
      </c>
      <c r="G92" s="1">
        <v>0</v>
      </c>
      <c r="H92" s="3">
        <f t="shared" si="0"/>
        <v>9.7304800000000001E-4</v>
      </c>
      <c r="I92" s="1">
        <f t="shared" si="1"/>
        <v>700000000000000</v>
      </c>
      <c r="J92" s="1">
        <f t="shared" si="2"/>
        <v>5.6810000000000002E+22</v>
      </c>
      <c r="K92" s="1">
        <f t="shared" si="1"/>
        <v>100000000</v>
      </c>
      <c r="L92" s="4">
        <f t="shared" si="3"/>
        <v>5.9850000000000003</v>
      </c>
      <c r="M92" s="3">
        <f t="shared" si="4"/>
        <v>1.1989677873613801E-3</v>
      </c>
    </row>
    <row r="93" spans="1:13" x14ac:dyDescent="0.55000000000000004">
      <c r="A93" s="1">
        <v>60900</v>
      </c>
      <c r="B93" s="1">
        <v>1.7438100000000001E-4</v>
      </c>
      <c r="C93" s="1">
        <v>1.0761E-3</v>
      </c>
      <c r="D93" s="1">
        <v>0</v>
      </c>
      <c r="E93" s="1">
        <v>0</v>
      </c>
      <c r="F93" s="1">
        <v>0</v>
      </c>
      <c r="G93" s="1">
        <v>0</v>
      </c>
      <c r="H93" s="3">
        <f t="shared" si="0"/>
        <v>1.2504809999999999E-3</v>
      </c>
      <c r="I93" s="1">
        <f t="shared" si="1"/>
        <v>700000000000000</v>
      </c>
      <c r="J93" s="1">
        <f t="shared" si="2"/>
        <v>5.6810000000000002E+22</v>
      </c>
      <c r="K93" s="1">
        <f t="shared" si="1"/>
        <v>100000000</v>
      </c>
      <c r="L93" s="4">
        <f t="shared" si="3"/>
        <v>6.09</v>
      </c>
      <c r="M93" s="3">
        <f t="shared" si="4"/>
        <v>1.5408144692835766E-3</v>
      </c>
    </row>
    <row r="94" spans="1:13" x14ac:dyDescent="0.55000000000000004">
      <c r="A94" s="1">
        <v>61950</v>
      </c>
      <c r="B94" s="1">
        <v>1.8114300000000001E-4</v>
      </c>
      <c r="C94" s="1">
        <v>1.10943E-3</v>
      </c>
      <c r="D94" s="1">
        <v>0</v>
      </c>
      <c r="E94" s="1">
        <v>0</v>
      </c>
      <c r="F94" s="1">
        <v>0</v>
      </c>
      <c r="G94" s="1">
        <v>0</v>
      </c>
      <c r="H94" s="3">
        <f t="shared" si="0"/>
        <v>1.2905729999999999E-3</v>
      </c>
      <c r="I94" s="1">
        <f t="shared" si="1"/>
        <v>700000000000000</v>
      </c>
      <c r="J94" s="1">
        <f t="shared" si="2"/>
        <v>5.6810000000000002E+22</v>
      </c>
      <c r="K94" s="1">
        <f t="shared" si="1"/>
        <v>100000000</v>
      </c>
      <c r="L94" s="4">
        <f t="shared" si="3"/>
        <v>6.1950000000000003</v>
      </c>
      <c r="M94" s="3">
        <f t="shared" si="4"/>
        <v>1.5902149269494809E-3</v>
      </c>
    </row>
    <row r="95" spans="1:13" x14ac:dyDescent="0.55000000000000004">
      <c r="A95" s="1">
        <v>63000</v>
      </c>
      <c r="B95" s="1">
        <v>1.9466700000000001E-4</v>
      </c>
      <c r="C95" s="1">
        <v>1.2899000000000001E-3</v>
      </c>
      <c r="D95" s="1">
        <v>0</v>
      </c>
      <c r="E95" s="1">
        <v>0</v>
      </c>
      <c r="F95" s="1">
        <v>0</v>
      </c>
      <c r="G95" s="1">
        <v>0</v>
      </c>
      <c r="H95" s="3">
        <f t="shared" si="0"/>
        <v>1.484567E-3</v>
      </c>
      <c r="I95" s="1">
        <f t="shared" si="1"/>
        <v>700000000000000</v>
      </c>
      <c r="J95" s="1">
        <f t="shared" si="2"/>
        <v>5.6810000000000002E+22</v>
      </c>
      <c r="K95" s="1">
        <f t="shared" si="1"/>
        <v>100000000</v>
      </c>
      <c r="L95" s="4">
        <f t="shared" si="3"/>
        <v>6.3</v>
      </c>
      <c r="M95" s="3">
        <f t="shared" si="4"/>
        <v>1.8292499559936629E-3</v>
      </c>
    </row>
    <row r="96" spans="1:13" x14ac:dyDescent="0.55000000000000004">
      <c r="A96" s="1">
        <v>64050</v>
      </c>
      <c r="B96" s="1">
        <v>1.9333299999999999E-4</v>
      </c>
      <c r="C96" s="1">
        <v>8.6733299999999997E-4</v>
      </c>
      <c r="D96" s="1">
        <v>0</v>
      </c>
      <c r="E96" s="1">
        <v>0</v>
      </c>
      <c r="F96" s="1">
        <v>0</v>
      </c>
      <c r="G96" s="1">
        <v>0</v>
      </c>
      <c r="H96" s="3">
        <f t="shared" si="0"/>
        <v>1.060666E-3</v>
      </c>
      <c r="I96" s="1">
        <f t="shared" si="1"/>
        <v>700000000000000</v>
      </c>
      <c r="J96" s="1">
        <f t="shared" si="2"/>
        <v>5.6810000000000002E+22</v>
      </c>
      <c r="K96" s="1">
        <f t="shared" si="1"/>
        <v>100000000</v>
      </c>
      <c r="L96" s="4">
        <f t="shared" si="3"/>
        <v>6.4050000000000002</v>
      </c>
      <c r="M96" s="3">
        <f t="shared" si="4"/>
        <v>1.3069287097342017E-3</v>
      </c>
    </row>
    <row r="97" spans="1:13" x14ac:dyDescent="0.55000000000000004">
      <c r="A97" s="1">
        <v>65100</v>
      </c>
      <c r="B97" s="1">
        <v>2.0352400000000001E-4</v>
      </c>
      <c r="C97" s="1">
        <v>1.4317100000000001E-3</v>
      </c>
      <c r="D97" s="1">
        <v>0</v>
      </c>
      <c r="E97" s="1">
        <v>0</v>
      </c>
      <c r="F97" s="1">
        <v>0</v>
      </c>
      <c r="G97" s="1">
        <v>0</v>
      </c>
      <c r="H97" s="3">
        <f t="shared" si="0"/>
        <v>1.6352340000000002E-3</v>
      </c>
      <c r="I97" s="1">
        <f t="shared" si="1"/>
        <v>700000000000000</v>
      </c>
      <c r="J97" s="1">
        <f t="shared" si="2"/>
        <v>5.6810000000000002E+22</v>
      </c>
      <c r="K97" s="1">
        <f t="shared" si="1"/>
        <v>100000000</v>
      </c>
      <c r="L97" s="4">
        <f t="shared" si="3"/>
        <v>6.51</v>
      </c>
      <c r="M97" s="3">
        <f t="shared" si="4"/>
        <v>2.014898433374406E-3</v>
      </c>
    </row>
    <row r="98" spans="1:13" x14ac:dyDescent="0.55000000000000004">
      <c r="A98" s="1">
        <v>66150</v>
      </c>
      <c r="B98" s="1">
        <v>2.15143E-4</v>
      </c>
      <c r="C98" s="1">
        <v>1.1353299999999999E-3</v>
      </c>
      <c r="D98" s="1">
        <v>0</v>
      </c>
      <c r="E98" s="1">
        <v>0</v>
      </c>
      <c r="F98" s="1">
        <v>0</v>
      </c>
      <c r="G98" s="1">
        <v>0</v>
      </c>
      <c r="H98" s="3">
        <f t="shared" si="0"/>
        <v>1.350473E-3</v>
      </c>
      <c r="I98" s="1">
        <f t="shared" si="1"/>
        <v>700000000000000</v>
      </c>
      <c r="J98" s="1">
        <f t="shared" si="2"/>
        <v>5.6810000000000002E+22</v>
      </c>
      <c r="K98" s="1">
        <f t="shared" si="1"/>
        <v>100000000</v>
      </c>
      <c r="L98" s="4">
        <f t="shared" si="3"/>
        <v>6.6150000000000002</v>
      </c>
      <c r="M98" s="3">
        <f t="shared" si="4"/>
        <v>1.6640223552191516E-3</v>
      </c>
    </row>
    <row r="99" spans="1:13" x14ac:dyDescent="0.55000000000000004">
      <c r="A99" s="1">
        <v>67200</v>
      </c>
      <c r="B99" s="1">
        <v>2.3266699999999999E-4</v>
      </c>
      <c r="C99" s="1">
        <v>1.09238E-3</v>
      </c>
      <c r="D99" s="1">
        <v>0</v>
      </c>
      <c r="E99" s="1">
        <v>0</v>
      </c>
      <c r="F99" s="1">
        <v>0</v>
      </c>
      <c r="G99" s="1">
        <v>0</v>
      </c>
      <c r="H99" s="3">
        <f t="shared" si="0"/>
        <v>1.325047E-3</v>
      </c>
      <c r="I99" s="1">
        <f t="shared" si="1"/>
        <v>700000000000000</v>
      </c>
      <c r="J99" s="1">
        <f t="shared" si="2"/>
        <v>5.6810000000000002E+22</v>
      </c>
      <c r="K99" s="1">
        <f t="shared" si="1"/>
        <v>100000000</v>
      </c>
      <c r="L99" s="4">
        <f t="shared" si="3"/>
        <v>6.72</v>
      </c>
      <c r="M99" s="3">
        <f t="shared" si="4"/>
        <v>1.6326930117936983E-3</v>
      </c>
    </row>
    <row r="100" spans="1:13" x14ac:dyDescent="0.55000000000000004">
      <c r="A100" s="1">
        <v>68250</v>
      </c>
      <c r="B100" s="1">
        <v>2.4304799999999999E-4</v>
      </c>
      <c r="C100" s="1">
        <v>1.17486E-3</v>
      </c>
      <c r="D100" s="1">
        <v>0</v>
      </c>
      <c r="E100" s="1">
        <v>0</v>
      </c>
      <c r="F100" s="1">
        <v>0</v>
      </c>
      <c r="G100" s="1">
        <v>0</v>
      </c>
      <c r="H100" s="3">
        <f t="shared" si="0"/>
        <v>1.4179080000000001E-3</v>
      </c>
      <c r="I100" s="1">
        <f t="shared" si="1"/>
        <v>700000000000000</v>
      </c>
      <c r="J100" s="1">
        <f t="shared" si="2"/>
        <v>5.6810000000000002E+22</v>
      </c>
      <c r="K100" s="1">
        <f t="shared" si="1"/>
        <v>100000000</v>
      </c>
      <c r="L100" s="4">
        <f t="shared" si="3"/>
        <v>6.8250000000000002</v>
      </c>
      <c r="M100" s="3">
        <f t="shared" si="4"/>
        <v>1.747114240450625E-3</v>
      </c>
    </row>
    <row r="101" spans="1:13" x14ac:dyDescent="0.55000000000000004">
      <c r="A101" s="1">
        <v>69300</v>
      </c>
      <c r="B101" s="1">
        <v>2.6647599999999997E-4</v>
      </c>
      <c r="C101" s="1">
        <v>1.67486E-3</v>
      </c>
      <c r="D101" s="1">
        <v>0</v>
      </c>
      <c r="E101" s="1">
        <v>0</v>
      </c>
      <c r="F101" s="1">
        <v>0</v>
      </c>
      <c r="G101" s="1">
        <v>0</v>
      </c>
      <c r="H101" s="3">
        <f t="shared" ref="H101:H135" si="5">SUM(B101:G101)</f>
        <v>1.9413360000000001E-3</v>
      </c>
      <c r="I101" s="1">
        <f t="shared" ref="I101:K135" si="6">I$34</f>
        <v>700000000000000</v>
      </c>
      <c r="J101" s="1">
        <f t="shared" ref="J101:J111" si="7">F$12</f>
        <v>5.6810000000000002E+22</v>
      </c>
      <c r="K101" s="1">
        <f t="shared" si="6"/>
        <v>100000000</v>
      </c>
      <c r="L101" s="4">
        <f t="shared" ref="L101:L135" si="8">A101/10000</f>
        <v>6.93</v>
      </c>
      <c r="M101" s="3">
        <f t="shared" ref="M101:M135" si="9">H101*I101/J101*K101</f>
        <v>2.3920704101390599E-3</v>
      </c>
    </row>
    <row r="102" spans="1:13" x14ac:dyDescent="0.55000000000000004">
      <c r="A102" s="1">
        <v>70350</v>
      </c>
      <c r="B102" s="1">
        <v>2.8057100000000002E-4</v>
      </c>
      <c r="C102" s="1">
        <v>1.6941E-3</v>
      </c>
      <c r="D102" s="1">
        <v>0</v>
      </c>
      <c r="E102" s="1">
        <v>0</v>
      </c>
      <c r="F102" s="1">
        <v>0</v>
      </c>
      <c r="G102" s="1">
        <v>0</v>
      </c>
      <c r="H102" s="3">
        <f t="shared" si="5"/>
        <v>1.9746709999999999E-3</v>
      </c>
      <c r="I102" s="1">
        <f t="shared" si="6"/>
        <v>700000000000000</v>
      </c>
      <c r="J102" s="1">
        <f t="shared" si="7"/>
        <v>5.6810000000000002E+22</v>
      </c>
      <c r="K102" s="1">
        <f t="shared" si="6"/>
        <v>100000000</v>
      </c>
      <c r="L102" s="4">
        <f t="shared" si="8"/>
        <v>7.0350000000000001</v>
      </c>
      <c r="M102" s="3">
        <f t="shared" si="9"/>
        <v>2.4331450448864637E-3</v>
      </c>
    </row>
    <row r="103" spans="1:13" x14ac:dyDescent="0.55000000000000004">
      <c r="A103" s="1">
        <v>71400</v>
      </c>
      <c r="B103" s="1">
        <v>2.9580999999999997E-4</v>
      </c>
      <c r="C103" s="1">
        <v>1.7339E-3</v>
      </c>
      <c r="D103" s="1">
        <v>0</v>
      </c>
      <c r="E103" s="1">
        <v>0</v>
      </c>
      <c r="F103" s="1">
        <v>0</v>
      </c>
      <c r="G103" s="1">
        <v>0</v>
      </c>
      <c r="H103" s="3">
        <f t="shared" si="5"/>
        <v>2.0297100000000001E-3</v>
      </c>
      <c r="I103" s="1">
        <f t="shared" si="6"/>
        <v>700000000000000</v>
      </c>
      <c r="J103" s="1">
        <f t="shared" si="7"/>
        <v>5.6810000000000002E+22</v>
      </c>
      <c r="K103" s="1">
        <f t="shared" si="6"/>
        <v>100000000</v>
      </c>
      <c r="L103" s="4">
        <f t="shared" si="8"/>
        <v>7.14</v>
      </c>
      <c r="M103" s="3">
        <f t="shared" si="9"/>
        <v>2.5009628586516457E-3</v>
      </c>
    </row>
    <row r="104" spans="1:13" x14ac:dyDescent="0.55000000000000004">
      <c r="A104" s="1">
        <v>72450</v>
      </c>
      <c r="B104" s="1">
        <v>3.2266700000000001E-4</v>
      </c>
      <c r="C104" s="1">
        <v>1.84238E-3</v>
      </c>
      <c r="D104" s="1">
        <v>0</v>
      </c>
      <c r="E104" s="1">
        <v>0</v>
      </c>
      <c r="F104" s="1">
        <v>0</v>
      </c>
      <c r="G104" s="1">
        <v>0</v>
      </c>
      <c r="H104" s="3">
        <f t="shared" si="5"/>
        <v>2.1650469999999998E-3</v>
      </c>
      <c r="I104" s="1">
        <f t="shared" si="6"/>
        <v>700000000000000</v>
      </c>
      <c r="J104" s="1">
        <f t="shared" si="7"/>
        <v>5.6810000000000002E+22</v>
      </c>
      <c r="K104" s="1">
        <f t="shared" si="6"/>
        <v>100000000</v>
      </c>
      <c r="L104" s="4">
        <f t="shared" si="8"/>
        <v>7.2450000000000001</v>
      </c>
      <c r="M104" s="3">
        <f t="shared" si="9"/>
        <v>2.6677220559760601E-3</v>
      </c>
    </row>
    <row r="105" spans="1:13" x14ac:dyDescent="0.55000000000000004">
      <c r="A105" s="1">
        <v>73500</v>
      </c>
      <c r="B105" s="1">
        <v>3.4533300000000002E-4</v>
      </c>
      <c r="C105" s="1">
        <v>1.9825699999999999E-3</v>
      </c>
      <c r="D105" s="1">
        <v>0</v>
      </c>
      <c r="E105" s="1">
        <v>0</v>
      </c>
      <c r="F105" s="1">
        <v>0</v>
      </c>
      <c r="G105" s="1">
        <v>0</v>
      </c>
      <c r="H105" s="3">
        <f t="shared" si="5"/>
        <v>2.3279030000000001E-3</v>
      </c>
      <c r="I105" s="1">
        <f t="shared" si="6"/>
        <v>700000000000000</v>
      </c>
      <c r="J105" s="1">
        <f t="shared" si="7"/>
        <v>5.6810000000000002E+22</v>
      </c>
      <c r="K105" s="1">
        <f t="shared" si="6"/>
        <v>100000000</v>
      </c>
      <c r="L105" s="4">
        <f t="shared" si="8"/>
        <v>7.35</v>
      </c>
      <c r="M105" s="3">
        <f t="shared" si="9"/>
        <v>2.8683895440943497E-3</v>
      </c>
    </row>
    <row r="106" spans="1:13" x14ac:dyDescent="0.55000000000000004">
      <c r="A106" s="1">
        <v>74550</v>
      </c>
      <c r="B106" s="1">
        <v>3.9219E-4</v>
      </c>
      <c r="C106" s="1">
        <v>1.9726700000000002E-3</v>
      </c>
      <c r="D106" s="1">
        <v>0</v>
      </c>
      <c r="E106" s="1">
        <v>0</v>
      </c>
      <c r="F106" s="1">
        <v>0</v>
      </c>
      <c r="G106" s="1">
        <v>0</v>
      </c>
      <c r="H106" s="3">
        <f t="shared" si="5"/>
        <v>2.3648600000000003E-3</v>
      </c>
      <c r="I106" s="1">
        <f t="shared" si="6"/>
        <v>700000000000000</v>
      </c>
      <c r="J106" s="1">
        <f t="shared" si="7"/>
        <v>5.6810000000000002E+22</v>
      </c>
      <c r="K106" s="1">
        <f t="shared" si="6"/>
        <v>100000000</v>
      </c>
      <c r="L106" s="4">
        <f t="shared" si="8"/>
        <v>7.4550000000000001</v>
      </c>
      <c r="M106" s="3">
        <f t="shared" si="9"/>
        <v>2.9139271255060732E-3</v>
      </c>
    </row>
    <row r="107" spans="1:13" x14ac:dyDescent="0.55000000000000004">
      <c r="A107" s="1">
        <v>75600</v>
      </c>
      <c r="B107" s="1">
        <v>4.2428600000000001E-4</v>
      </c>
      <c r="C107" s="1">
        <v>2.5624799999999998E-3</v>
      </c>
      <c r="D107" s="1">
        <v>0</v>
      </c>
      <c r="E107" s="1">
        <v>0</v>
      </c>
      <c r="F107" s="1">
        <v>0</v>
      </c>
      <c r="G107" s="1">
        <v>0</v>
      </c>
      <c r="H107" s="3">
        <f t="shared" si="5"/>
        <v>2.9867659999999996E-3</v>
      </c>
      <c r="I107" s="1">
        <f t="shared" si="6"/>
        <v>700000000000000</v>
      </c>
      <c r="J107" s="1">
        <f t="shared" si="7"/>
        <v>5.6810000000000002E+22</v>
      </c>
      <c r="K107" s="1">
        <f t="shared" si="6"/>
        <v>100000000</v>
      </c>
      <c r="L107" s="4">
        <f t="shared" si="8"/>
        <v>7.56</v>
      </c>
      <c r="M107" s="3">
        <f t="shared" si="9"/>
        <v>3.6802256644956868E-3</v>
      </c>
    </row>
    <row r="108" spans="1:13" x14ac:dyDescent="0.55000000000000004">
      <c r="A108" s="1">
        <v>76650</v>
      </c>
      <c r="B108" s="1">
        <v>5.1666699999999995E-4</v>
      </c>
      <c r="C108" s="1">
        <v>2.4053299999999998E-3</v>
      </c>
      <c r="D108" s="1">
        <v>0</v>
      </c>
      <c r="E108" s="1">
        <v>0</v>
      </c>
      <c r="F108" s="1">
        <v>0</v>
      </c>
      <c r="G108" s="1">
        <v>0</v>
      </c>
      <c r="H108" s="3">
        <f t="shared" si="5"/>
        <v>2.921997E-3</v>
      </c>
      <c r="I108" s="1">
        <f t="shared" si="6"/>
        <v>700000000000000</v>
      </c>
      <c r="J108" s="1">
        <f t="shared" si="7"/>
        <v>5.6810000000000002E+22</v>
      </c>
      <c r="K108" s="1">
        <f t="shared" si="6"/>
        <v>100000000</v>
      </c>
      <c r="L108" s="4">
        <f t="shared" si="8"/>
        <v>7.665</v>
      </c>
      <c r="M108" s="3">
        <f t="shared" si="9"/>
        <v>3.6004187643020598E-3</v>
      </c>
    </row>
    <row r="109" spans="1:13" x14ac:dyDescent="0.55000000000000004">
      <c r="A109" s="1">
        <v>77700</v>
      </c>
      <c r="B109" s="1">
        <v>5.8600000000000004E-4</v>
      </c>
      <c r="C109" s="1">
        <v>2.90705E-3</v>
      </c>
      <c r="D109" s="1">
        <v>0</v>
      </c>
      <c r="E109" s="1">
        <v>0</v>
      </c>
      <c r="F109" s="1">
        <v>0</v>
      </c>
      <c r="G109" s="1">
        <v>0</v>
      </c>
      <c r="H109" s="3">
        <f t="shared" si="5"/>
        <v>3.4930500000000001E-3</v>
      </c>
      <c r="I109" s="1">
        <f t="shared" si="6"/>
        <v>700000000000000</v>
      </c>
      <c r="J109" s="1">
        <f t="shared" si="7"/>
        <v>5.6810000000000002E+22</v>
      </c>
      <c r="K109" s="1">
        <f t="shared" si="6"/>
        <v>100000000</v>
      </c>
      <c r="L109" s="4">
        <f t="shared" si="8"/>
        <v>7.77</v>
      </c>
      <c r="M109" s="3">
        <f t="shared" si="9"/>
        <v>4.3040573842633338E-3</v>
      </c>
    </row>
    <row r="110" spans="1:13" x14ac:dyDescent="0.55000000000000004">
      <c r="A110" s="1">
        <v>78750</v>
      </c>
      <c r="B110" s="1">
        <v>6.8095199999999997E-4</v>
      </c>
      <c r="C110" s="1">
        <v>3.99695E-3</v>
      </c>
      <c r="D110" s="1">
        <v>0</v>
      </c>
      <c r="E110" s="1">
        <v>0</v>
      </c>
      <c r="F110" s="1">
        <v>0</v>
      </c>
      <c r="G110" s="1">
        <v>0</v>
      </c>
      <c r="H110" s="3">
        <f t="shared" si="5"/>
        <v>4.6779020000000003E-3</v>
      </c>
      <c r="I110" s="1">
        <f t="shared" si="6"/>
        <v>700000000000000</v>
      </c>
      <c r="J110" s="1">
        <f t="shared" si="7"/>
        <v>5.6810000000000002E+22</v>
      </c>
      <c r="K110" s="1">
        <f t="shared" si="6"/>
        <v>100000000</v>
      </c>
      <c r="L110" s="4">
        <f t="shared" si="8"/>
        <v>7.875</v>
      </c>
      <c r="M110" s="3">
        <f t="shared" si="9"/>
        <v>5.7640052807604297E-3</v>
      </c>
    </row>
    <row r="111" spans="1:13" x14ac:dyDescent="0.55000000000000004">
      <c r="A111" s="1">
        <v>79800</v>
      </c>
      <c r="B111" s="1">
        <v>8.1609499999999997E-4</v>
      </c>
      <c r="C111" s="1">
        <v>4.61181E-3</v>
      </c>
      <c r="D111" s="1">
        <v>0</v>
      </c>
      <c r="E111" s="1">
        <v>0</v>
      </c>
      <c r="F111" s="1">
        <v>0</v>
      </c>
      <c r="G111" s="1">
        <v>0</v>
      </c>
      <c r="H111" s="3">
        <f t="shared" si="5"/>
        <v>5.4279050000000002E-3</v>
      </c>
      <c r="I111" s="1">
        <f t="shared" si="6"/>
        <v>700000000000000</v>
      </c>
      <c r="J111" s="1">
        <f t="shared" si="7"/>
        <v>5.6810000000000002E+22</v>
      </c>
      <c r="K111" s="1">
        <f t="shared" si="6"/>
        <v>100000000</v>
      </c>
      <c r="L111" s="4">
        <f t="shared" si="8"/>
        <v>7.98</v>
      </c>
      <c r="M111" s="3">
        <f t="shared" si="9"/>
        <v>6.688142052455554E-3</v>
      </c>
    </row>
    <row r="112" spans="1:13" x14ac:dyDescent="0.55000000000000004">
      <c r="A112" s="8">
        <v>80850</v>
      </c>
      <c r="B112" s="8">
        <v>7.3114299999999996E-4</v>
      </c>
      <c r="C112" s="8">
        <v>1.1489499999999999E-3</v>
      </c>
      <c r="D112" s="8">
        <v>2.1161899999999999E-4</v>
      </c>
      <c r="E112" s="8">
        <v>4.3218999999999999E-4</v>
      </c>
      <c r="F112" s="8">
        <v>6.1790499999999997E-4</v>
      </c>
      <c r="G112" s="8">
        <v>8.1847599999999995E-4</v>
      </c>
      <c r="H112" s="9">
        <f t="shared" si="5"/>
        <v>3.9602830000000002E-3</v>
      </c>
      <c r="I112" s="8">
        <f t="shared" si="6"/>
        <v>700000000000000</v>
      </c>
      <c r="J112" s="8">
        <f>F$16</f>
        <v>4.0459999999999997E+22</v>
      </c>
      <c r="K112" s="8">
        <f t="shared" si="6"/>
        <v>100000000</v>
      </c>
      <c r="L112" s="10">
        <f t="shared" si="8"/>
        <v>8.0850000000000009</v>
      </c>
      <c r="M112" s="9">
        <f t="shared" si="9"/>
        <v>6.8517006920415235E-3</v>
      </c>
    </row>
    <row r="113" spans="1:13" x14ac:dyDescent="0.55000000000000004">
      <c r="A113" s="8">
        <v>81900</v>
      </c>
      <c r="B113" s="8">
        <v>7.5342900000000001E-4</v>
      </c>
      <c r="C113" s="8">
        <v>0</v>
      </c>
      <c r="D113" s="8">
        <v>3.2952399999999998E-4</v>
      </c>
      <c r="E113" s="8">
        <v>6.4009500000000003E-4</v>
      </c>
      <c r="F113" s="8">
        <v>9.5771400000000003E-4</v>
      </c>
      <c r="G113" s="8">
        <v>1.2529500000000001E-3</v>
      </c>
      <c r="H113" s="9">
        <f t="shared" si="5"/>
        <v>3.9337120000000007E-3</v>
      </c>
      <c r="I113" s="8">
        <f t="shared" si="6"/>
        <v>700000000000000</v>
      </c>
      <c r="J113" s="8">
        <f t="shared" ref="J113:J135" si="10">F$16</f>
        <v>4.0459999999999997E+22</v>
      </c>
      <c r="K113" s="8">
        <f t="shared" si="6"/>
        <v>100000000</v>
      </c>
      <c r="L113" s="10">
        <f t="shared" si="8"/>
        <v>8.19</v>
      </c>
      <c r="M113" s="9">
        <f t="shared" si="9"/>
        <v>6.8057301038062295E-3</v>
      </c>
    </row>
    <row r="114" spans="1:13" x14ac:dyDescent="0.55000000000000004">
      <c r="A114" s="8">
        <v>82950</v>
      </c>
      <c r="B114" s="8">
        <v>9.1657100000000003E-4</v>
      </c>
      <c r="C114" s="8">
        <v>0</v>
      </c>
      <c r="D114" s="8">
        <v>4.0133299999999997E-4</v>
      </c>
      <c r="E114" s="8">
        <v>7.8933300000000003E-4</v>
      </c>
      <c r="F114" s="8">
        <v>1.16019E-3</v>
      </c>
      <c r="G114" s="8">
        <v>1.5359E-3</v>
      </c>
      <c r="H114" s="9">
        <f t="shared" si="5"/>
        <v>4.8033269999999996E-3</v>
      </c>
      <c r="I114" s="8">
        <f t="shared" si="6"/>
        <v>700000000000000</v>
      </c>
      <c r="J114" s="8">
        <f t="shared" si="10"/>
        <v>4.0459999999999997E+22</v>
      </c>
      <c r="K114" s="8">
        <f t="shared" si="6"/>
        <v>100000000</v>
      </c>
      <c r="L114" s="10">
        <f t="shared" si="8"/>
        <v>8.2949999999999999</v>
      </c>
      <c r="M114" s="9">
        <f t="shared" si="9"/>
        <v>8.3102543252595151E-3</v>
      </c>
    </row>
    <row r="115" spans="1:13" x14ac:dyDescent="0.55000000000000004">
      <c r="A115" s="8">
        <v>84000</v>
      </c>
      <c r="B115" s="8">
        <v>1.1479000000000001E-3</v>
      </c>
      <c r="C115" s="8">
        <v>0</v>
      </c>
      <c r="D115" s="8">
        <v>4.4885699999999999E-4</v>
      </c>
      <c r="E115" s="8">
        <v>8.7133299999999996E-4</v>
      </c>
      <c r="F115" s="8">
        <v>1.28286E-3</v>
      </c>
      <c r="G115" s="8">
        <v>1.6821E-3</v>
      </c>
      <c r="H115" s="9">
        <f t="shared" si="5"/>
        <v>5.43305E-3</v>
      </c>
      <c r="I115" s="8">
        <f t="shared" si="6"/>
        <v>700000000000000</v>
      </c>
      <c r="J115" s="8">
        <f t="shared" si="10"/>
        <v>4.0459999999999997E+22</v>
      </c>
      <c r="K115" s="8">
        <f t="shared" si="6"/>
        <v>100000000</v>
      </c>
      <c r="L115" s="10">
        <f t="shared" si="8"/>
        <v>8.4</v>
      </c>
      <c r="M115" s="9">
        <f t="shared" si="9"/>
        <v>9.3997404844290665E-3</v>
      </c>
    </row>
    <row r="116" spans="1:13" x14ac:dyDescent="0.55000000000000004">
      <c r="A116" s="8">
        <v>85050</v>
      </c>
      <c r="B116" s="8">
        <v>1.39076E-3</v>
      </c>
      <c r="C116" s="8">
        <v>0</v>
      </c>
      <c r="D116" s="8">
        <v>5.6342899999999995E-4</v>
      </c>
      <c r="E116" s="8">
        <v>1.1100999999999999E-3</v>
      </c>
      <c r="F116" s="8">
        <v>1.6414299999999999E-3</v>
      </c>
      <c r="G116" s="8">
        <v>2.1873299999999999E-3</v>
      </c>
      <c r="H116" s="9">
        <f t="shared" si="5"/>
        <v>6.8930490000000001E-3</v>
      </c>
      <c r="I116" s="8">
        <f t="shared" si="6"/>
        <v>700000000000000</v>
      </c>
      <c r="J116" s="8">
        <f t="shared" si="10"/>
        <v>4.0459999999999997E+22</v>
      </c>
      <c r="K116" s="8">
        <f t="shared" si="6"/>
        <v>100000000</v>
      </c>
      <c r="L116" s="10">
        <f t="shared" si="8"/>
        <v>8.5050000000000008</v>
      </c>
      <c r="M116" s="9">
        <f t="shared" si="9"/>
        <v>1.1925690311418687E-2</v>
      </c>
    </row>
    <row r="117" spans="1:13" x14ac:dyDescent="0.55000000000000004">
      <c r="A117" s="8">
        <v>86100</v>
      </c>
      <c r="B117" s="8">
        <v>1.7678100000000001E-3</v>
      </c>
      <c r="C117" s="8">
        <v>0</v>
      </c>
      <c r="D117" s="8">
        <v>6.4914300000000003E-4</v>
      </c>
      <c r="E117" s="8">
        <v>1.27086E-3</v>
      </c>
      <c r="F117" s="8">
        <v>1.8768599999999999E-3</v>
      </c>
      <c r="G117" s="8">
        <v>2.5315200000000002E-3</v>
      </c>
      <c r="H117" s="9">
        <f t="shared" si="5"/>
        <v>8.0961929999999998E-3</v>
      </c>
      <c r="I117" s="8">
        <f t="shared" si="6"/>
        <v>700000000000000</v>
      </c>
      <c r="J117" s="8">
        <f t="shared" si="10"/>
        <v>4.0459999999999997E+22</v>
      </c>
      <c r="K117" s="8">
        <f t="shared" si="6"/>
        <v>100000000</v>
      </c>
      <c r="L117" s="10">
        <f t="shared" si="8"/>
        <v>8.61</v>
      </c>
      <c r="M117" s="9">
        <f t="shared" si="9"/>
        <v>1.4007254325259517E-2</v>
      </c>
    </row>
    <row r="118" spans="1:13" x14ac:dyDescent="0.55000000000000004">
      <c r="A118" s="8">
        <v>87150</v>
      </c>
      <c r="B118" s="8">
        <v>2.30752E-3</v>
      </c>
      <c r="C118" s="8">
        <v>0</v>
      </c>
      <c r="D118" s="8">
        <v>8.0476199999999999E-4</v>
      </c>
      <c r="E118" s="8">
        <v>1.60238E-3</v>
      </c>
      <c r="F118" s="8">
        <v>2.3741000000000001E-3</v>
      </c>
      <c r="G118" s="8">
        <v>3.2291400000000001E-3</v>
      </c>
      <c r="H118" s="9">
        <f t="shared" si="5"/>
        <v>1.0317902E-2</v>
      </c>
      <c r="I118" s="8">
        <f t="shared" si="6"/>
        <v>700000000000000</v>
      </c>
      <c r="J118" s="8">
        <f t="shared" si="10"/>
        <v>4.0459999999999997E+22</v>
      </c>
      <c r="K118" s="8">
        <f t="shared" si="6"/>
        <v>100000000</v>
      </c>
      <c r="L118" s="10">
        <f t="shared" si="8"/>
        <v>8.7149999999999999</v>
      </c>
      <c r="M118" s="9">
        <f t="shared" si="9"/>
        <v>1.785104152249135E-2</v>
      </c>
    </row>
    <row r="119" spans="1:13" x14ac:dyDescent="0.55000000000000004">
      <c r="A119" s="8">
        <v>88200</v>
      </c>
      <c r="B119" s="8">
        <v>2.8419000000000001E-3</v>
      </c>
      <c r="C119" s="8">
        <v>0</v>
      </c>
      <c r="D119" s="8">
        <v>9.6028599999999997E-4</v>
      </c>
      <c r="E119" s="8">
        <v>1.9392400000000001E-3</v>
      </c>
      <c r="F119" s="8">
        <v>2.9321899999999999E-3</v>
      </c>
      <c r="G119" s="8">
        <v>4.0071400000000002E-3</v>
      </c>
      <c r="H119" s="9">
        <f t="shared" si="5"/>
        <v>1.2680756000000001E-2</v>
      </c>
      <c r="I119" s="8">
        <f t="shared" si="6"/>
        <v>700000000000000</v>
      </c>
      <c r="J119" s="8">
        <f t="shared" si="10"/>
        <v>4.0459999999999997E+22</v>
      </c>
      <c r="K119" s="8">
        <f t="shared" si="6"/>
        <v>100000000</v>
      </c>
      <c r="L119" s="10">
        <f t="shared" si="8"/>
        <v>8.82</v>
      </c>
      <c r="M119" s="9">
        <f t="shared" si="9"/>
        <v>2.1939024221453288E-2</v>
      </c>
    </row>
    <row r="120" spans="1:13" x14ac:dyDescent="0.55000000000000004">
      <c r="A120" s="8">
        <v>89250</v>
      </c>
      <c r="B120" s="8">
        <v>3.48438E-3</v>
      </c>
      <c r="C120" s="8">
        <v>0</v>
      </c>
      <c r="D120" s="8">
        <v>1.0733299999999999E-3</v>
      </c>
      <c r="E120" s="8">
        <v>2.1682899999999998E-3</v>
      </c>
      <c r="F120" s="8">
        <v>3.3249500000000001E-3</v>
      </c>
      <c r="G120" s="8">
        <v>4.6463800000000003E-3</v>
      </c>
      <c r="H120" s="9">
        <f t="shared" si="5"/>
        <v>1.469733E-2</v>
      </c>
      <c r="I120" s="8">
        <f t="shared" si="6"/>
        <v>700000000000000</v>
      </c>
      <c r="J120" s="8">
        <f t="shared" si="10"/>
        <v>4.0459999999999997E+22</v>
      </c>
      <c r="K120" s="8">
        <f t="shared" si="6"/>
        <v>100000000</v>
      </c>
      <c r="L120" s="10">
        <f t="shared" si="8"/>
        <v>8.9250000000000007</v>
      </c>
      <c r="M120" s="9">
        <f t="shared" si="9"/>
        <v>2.542790657439447E-2</v>
      </c>
    </row>
    <row r="121" spans="1:13" x14ac:dyDescent="0.55000000000000004">
      <c r="A121" s="8">
        <v>90300</v>
      </c>
      <c r="B121" s="8">
        <v>3.9564800000000001E-3</v>
      </c>
      <c r="C121" s="8">
        <v>0</v>
      </c>
      <c r="D121" s="8">
        <v>1.1917099999999999E-3</v>
      </c>
      <c r="E121" s="8">
        <v>2.37105E-3</v>
      </c>
      <c r="F121" s="8">
        <v>3.6429499999999998E-3</v>
      </c>
      <c r="G121" s="8">
        <v>5.0678099999999998E-3</v>
      </c>
      <c r="H121" s="9">
        <f t="shared" si="5"/>
        <v>1.6229999999999998E-2</v>
      </c>
      <c r="I121" s="8">
        <f t="shared" si="6"/>
        <v>700000000000000</v>
      </c>
      <c r="J121" s="8">
        <f t="shared" si="10"/>
        <v>4.0459999999999997E+22</v>
      </c>
      <c r="K121" s="8">
        <f t="shared" si="6"/>
        <v>100000000</v>
      </c>
      <c r="L121" s="10">
        <f t="shared" si="8"/>
        <v>9.0299999999999994</v>
      </c>
      <c r="M121" s="9">
        <f t="shared" si="9"/>
        <v>2.8079584775086503E-2</v>
      </c>
    </row>
    <row r="122" spans="1:13" x14ac:dyDescent="0.55000000000000004">
      <c r="A122" s="8">
        <v>91350</v>
      </c>
      <c r="B122" s="8">
        <v>4.2582899999999996E-3</v>
      </c>
      <c r="C122" s="8">
        <v>0</v>
      </c>
      <c r="D122" s="8">
        <v>1.1758999999999999E-3</v>
      </c>
      <c r="E122" s="8">
        <v>2.3542900000000002E-3</v>
      </c>
      <c r="F122" s="8">
        <v>3.6974299999999998E-3</v>
      </c>
      <c r="G122" s="8">
        <v>5.2125699999999997E-3</v>
      </c>
      <c r="H122" s="9">
        <f t="shared" si="5"/>
        <v>1.6698479999999998E-2</v>
      </c>
      <c r="I122" s="8">
        <f t="shared" si="6"/>
        <v>700000000000000</v>
      </c>
      <c r="J122" s="8">
        <f t="shared" si="10"/>
        <v>4.0459999999999997E+22</v>
      </c>
      <c r="K122" s="8">
        <f t="shared" si="6"/>
        <v>100000000</v>
      </c>
      <c r="L122" s="10">
        <f t="shared" si="8"/>
        <v>9.1349999999999998</v>
      </c>
      <c r="M122" s="9">
        <f t="shared" si="9"/>
        <v>2.8890103806228369E-2</v>
      </c>
    </row>
    <row r="123" spans="1:13" x14ac:dyDescent="0.55000000000000004">
      <c r="A123" s="8">
        <v>92400</v>
      </c>
      <c r="B123" s="8">
        <v>4.0086699999999998E-3</v>
      </c>
      <c r="C123" s="8">
        <v>0</v>
      </c>
      <c r="D123" s="8">
        <v>1.0514299999999999E-3</v>
      </c>
      <c r="E123" s="8">
        <v>2.11648E-3</v>
      </c>
      <c r="F123" s="8">
        <v>3.30781E-3</v>
      </c>
      <c r="G123" s="8">
        <v>4.7984799999999999E-3</v>
      </c>
      <c r="H123" s="9">
        <f t="shared" si="5"/>
        <v>1.528287E-2</v>
      </c>
      <c r="I123" s="8">
        <f t="shared" si="6"/>
        <v>700000000000000</v>
      </c>
      <c r="J123" s="8">
        <f t="shared" si="10"/>
        <v>4.0459999999999997E+22</v>
      </c>
      <c r="K123" s="8">
        <f t="shared" si="6"/>
        <v>100000000</v>
      </c>
      <c r="L123" s="10">
        <f t="shared" si="8"/>
        <v>9.24</v>
      </c>
      <c r="M123" s="9">
        <f t="shared" si="9"/>
        <v>2.6440951557093424E-2</v>
      </c>
    </row>
    <row r="124" spans="1:13" x14ac:dyDescent="0.55000000000000004">
      <c r="A124" s="8">
        <v>93450</v>
      </c>
      <c r="B124" s="8">
        <v>3.2105699999999998E-3</v>
      </c>
      <c r="C124" s="8">
        <v>0</v>
      </c>
      <c r="D124" s="8">
        <v>8.1104799999999998E-4</v>
      </c>
      <c r="E124" s="8">
        <v>1.5944799999999999E-3</v>
      </c>
      <c r="F124" s="8">
        <v>2.52257E-3</v>
      </c>
      <c r="G124" s="8">
        <v>3.7362900000000002E-3</v>
      </c>
      <c r="H124" s="9">
        <f t="shared" si="5"/>
        <v>1.1874957999999998E-2</v>
      </c>
      <c r="I124" s="8">
        <f t="shared" si="6"/>
        <v>700000000000000</v>
      </c>
      <c r="J124" s="8">
        <f t="shared" si="10"/>
        <v>4.0459999999999997E+22</v>
      </c>
      <c r="K124" s="8">
        <f t="shared" si="6"/>
        <v>100000000</v>
      </c>
      <c r="L124" s="10">
        <f t="shared" si="8"/>
        <v>9.3450000000000006</v>
      </c>
      <c r="M124" s="9">
        <f t="shared" si="9"/>
        <v>2.0544910034602078E-2</v>
      </c>
    </row>
    <row r="125" spans="1:13" x14ac:dyDescent="0.55000000000000004">
      <c r="A125" s="8">
        <v>94500</v>
      </c>
      <c r="B125" s="8">
        <v>2.1515200000000001E-3</v>
      </c>
      <c r="C125" s="8">
        <v>0</v>
      </c>
      <c r="D125" s="8">
        <v>5.0371400000000005E-4</v>
      </c>
      <c r="E125" s="8">
        <v>1.0149499999999999E-3</v>
      </c>
      <c r="F125" s="8">
        <v>1.6359E-3</v>
      </c>
      <c r="G125" s="8">
        <v>2.42829E-3</v>
      </c>
      <c r="H125" s="9">
        <f t="shared" si="5"/>
        <v>7.7343740000000005E-3</v>
      </c>
      <c r="I125" s="8">
        <f t="shared" si="6"/>
        <v>700000000000000</v>
      </c>
      <c r="J125" s="8">
        <f t="shared" si="10"/>
        <v>4.0459999999999997E+22</v>
      </c>
      <c r="K125" s="8">
        <f t="shared" si="6"/>
        <v>100000000</v>
      </c>
      <c r="L125" s="10">
        <f t="shared" si="8"/>
        <v>9.4499999999999993</v>
      </c>
      <c r="M125" s="9">
        <f t="shared" si="9"/>
        <v>1.3381269896193773E-2</v>
      </c>
    </row>
    <row r="126" spans="1:13" x14ac:dyDescent="0.55000000000000004">
      <c r="A126" s="8">
        <v>95550</v>
      </c>
      <c r="B126" s="8">
        <v>1.2058100000000001E-3</v>
      </c>
      <c r="C126" s="8">
        <v>0</v>
      </c>
      <c r="D126" s="8">
        <v>2.6628600000000002E-4</v>
      </c>
      <c r="E126" s="8">
        <v>5.4142899999999996E-4</v>
      </c>
      <c r="F126" s="8">
        <v>8.6381000000000001E-4</v>
      </c>
      <c r="G126" s="8">
        <v>1.3079999999999999E-3</v>
      </c>
      <c r="H126" s="9">
        <f t="shared" si="5"/>
        <v>4.1853350000000001E-3</v>
      </c>
      <c r="I126" s="8">
        <f t="shared" si="6"/>
        <v>700000000000000</v>
      </c>
      <c r="J126" s="8">
        <f t="shared" si="10"/>
        <v>4.0459999999999997E+22</v>
      </c>
      <c r="K126" s="8">
        <f t="shared" si="6"/>
        <v>100000000</v>
      </c>
      <c r="L126" s="10">
        <f t="shared" si="8"/>
        <v>9.5549999999999997</v>
      </c>
      <c r="M126" s="9">
        <f t="shared" si="9"/>
        <v>7.2410640138408314E-3</v>
      </c>
    </row>
    <row r="127" spans="1:13" x14ac:dyDescent="0.55000000000000004">
      <c r="A127" s="8">
        <v>96600</v>
      </c>
      <c r="B127" s="8">
        <v>5.1695199999999999E-4</v>
      </c>
      <c r="C127" s="8">
        <v>0</v>
      </c>
      <c r="D127" s="8">
        <v>1.1019E-4</v>
      </c>
      <c r="E127" s="8">
        <v>2.2447600000000001E-4</v>
      </c>
      <c r="F127" s="8">
        <v>3.5276200000000001E-4</v>
      </c>
      <c r="G127" s="8">
        <v>5.58667E-4</v>
      </c>
      <c r="H127" s="9">
        <f t="shared" si="5"/>
        <v>1.7630470000000002E-3</v>
      </c>
      <c r="I127" s="8">
        <f t="shared" si="6"/>
        <v>700000000000000</v>
      </c>
      <c r="J127" s="8">
        <f t="shared" si="10"/>
        <v>4.0459999999999997E+22</v>
      </c>
      <c r="K127" s="8">
        <f t="shared" si="6"/>
        <v>100000000</v>
      </c>
      <c r="L127" s="10">
        <f t="shared" si="8"/>
        <v>9.66</v>
      </c>
      <c r="M127" s="9">
        <f t="shared" si="9"/>
        <v>3.0502543252595169E-3</v>
      </c>
    </row>
    <row r="128" spans="1:13" x14ac:dyDescent="0.55000000000000004">
      <c r="A128" s="8">
        <v>97650</v>
      </c>
      <c r="B128" s="8">
        <v>1.9009499999999999E-4</v>
      </c>
      <c r="C128" s="8">
        <v>0</v>
      </c>
      <c r="D128" s="8">
        <v>3.9047600000000002E-5</v>
      </c>
      <c r="E128" s="8">
        <v>7.5428599999999998E-5</v>
      </c>
      <c r="F128" s="8">
        <v>1.2209499999999999E-4</v>
      </c>
      <c r="G128" s="8">
        <v>1.9533300000000001E-4</v>
      </c>
      <c r="H128" s="9">
        <f t="shared" si="5"/>
        <v>6.2199919999999999E-4</v>
      </c>
      <c r="I128" s="8">
        <f t="shared" si="6"/>
        <v>700000000000000</v>
      </c>
      <c r="J128" s="8">
        <f t="shared" si="10"/>
        <v>4.0459999999999997E+22</v>
      </c>
      <c r="K128" s="8">
        <f t="shared" si="6"/>
        <v>100000000</v>
      </c>
      <c r="L128" s="10">
        <f t="shared" si="8"/>
        <v>9.7650000000000006</v>
      </c>
      <c r="M128" s="9">
        <f t="shared" si="9"/>
        <v>1.0761231833910036E-3</v>
      </c>
    </row>
    <row r="129" spans="1:13" x14ac:dyDescent="0.55000000000000004">
      <c r="A129" s="8">
        <v>98700</v>
      </c>
      <c r="B129" s="8">
        <v>6.00952E-5</v>
      </c>
      <c r="C129" s="8">
        <v>0</v>
      </c>
      <c r="D129" s="8">
        <v>1.0095199999999999E-5</v>
      </c>
      <c r="E129" s="8">
        <v>2.60952E-5</v>
      </c>
      <c r="F129" s="8">
        <v>3.60952E-5</v>
      </c>
      <c r="G129" s="8">
        <v>6.2476200000000003E-5</v>
      </c>
      <c r="H129" s="9">
        <f t="shared" si="5"/>
        <v>1.9485699999999999E-4</v>
      </c>
      <c r="I129" s="8">
        <f t="shared" si="6"/>
        <v>700000000000000</v>
      </c>
      <c r="J129" s="8">
        <f t="shared" si="10"/>
        <v>4.0459999999999997E+22</v>
      </c>
      <c r="K129" s="8">
        <f t="shared" si="6"/>
        <v>100000000</v>
      </c>
      <c r="L129" s="10">
        <f t="shared" si="8"/>
        <v>9.8699999999999992</v>
      </c>
      <c r="M129" s="9">
        <f t="shared" si="9"/>
        <v>3.3712283737024224E-4</v>
      </c>
    </row>
    <row r="130" spans="1:13" x14ac:dyDescent="0.55000000000000004">
      <c r="A130" s="8">
        <v>99750</v>
      </c>
      <c r="B130" s="8">
        <v>7.1428600000000004E-6</v>
      </c>
      <c r="C130" s="8">
        <v>0</v>
      </c>
      <c r="D130" s="8">
        <v>1.0476200000000001E-6</v>
      </c>
      <c r="E130" s="8">
        <v>1.9047599999999999E-6</v>
      </c>
      <c r="F130" s="8">
        <v>2.6666699999999998E-6</v>
      </c>
      <c r="G130" s="8">
        <v>7.9047599999999999E-6</v>
      </c>
      <c r="H130" s="9">
        <f t="shared" si="5"/>
        <v>2.0666670000000001E-5</v>
      </c>
      <c r="I130" s="8">
        <f t="shared" si="6"/>
        <v>700000000000000</v>
      </c>
      <c r="J130" s="8">
        <f t="shared" si="10"/>
        <v>4.0459999999999997E+22</v>
      </c>
      <c r="K130" s="8">
        <f t="shared" si="6"/>
        <v>100000000</v>
      </c>
      <c r="L130" s="10">
        <f t="shared" si="8"/>
        <v>9.9749999999999996</v>
      </c>
      <c r="M130" s="9">
        <f t="shared" si="9"/>
        <v>3.5755484429065749E-5</v>
      </c>
    </row>
    <row r="131" spans="1:13" x14ac:dyDescent="0.55000000000000004">
      <c r="A131" s="8">
        <v>100800</v>
      </c>
      <c r="B131" s="8">
        <v>1.42857E-6</v>
      </c>
      <c r="C131" s="8">
        <v>0</v>
      </c>
      <c r="D131" s="8">
        <v>0</v>
      </c>
      <c r="E131" s="8">
        <v>3.8095199999999998E-7</v>
      </c>
      <c r="F131" s="8">
        <v>8.5714300000000004E-7</v>
      </c>
      <c r="G131" s="8">
        <v>1.9999999999999999E-6</v>
      </c>
      <c r="H131" s="9">
        <f t="shared" si="5"/>
        <v>4.6666649999999998E-6</v>
      </c>
      <c r="I131" s="8">
        <f t="shared" si="6"/>
        <v>700000000000000</v>
      </c>
      <c r="J131" s="8">
        <f t="shared" si="10"/>
        <v>4.0459999999999997E+22</v>
      </c>
      <c r="K131" s="8">
        <f t="shared" si="6"/>
        <v>100000000</v>
      </c>
      <c r="L131" s="10">
        <f t="shared" si="8"/>
        <v>10.08</v>
      </c>
      <c r="M131" s="9">
        <f t="shared" si="9"/>
        <v>8.0738148788927351E-6</v>
      </c>
    </row>
    <row r="132" spans="1:13" x14ac:dyDescent="0.55000000000000004">
      <c r="A132" s="8">
        <v>101850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9">
        <f t="shared" si="5"/>
        <v>0</v>
      </c>
      <c r="I132" s="8">
        <f t="shared" si="6"/>
        <v>700000000000000</v>
      </c>
      <c r="J132" s="8">
        <f t="shared" si="10"/>
        <v>4.0459999999999997E+22</v>
      </c>
      <c r="K132" s="8">
        <f t="shared" si="6"/>
        <v>100000000</v>
      </c>
      <c r="L132" s="10">
        <f t="shared" si="8"/>
        <v>10.185</v>
      </c>
      <c r="M132" s="9">
        <f t="shared" si="9"/>
        <v>0</v>
      </c>
    </row>
    <row r="133" spans="1:13" x14ac:dyDescent="0.55000000000000004">
      <c r="A133" s="8">
        <v>102900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9">
        <f t="shared" si="5"/>
        <v>0</v>
      </c>
      <c r="I133" s="8">
        <f t="shared" si="6"/>
        <v>700000000000000</v>
      </c>
      <c r="J133" s="8">
        <f t="shared" si="10"/>
        <v>4.0459999999999997E+22</v>
      </c>
      <c r="K133" s="8">
        <f t="shared" si="6"/>
        <v>100000000</v>
      </c>
      <c r="L133" s="10">
        <f t="shared" si="8"/>
        <v>10.29</v>
      </c>
      <c r="M133" s="9">
        <f t="shared" si="9"/>
        <v>0</v>
      </c>
    </row>
    <row r="134" spans="1:13" x14ac:dyDescent="0.55000000000000004">
      <c r="A134" s="8">
        <v>103950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9">
        <f t="shared" si="5"/>
        <v>0</v>
      </c>
      <c r="I134" s="8">
        <f t="shared" si="6"/>
        <v>700000000000000</v>
      </c>
      <c r="J134" s="8">
        <f t="shared" si="10"/>
        <v>4.0459999999999997E+22</v>
      </c>
      <c r="K134" s="8">
        <f t="shared" si="6"/>
        <v>100000000</v>
      </c>
      <c r="L134" s="10">
        <f t="shared" si="8"/>
        <v>10.395</v>
      </c>
      <c r="M134" s="9">
        <f t="shared" si="9"/>
        <v>0</v>
      </c>
    </row>
    <row r="135" spans="1:13" x14ac:dyDescent="0.55000000000000004">
      <c r="A135" s="8">
        <v>105000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9">
        <f t="shared" si="5"/>
        <v>0</v>
      </c>
      <c r="I135" s="8">
        <f t="shared" si="6"/>
        <v>700000000000000</v>
      </c>
      <c r="J135" s="8">
        <f t="shared" si="10"/>
        <v>4.0459999999999997E+22</v>
      </c>
      <c r="K135" s="8">
        <f t="shared" si="6"/>
        <v>100000000</v>
      </c>
      <c r="L135" s="10">
        <f t="shared" si="8"/>
        <v>10.5</v>
      </c>
      <c r="M135" s="9">
        <f t="shared" si="9"/>
        <v>0</v>
      </c>
    </row>
    <row r="137" spans="1:13" x14ac:dyDescent="0.55000000000000004">
      <c r="A137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6F09-2C80-4250-B89D-2CDC3AD02A1B}">
  <dimension ref="A1:P137"/>
  <sheetViews>
    <sheetView zoomScale="70" zoomScaleNormal="70" workbookViewId="0">
      <selection activeCell="G40" sqref="G40"/>
    </sheetView>
  </sheetViews>
  <sheetFormatPr defaultRowHeight="14.4" x14ac:dyDescent="0.55000000000000004"/>
  <cols>
    <col min="8" max="8" width="9.05078125" style="2"/>
  </cols>
  <sheetData>
    <row r="1" spans="1:16" x14ac:dyDescent="0.55000000000000004">
      <c r="A1" t="s">
        <v>0</v>
      </c>
    </row>
    <row r="2" spans="1:16" x14ac:dyDescent="0.55000000000000004">
      <c r="A2" t="s">
        <v>1</v>
      </c>
    </row>
    <row r="3" spans="1:16" x14ac:dyDescent="0.55000000000000004">
      <c r="A3" t="s">
        <v>28</v>
      </c>
    </row>
    <row r="4" spans="1:16" x14ac:dyDescent="0.55000000000000004">
      <c r="A4" t="s">
        <v>29</v>
      </c>
    </row>
    <row r="5" spans="1:16" x14ac:dyDescent="0.55000000000000004">
      <c r="A5" t="s">
        <v>30</v>
      </c>
    </row>
    <row r="6" spans="1:16" x14ac:dyDescent="0.55000000000000004">
      <c r="A6" t="s">
        <v>28</v>
      </c>
    </row>
    <row r="7" spans="1:16" x14ac:dyDescent="0.55000000000000004">
      <c r="A7" t="s">
        <v>31</v>
      </c>
    </row>
    <row r="8" spans="1:16" x14ac:dyDescent="0.55000000000000004">
      <c r="A8" t="s">
        <v>32</v>
      </c>
    </row>
    <row r="9" spans="1:16" x14ac:dyDescent="0.55000000000000004">
      <c r="A9" t="s">
        <v>7</v>
      </c>
    </row>
    <row r="10" spans="1:16" x14ac:dyDescent="0.55000000000000004">
      <c r="A10" t="s">
        <v>8</v>
      </c>
    </row>
    <row r="11" spans="1:16" x14ac:dyDescent="0.55000000000000004">
      <c r="A11" t="s">
        <v>81</v>
      </c>
      <c r="B11" t="s">
        <v>89</v>
      </c>
      <c r="C11" t="s">
        <v>83</v>
      </c>
      <c r="D11" s="1">
        <v>80000</v>
      </c>
      <c r="E11" t="s">
        <v>90</v>
      </c>
      <c r="F11" t="s">
        <v>81</v>
      </c>
      <c r="G11" t="s">
        <v>79</v>
      </c>
      <c r="H11" s="2">
        <v>-1</v>
      </c>
      <c r="I11" t="s">
        <v>82</v>
      </c>
      <c r="J11" t="s">
        <v>83</v>
      </c>
      <c r="L11" s="7"/>
      <c r="M11" t="s">
        <v>84</v>
      </c>
      <c r="N11" t="s">
        <v>83</v>
      </c>
      <c r="O11">
        <v>4.5179999999999998</v>
      </c>
      <c r="P11" t="s">
        <v>85</v>
      </c>
    </row>
    <row r="12" spans="1:16" x14ac:dyDescent="0.55000000000000004">
      <c r="A12" t="s">
        <v>10</v>
      </c>
    </row>
    <row r="13" spans="1:16" x14ac:dyDescent="0.55000000000000004">
      <c r="A13" t="s">
        <v>11</v>
      </c>
    </row>
    <row r="14" spans="1:16" x14ac:dyDescent="0.55000000000000004">
      <c r="A14" t="s">
        <v>81</v>
      </c>
      <c r="B14" t="s">
        <v>89</v>
      </c>
      <c r="C14" t="s">
        <v>83</v>
      </c>
      <c r="D14" s="1">
        <v>30000</v>
      </c>
      <c r="E14" t="s">
        <v>90</v>
      </c>
      <c r="F14" t="s">
        <v>81</v>
      </c>
      <c r="G14" t="s">
        <v>79</v>
      </c>
      <c r="H14" s="2">
        <v>-2</v>
      </c>
      <c r="I14" t="s">
        <v>82</v>
      </c>
      <c r="J14" t="s">
        <v>83</v>
      </c>
      <c r="L14" s="7"/>
      <c r="M14" t="s">
        <v>84</v>
      </c>
      <c r="N14" t="s">
        <v>83</v>
      </c>
      <c r="O14">
        <v>3.7690000000000001</v>
      </c>
      <c r="P14" t="s">
        <v>85</v>
      </c>
    </row>
    <row r="15" spans="1:16" x14ac:dyDescent="0.55000000000000004">
      <c r="A15" t="s">
        <v>13</v>
      </c>
    </row>
    <row r="16" spans="1:16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33</v>
      </c>
    </row>
    <row r="22" spans="1:1" x14ac:dyDescent="0.55000000000000004">
      <c r="A22" t="s">
        <v>34</v>
      </c>
    </row>
    <row r="23" spans="1:1" x14ac:dyDescent="0.55000000000000004">
      <c r="A23" t="s">
        <v>35</v>
      </c>
    </row>
    <row r="24" spans="1:1" x14ac:dyDescent="0.55000000000000004">
      <c r="A24" t="s">
        <v>17</v>
      </c>
    </row>
    <row r="25" spans="1:1" x14ac:dyDescent="0.55000000000000004">
      <c r="A25" t="s">
        <v>36</v>
      </c>
    </row>
    <row r="26" spans="1:1" x14ac:dyDescent="0.55000000000000004">
      <c r="A26" t="s">
        <v>37</v>
      </c>
    </row>
    <row r="28" spans="1:1" x14ac:dyDescent="0.55000000000000004">
      <c r="A28" t="s">
        <v>38</v>
      </c>
    </row>
    <row r="29" spans="1:1" x14ac:dyDescent="0.55000000000000004">
      <c r="A29" t="s">
        <v>39</v>
      </c>
    </row>
    <row r="30" spans="1:1" x14ac:dyDescent="0.55000000000000004">
      <c r="A30" t="s">
        <v>40</v>
      </c>
    </row>
    <row r="31" spans="1:1" x14ac:dyDescent="0.55000000000000004">
      <c r="A31" t="s">
        <v>17</v>
      </c>
    </row>
    <row r="32" spans="1:1" x14ac:dyDescent="0.55000000000000004">
      <c r="A32" t="s">
        <v>41</v>
      </c>
    </row>
    <row r="33" spans="1:13" x14ac:dyDescent="0.55000000000000004">
      <c r="A33" t="s">
        <v>42</v>
      </c>
    </row>
    <row r="34" spans="1:13" x14ac:dyDescent="0.55000000000000004">
      <c r="A34" t="s">
        <v>41</v>
      </c>
    </row>
    <row r="35" spans="1:13" x14ac:dyDescent="0.55000000000000004">
      <c r="A35" t="s">
        <v>60</v>
      </c>
      <c r="B35" t="s">
        <v>61</v>
      </c>
      <c r="C35" t="s">
        <v>62</v>
      </c>
      <c r="D35" t="s">
        <v>74</v>
      </c>
      <c r="E35" t="s">
        <v>64</v>
      </c>
      <c r="F35" t="s">
        <v>65</v>
      </c>
      <c r="G35" t="s">
        <v>66</v>
      </c>
      <c r="H35" s="2" t="s">
        <v>77</v>
      </c>
      <c r="J35" t="s">
        <v>91</v>
      </c>
    </row>
    <row r="36" spans="1:13" x14ac:dyDescent="0.55000000000000004">
      <c r="A36" t="s">
        <v>67</v>
      </c>
      <c r="B36" t="s">
        <v>71</v>
      </c>
      <c r="C36" t="s">
        <v>72</v>
      </c>
      <c r="D36" t="s">
        <v>72</v>
      </c>
      <c r="E36" t="s">
        <v>72</v>
      </c>
      <c r="F36" t="s">
        <v>72</v>
      </c>
      <c r="G36" t="s">
        <v>72</v>
      </c>
      <c r="H36" s="3">
        <v>700000000000000</v>
      </c>
      <c r="K36" s="5" t="s">
        <v>86</v>
      </c>
      <c r="L36" t="s">
        <v>93</v>
      </c>
    </row>
    <row r="37" spans="1:13" x14ac:dyDescent="0.55000000000000004">
      <c r="A37" t="s">
        <v>70</v>
      </c>
      <c r="B37" t="s">
        <v>73</v>
      </c>
      <c r="C37" t="s">
        <v>73</v>
      </c>
      <c r="D37" t="s">
        <v>73</v>
      </c>
      <c r="E37" t="s">
        <v>73</v>
      </c>
      <c r="F37" t="s">
        <v>73</v>
      </c>
      <c r="G37" t="s">
        <v>73</v>
      </c>
      <c r="K37" s="6" t="s">
        <v>87</v>
      </c>
    </row>
    <row r="38" spans="1:13" x14ac:dyDescent="0.55000000000000004">
      <c r="A38" s="1">
        <v>1050.01</v>
      </c>
      <c r="B38" s="1">
        <v>0</v>
      </c>
      <c r="C38" s="1">
        <v>6904.8</v>
      </c>
      <c r="D38" s="1">
        <v>0</v>
      </c>
      <c r="E38" s="1">
        <v>0</v>
      </c>
      <c r="F38" s="1">
        <v>0</v>
      </c>
      <c r="G38" s="1">
        <v>0</v>
      </c>
      <c r="H38" s="3">
        <f>H$36</f>
        <v>700000000000000</v>
      </c>
      <c r="I38" s="1">
        <f>'EBCO-Vac'!J36</f>
        <v>5.6810000000000002E+22</v>
      </c>
      <c r="J38" s="1">
        <f>B38*H38/I38</f>
        <v>0</v>
      </c>
      <c r="K38" s="4">
        <f>A38</f>
        <v>1050.01</v>
      </c>
      <c r="L38" s="1">
        <f>J38*1000000</f>
        <v>0</v>
      </c>
      <c r="M38" s="1"/>
    </row>
    <row r="39" spans="1:13" x14ac:dyDescent="0.55000000000000004">
      <c r="A39" s="1">
        <v>2100.0100000000002</v>
      </c>
      <c r="B39" s="1">
        <v>0</v>
      </c>
      <c r="C39" s="1">
        <v>32762</v>
      </c>
      <c r="D39" s="1">
        <v>0</v>
      </c>
      <c r="E39" s="1">
        <v>0</v>
      </c>
      <c r="F39" s="1">
        <v>0</v>
      </c>
      <c r="G39" s="1">
        <v>0</v>
      </c>
      <c r="H39" s="3">
        <f t="shared" ref="H39:H102" si="0">H$36</f>
        <v>700000000000000</v>
      </c>
      <c r="I39" s="1">
        <f>'EBCO-Vac'!J37</f>
        <v>5.6810000000000002E+22</v>
      </c>
      <c r="J39" s="1">
        <f t="shared" ref="J39:J102" si="1">B39*H39/I39</f>
        <v>0</v>
      </c>
      <c r="K39" s="4">
        <f t="shared" ref="K39:K102" si="2">A39</f>
        <v>2100.0100000000002</v>
      </c>
      <c r="L39" s="1">
        <f t="shared" ref="L39:L102" si="3">J39*1000000</f>
        <v>0</v>
      </c>
    </row>
    <row r="40" spans="1:13" x14ac:dyDescent="0.55000000000000004">
      <c r="A40" s="1">
        <v>3150.01</v>
      </c>
      <c r="B40" s="1">
        <v>0</v>
      </c>
      <c r="C40" s="1">
        <v>43705</v>
      </c>
      <c r="D40" s="1">
        <v>0</v>
      </c>
      <c r="E40" s="1">
        <v>0</v>
      </c>
      <c r="F40" s="1">
        <v>0</v>
      </c>
      <c r="G40" s="1">
        <v>0</v>
      </c>
      <c r="H40" s="3">
        <f t="shared" si="0"/>
        <v>700000000000000</v>
      </c>
      <c r="I40" s="1">
        <f>'EBCO-Vac'!J38</f>
        <v>5.6810000000000002E+22</v>
      </c>
      <c r="J40" s="1">
        <f t="shared" si="1"/>
        <v>0</v>
      </c>
      <c r="K40" s="4">
        <f t="shared" si="2"/>
        <v>3150.01</v>
      </c>
      <c r="L40" s="1">
        <f t="shared" si="3"/>
        <v>0</v>
      </c>
    </row>
    <row r="41" spans="1:13" x14ac:dyDescent="0.55000000000000004">
      <c r="A41" s="1">
        <v>4200.01</v>
      </c>
      <c r="B41" s="1">
        <v>0</v>
      </c>
      <c r="C41" s="1">
        <v>39410</v>
      </c>
      <c r="D41" s="1">
        <v>0</v>
      </c>
      <c r="E41" s="1">
        <v>0</v>
      </c>
      <c r="F41" s="1">
        <v>0</v>
      </c>
      <c r="G41" s="1">
        <v>0</v>
      </c>
      <c r="H41" s="3">
        <f t="shared" si="0"/>
        <v>700000000000000</v>
      </c>
      <c r="I41" s="1">
        <f>'EBCO-Vac'!J39</f>
        <v>5.6810000000000002E+22</v>
      </c>
      <c r="J41" s="1">
        <f t="shared" si="1"/>
        <v>0</v>
      </c>
      <c r="K41" s="4">
        <f t="shared" si="2"/>
        <v>4200.01</v>
      </c>
      <c r="L41" s="1">
        <f t="shared" si="3"/>
        <v>0</v>
      </c>
    </row>
    <row r="42" spans="1:13" x14ac:dyDescent="0.55000000000000004">
      <c r="A42" s="1">
        <v>5250.01</v>
      </c>
      <c r="B42" s="1">
        <v>0</v>
      </c>
      <c r="C42" s="1">
        <v>29686</v>
      </c>
      <c r="D42" s="1">
        <v>0</v>
      </c>
      <c r="E42" s="1">
        <v>0</v>
      </c>
      <c r="F42" s="1">
        <v>0</v>
      </c>
      <c r="G42" s="1">
        <v>0</v>
      </c>
      <c r="H42" s="3">
        <f t="shared" si="0"/>
        <v>700000000000000</v>
      </c>
      <c r="I42" s="1">
        <f>'EBCO-Vac'!J40</f>
        <v>5.6810000000000002E+22</v>
      </c>
      <c r="J42" s="1">
        <f t="shared" si="1"/>
        <v>0</v>
      </c>
      <c r="K42" s="4">
        <f t="shared" si="2"/>
        <v>5250.01</v>
      </c>
      <c r="L42" s="1">
        <f t="shared" si="3"/>
        <v>0</v>
      </c>
    </row>
    <row r="43" spans="1:13" x14ac:dyDescent="0.55000000000000004">
      <c r="A43" s="1">
        <v>6300.01</v>
      </c>
      <c r="B43" s="1">
        <v>0</v>
      </c>
      <c r="C43" s="1">
        <v>32667</v>
      </c>
      <c r="D43" s="1">
        <v>0</v>
      </c>
      <c r="E43" s="1">
        <v>0</v>
      </c>
      <c r="F43" s="1">
        <v>0</v>
      </c>
      <c r="G43" s="1">
        <v>0</v>
      </c>
      <c r="H43" s="3">
        <f t="shared" si="0"/>
        <v>700000000000000</v>
      </c>
      <c r="I43" s="1">
        <f>'EBCO-Vac'!J41</f>
        <v>5.6810000000000002E+22</v>
      </c>
      <c r="J43" s="1">
        <f t="shared" si="1"/>
        <v>0</v>
      </c>
      <c r="K43" s="4">
        <f t="shared" si="2"/>
        <v>6300.01</v>
      </c>
      <c r="L43" s="1">
        <f t="shared" si="3"/>
        <v>0</v>
      </c>
    </row>
    <row r="44" spans="1:13" x14ac:dyDescent="0.55000000000000004">
      <c r="A44" s="1">
        <v>7350.01</v>
      </c>
      <c r="B44" s="1">
        <v>0</v>
      </c>
      <c r="C44" s="1">
        <v>40000</v>
      </c>
      <c r="D44" s="1">
        <v>0</v>
      </c>
      <c r="E44" s="1">
        <v>0</v>
      </c>
      <c r="F44" s="1">
        <v>0</v>
      </c>
      <c r="G44" s="1">
        <v>0</v>
      </c>
      <c r="H44" s="3">
        <f t="shared" si="0"/>
        <v>700000000000000</v>
      </c>
      <c r="I44" s="1">
        <f>'EBCO-Vac'!J42</f>
        <v>5.6810000000000002E+22</v>
      </c>
      <c r="J44" s="1">
        <f t="shared" si="1"/>
        <v>0</v>
      </c>
      <c r="K44" s="4">
        <f t="shared" si="2"/>
        <v>7350.01</v>
      </c>
      <c r="L44" s="1">
        <f t="shared" si="3"/>
        <v>0</v>
      </c>
    </row>
    <row r="45" spans="1:13" x14ac:dyDescent="0.55000000000000004">
      <c r="A45" s="1">
        <v>8400.01</v>
      </c>
      <c r="B45" s="1">
        <v>0</v>
      </c>
      <c r="C45" s="1">
        <v>39229</v>
      </c>
      <c r="D45" s="1">
        <v>0</v>
      </c>
      <c r="E45" s="1">
        <v>0</v>
      </c>
      <c r="F45" s="1">
        <v>0</v>
      </c>
      <c r="G45" s="1">
        <v>0</v>
      </c>
      <c r="H45" s="3">
        <f t="shared" si="0"/>
        <v>700000000000000</v>
      </c>
      <c r="I45" s="1">
        <f>'EBCO-Vac'!J43</f>
        <v>5.6810000000000002E+22</v>
      </c>
      <c r="J45" s="1">
        <f t="shared" si="1"/>
        <v>0</v>
      </c>
      <c r="K45" s="4">
        <f t="shared" si="2"/>
        <v>8400.01</v>
      </c>
      <c r="L45" s="1">
        <f t="shared" si="3"/>
        <v>0</v>
      </c>
    </row>
    <row r="46" spans="1:13" x14ac:dyDescent="0.55000000000000004">
      <c r="A46" s="1">
        <v>9450.01</v>
      </c>
      <c r="B46" s="1">
        <v>0</v>
      </c>
      <c r="C46" s="1">
        <v>33638</v>
      </c>
      <c r="D46" s="1">
        <v>0</v>
      </c>
      <c r="E46" s="1">
        <v>0</v>
      </c>
      <c r="F46" s="1">
        <v>0</v>
      </c>
      <c r="G46" s="1">
        <v>0</v>
      </c>
      <c r="H46" s="3">
        <f t="shared" si="0"/>
        <v>700000000000000</v>
      </c>
      <c r="I46" s="1">
        <f>'EBCO-Vac'!J44</f>
        <v>5.6810000000000002E+22</v>
      </c>
      <c r="J46" s="1">
        <f t="shared" si="1"/>
        <v>0</v>
      </c>
      <c r="K46" s="4">
        <f t="shared" si="2"/>
        <v>9450.01</v>
      </c>
      <c r="L46" s="1">
        <f t="shared" si="3"/>
        <v>0</v>
      </c>
    </row>
    <row r="47" spans="1:13" x14ac:dyDescent="0.55000000000000004">
      <c r="A47" s="1">
        <v>10500</v>
      </c>
      <c r="B47" s="1">
        <v>0</v>
      </c>
      <c r="C47" s="1">
        <v>35857</v>
      </c>
      <c r="D47" s="1">
        <v>0</v>
      </c>
      <c r="E47" s="1">
        <v>0</v>
      </c>
      <c r="F47" s="1">
        <v>0</v>
      </c>
      <c r="G47" s="1">
        <v>0</v>
      </c>
      <c r="H47" s="3">
        <f t="shared" si="0"/>
        <v>700000000000000</v>
      </c>
      <c r="I47" s="1">
        <f>'EBCO-Vac'!J45</f>
        <v>5.6810000000000002E+22</v>
      </c>
      <c r="J47" s="1">
        <f t="shared" si="1"/>
        <v>0</v>
      </c>
      <c r="K47" s="4">
        <f t="shared" si="2"/>
        <v>10500</v>
      </c>
      <c r="L47" s="1">
        <f t="shared" si="3"/>
        <v>0</v>
      </c>
    </row>
    <row r="48" spans="1:13" x14ac:dyDescent="0.55000000000000004">
      <c r="A48" s="1">
        <v>11550</v>
      </c>
      <c r="B48" s="1">
        <v>0</v>
      </c>
      <c r="C48" s="1">
        <v>40000</v>
      </c>
      <c r="D48" s="1">
        <v>0</v>
      </c>
      <c r="E48" s="1">
        <v>0</v>
      </c>
      <c r="F48" s="1">
        <v>0</v>
      </c>
      <c r="G48" s="1">
        <v>0</v>
      </c>
      <c r="H48" s="3">
        <f t="shared" si="0"/>
        <v>700000000000000</v>
      </c>
      <c r="I48" s="1">
        <f>'EBCO-Vac'!J46</f>
        <v>5.6810000000000002E+22</v>
      </c>
      <c r="J48" s="1">
        <f t="shared" si="1"/>
        <v>0</v>
      </c>
      <c r="K48" s="4">
        <f t="shared" si="2"/>
        <v>11550</v>
      </c>
      <c r="L48" s="1">
        <f t="shared" si="3"/>
        <v>0</v>
      </c>
    </row>
    <row r="49" spans="1:12" x14ac:dyDescent="0.55000000000000004">
      <c r="A49" s="1">
        <v>12600</v>
      </c>
      <c r="B49" s="1">
        <v>0</v>
      </c>
      <c r="C49" s="1">
        <v>32810</v>
      </c>
      <c r="D49" s="1">
        <v>0</v>
      </c>
      <c r="E49" s="1">
        <v>0</v>
      </c>
      <c r="F49" s="1">
        <v>0</v>
      </c>
      <c r="G49" s="1">
        <v>0</v>
      </c>
      <c r="H49" s="3">
        <f t="shared" si="0"/>
        <v>700000000000000</v>
      </c>
      <c r="I49" s="1">
        <f>'EBCO-Vac'!J47</f>
        <v>5.6810000000000002E+22</v>
      </c>
      <c r="J49" s="1">
        <f t="shared" si="1"/>
        <v>0</v>
      </c>
      <c r="K49" s="4">
        <f t="shared" si="2"/>
        <v>12600</v>
      </c>
      <c r="L49" s="1">
        <f t="shared" si="3"/>
        <v>0</v>
      </c>
    </row>
    <row r="50" spans="1:12" x14ac:dyDescent="0.55000000000000004">
      <c r="A50" s="1">
        <v>13650</v>
      </c>
      <c r="B50" s="1">
        <v>0</v>
      </c>
      <c r="C50" s="1">
        <v>36676</v>
      </c>
      <c r="D50" s="1">
        <v>0</v>
      </c>
      <c r="E50" s="1">
        <v>0</v>
      </c>
      <c r="F50" s="1">
        <v>0</v>
      </c>
      <c r="G50" s="1">
        <v>0</v>
      </c>
      <c r="H50" s="3">
        <f t="shared" si="0"/>
        <v>700000000000000</v>
      </c>
      <c r="I50" s="1">
        <f>'EBCO-Vac'!J48</f>
        <v>5.6810000000000002E+22</v>
      </c>
      <c r="J50" s="1">
        <f t="shared" si="1"/>
        <v>0</v>
      </c>
      <c r="K50" s="4">
        <f t="shared" si="2"/>
        <v>13650</v>
      </c>
      <c r="L50" s="1">
        <f t="shared" si="3"/>
        <v>0</v>
      </c>
    </row>
    <row r="51" spans="1:12" x14ac:dyDescent="0.55000000000000004">
      <c r="A51" s="1">
        <v>14700</v>
      </c>
      <c r="B51" s="1">
        <v>0</v>
      </c>
      <c r="C51" s="1">
        <v>30752</v>
      </c>
      <c r="D51" s="1">
        <v>0</v>
      </c>
      <c r="E51" s="1">
        <v>0</v>
      </c>
      <c r="F51" s="1">
        <v>0</v>
      </c>
      <c r="G51" s="1">
        <v>0</v>
      </c>
      <c r="H51" s="3">
        <f t="shared" si="0"/>
        <v>700000000000000</v>
      </c>
      <c r="I51" s="1">
        <f>'EBCO-Vac'!J49</f>
        <v>5.6810000000000002E+22</v>
      </c>
      <c r="J51" s="1">
        <f t="shared" si="1"/>
        <v>0</v>
      </c>
      <c r="K51" s="4">
        <f t="shared" si="2"/>
        <v>14700</v>
      </c>
      <c r="L51" s="1">
        <f t="shared" si="3"/>
        <v>0</v>
      </c>
    </row>
    <row r="52" spans="1:12" x14ac:dyDescent="0.55000000000000004">
      <c r="A52" s="1">
        <v>15750</v>
      </c>
      <c r="B52" s="1">
        <v>0</v>
      </c>
      <c r="C52" s="1">
        <v>32486</v>
      </c>
      <c r="D52" s="1">
        <v>0</v>
      </c>
      <c r="E52" s="1">
        <v>0</v>
      </c>
      <c r="F52" s="1">
        <v>0</v>
      </c>
      <c r="G52" s="1">
        <v>0</v>
      </c>
      <c r="H52" s="3">
        <f t="shared" si="0"/>
        <v>700000000000000</v>
      </c>
      <c r="I52" s="1">
        <f>'EBCO-Vac'!J50</f>
        <v>5.6810000000000002E+22</v>
      </c>
      <c r="J52" s="1">
        <f t="shared" si="1"/>
        <v>0</v>
      </c>
      <c r="K52" s="4">
        <f t="shared" si="2"/>
        <v>15750</v>
      </c>
      <c r="L52" s="1">
        <f t="shared" si="3"/>
        <v>0</v>
      </c>
    </row>
    <row r="53" spans="1:12" x14ac:dyDescent="0.55000000000000004">
      <c r="A53" s="1">
        <v>16800</v>
      </c>
      <c r="B53" s="1">
        <v>0</v>
      </c>
      <c r="C53" s="1">
        <v>36390</v>
      </c>
      <c r="D53" s="1">
        <v>0</v>
      </c>
      <c r="E53" s="1">
        <v>0</v>
      </c>
      <c r="F53" s="1">
        <v>0</v>
      </c>
      <c r="G53" s="1">
        <v>0</v>
      </c>
      <c r="H53" s="3">
        <f t="shared" si="0"/>
        <v>700000000000000</v>
      </c>
      <c r="I53" s="1">
        <f>'EBCO-Vac'!J51</f>
        <v>5.6810000000000002E+22</v>
      </c>
      <c r="J53" s="1">
        <f t="shared" si="1"/>
        <v>0</v>
      </c>
      <c r="K53" s="4">
        <f t="shared" si="2"/>
        <v>16800</v>
      </c>
      <c r="L53" s="1">
        <f t="shared" si="3"/>
        <v>0</v>
      </c>
    </row>
    <row r="54" spans="1:12" x14ac:dyDescent="0.55000000000000004">
      <c r="A54" s="1">
        <v>17850</v>
      </c>
      <c r="B54" s="1">
        <v>0</v>
      </c>
      <c r="C54" s="1">
        <v>40410</v>
      </c>
      <c r="D54" s="1">
        <v>0</v>
      </c>
      <c r="E54" s="1">
        <v>0</v>
      </c>
      <c r="F54" s="1">
        <v>0</v>
      </c>
      <c r="G54" s="1">
        <v>0</v>
      </c>
      <c r="H54" s="3">
        <f t="shared" si="0"/>
        <v>700000000000000</v>
      </c>
      <c r="I54" s="1">
        <f>'EBCO-Vac'!J52</f>
        <v>5.6810000000000002E+22</v>
      </c>
      <c r="J54" s="1">
        <f t="shared" si="1"/>
        <v>0</v>
      </c>
      <c r="K54" s="4">
        <f t="shared" si="2"/>
        <v>17850</v>
      </c>
      <c r="L54" s="1">
        <f t="shared" si="3"/>
        <v>0</v>
      </c>
    </row>
    <row r="55" spans="1:12" x14ac:dyDescent="0.55000000000000004">
      <c r="A55" s="1">
        <v>18900</v>
      </c>
      <c r="B55" s="1">
        <v>0</v>
      </c>
      <c r="C55" s="1">
        <v>43743</v>
      </c>
      <c r="D55" s="1">
        <v>0</v>
      </c>
      <c r="E55" s="1">
        <v>0</v>
      </c>
      <c r="F55" s="1">
        <v>0</v>
      </c>
      <c r="G55" s="1">
        <v>0</v>
      </c>
      <c r="H55" s="3">
        <f t="shared" si="0"/>
        <v>700000000000000</v>
      </c>
      <c r="I55" s="1">
        <f>'EBCO-Vac'!J53</f>
        <v>5.6810000000000002E+22</v>
      </c>
      <c r="J55" s="1">
        <f t="shared" si="1"/>
        <v>0</v>
      </c>
      <c r="K55" s="4">
        <f t="shared" si="2"/>
        <v>18900</v>
      </c>
      <c r="L55" s="1">
        <f t="shared" si="3"/>
        <v>0</v>
      </c>
    </row>
    <row r="56" spans="1:12" x14ac:dyDescent="0.55000000000000004">
      <c r="A56" s="1">
        <v>19950</v>
      </c>
      <c r="B56" s="1">
        <v>0</v>
      </c>
      <c r="C56" s="1">
        <v>44981</v>
      </c>
      <c r="D56" s="1">
        <v>0</v>
      </c>
      <c r="E56" s="1">
        <v>0</v>
      </c>
      <c r="F56" s="1">
        <v>0</v>
      </c>
      <c r="G56" s="1">
        <v>0</v>
      </c>
      <c r="H56" s="3">
        <f t="shared" si="0"/>
        <v>700000000000000</v>
      </c>
      <c r="I56" s="1">
        <f>'EBCO-Vac'!J54</f>
        <v>5.6810000000000002E+22</v>
      </c>
      <c r="J56" s="1">
        <f t="shared" si="1"/>
        <v>0</v>
      </c>
      <c r="K56" s="4">
        <f t="shared" si="2"/>
        <v>19950</v>
      </c>
      <c r="L56" s="1">
        <f t="shared" si="3"/>
        <v>0</v>
      </c>
    </row>
    <row r="57" spans="1:12" x14ac:dyDescent="0.55000000000000004">
      <c r="A57" s="1">
        <v>21000</v>
      </c>
      <c r="B57" s="1">
        <v>0</v>
      </c>
      <c r="C57" s="1">
        <v>36695</v>
      </c>
      <c r="D57" s="1">
        <v>0</v>
      </c>
      <c r="E57" s="1">
        <v>0</v>
      </c>
      <c r="F57" s="1">
        <v>0</v>
      </c>
      <c r="G57" s="1">
        <v>0</v>
      </c>
      <c r="H57" s="3">
        <f t="shared" si="0"/>
        <v>700000000000000</v>
      </c>
      <c r="I57" s="1">
        <f>'EBCO-Vac'!J55</f>
        <v>5.6810000000000002E+22</v>
      </c>
      <c r="J57" s="1">
        <f t="shared" si="1"/>
        <v>0</v>
      </c>
      <c r="K57" s="4">
        <f t="shared" si="2"/>
        <v>21000</v>
      </c>
      <c r="L57" s="1">
        <f t="shared" si="3"/>
        <v>0</v>
      </c>
    </row>
    <row r="58" spans="1:12" x14ac:dyDescent="0.55000000000000004">
      <c r="A58" s="1">
        <v>22050</v>
      </c>
      <c r="B58" s="1">
        <v>0</v>
      </c>
      <c r="C58" s="1">
        <v>93333</v>
      </c>
      <c r="D58" s="1">
        <v>0</v>
      </c>
      <c r="E58" s="1">
        <v>0</v>
      </c>
      <c r="F58" s="1">
        <v>0</v>
      </c>
      <c r="G58" s="1">
        <v>0</v>
      </c>
      <c r="H58" s="3">
        <f t="shared" si="0"/>
        <v>700000000000000</v>
      </c>
      <c r="I58" s="1">
        <f>'EBCO-Vac'!J56</f>
        <v>5.6810000000000002E+22</v>
      </c>
      <c r="J58" s="1">
        <f t="shared" si="1"/>
        <v>0</v>
      </c>
      <c r="K58" s="4">
        <f t="shared" si="2"/>
        <v>22050</v>
      </c>
      <c r="L58" s="1">
        <f t="shared" si="3"/>
        <v>0</v>
      </c>
    </row>
    <row r="59" spans="1:12" x14ac:dyDescent="0.55000000000000004">
      <c r="A59" s="1">
        <v>23100</v>
      </c>
      <c r="B59" s="1">
        <v>0</v>
      </c>
      <c r="C59" s="1">
        <v>106270</v>
      </c>
      <c r="D59" s="1">
        <v>0</v>
      </c>
      <c r="E59" s="1">
        <v>0</v>
      </c>
      <c r="F59" s="1">
        <v>0</v>
      </c>
      <c r="G59" s="1">
        <v>0</v>
      </c>
      <c r="H59" s="3">
        <f t="shared" si="0"/>
        <v>700000000000000</v>
      </c>
      <c r="I59" s="1">
        <f>'EBCO-Vac'!J57</f>
        <v>5.6810000000000002E+22</v>
      </c>
      <c r="J59" s="1">
        <f t="shared" si="1"/>
        <v>0</v>
      </c>
      <c r="K59" s="4">
        <f t="shared" si="2"/>
        <v>23100</v>
      </c>
      <c r="L59" s="1">
        <f t="shared" si="3"/>
        <v>0</v>
      </c>
    </row>
    <row r="60" spans="1:12" x14ac:dyDescent="0.55000000000000004">
      <c r="A60" s="1">
        <v>24150</v>
      </c>
      <c r="B60" s="1">
        <v>9.5237999999999996</v>
      </c>
      <c r="C60" s="1">
        <v>49914</v>
      </c>
      <c r="D60" s="1">
        <v>0</v>
      </c>
      <c r="E60" s="1">
        <v>0</v>
      </c>
      <c r="F60" s="1">
        <v>0</v>
      </c>
      <c r="G60" s="1">
        <v>0</v>
      </c>
      <c r="H60" s="3">
        <f t="shared" si="0"/>
        <v>700000000000000</v>
      </c>
      <c r="I60" s="1">
        <f>'EBCO-Vac'!J58</f>
        <v>5.6810000000000002E+22</v>
      </c>
      <c r="J60" s="1">
        <f t="shared" si="1"/>
        <v>1.1735011441647597E-7</v>
      </c>
      <c r="K60" s="4">
        <f t="shared" si="2"/>
        <v>24150</v>
      </c>
      <c r="L60" s="1">
        <f t="shared" si="3"/>
        <v>0.11735011441647597</v>
      </c>
    </row>
    <row r="61" spans="1:12" x14ac:dyDescent="0.55000000000000004">
      <c r="A61" s="1">
        <v>25200</v>
      </c>
      <c r="B61" s="1">
        <v>0</v>
      </c>
      <c r="C61" s="1">
        <v>70438</v>
      </c>
      <c r="D61" s="1">
        <v>0</v>
      </c>
      <c r="E61" s="1">
        <v>0</v>
      </c>
      <c r="F61" s="1">
        <v>0</v>
      </c>
      <c r="G61" s="1">
        <v>0</v>
      </c>
      <c r="H61" s="3">
        <f t="shared" si="0"/>
        <v>700000000000000</v>
      </c>
      <c r="I61" s="1">
        <f>'EBCO-Vac'!J59</f>
        <v>5.6810000000000002E+22</v>
      </c>
      <c r="J61" s="1">
        <f t="shared" si="1"/>
        <v>0</v>
      </c>
      <c r="K61" s="4">
        <f t="shared" si="2"/>
        <v>25200</v>
      </c>
      <c r="L61" s="1">
        <f t="shared" si="3"/>
        <v>0</v>
      </c>
    </row>
    <row r="62" spans="1:12" x14ac:dyDescent="0.55000000000000004">
      <c r="A62" s="1">
        <v>26250</v>
      </c>
      <c r="B62" s="1">
        <v>0</v>
      </c>
      <c r="C62" s="1">
        <v>57962</v>
      </c>
      <c r="D62" s="1">
        <v>0</v>
      </c>
      <c r="E62" s="1">
        <v>0</v>
      </c>
      <c r="F62" s="1">
        <v>0</v>
      </c>
      <c r="G62" s="1">
        <v>0</v>
      </c>
      <c r="H62" s="3">
        <f t="shared" si="0"/>
        <v>700000000000000</v>
      </c>
      <c r="I62" s="1">
        <f>'EBCO-Vac'!J60</f>
        <v>5.6810000000000002E+22</v>
      </c>
      <c r="J62" s="1">
        <f t="shared" si="1"/>
        <v>0</v>
      </c>
      <c r="K62" s="4">
        <f t="shared" si="2"/>
        <v>26250</v>
      </c>
      <c r="L62" s="1">
        <f t="shared" si="3"/>
        <v>0</v>
      </c>
    </row>
    <row r="63" spans="1:12" x14ac:dyDescent="0.55000000000000004">
      <c r="A63" s="1">
        <v>27300</v>
      </c>
      <c r="B63" s="1">
        <v>0</v>
      </c>
      <c r="C63" s="1">
        <v>39952</v>
      </c>
      <c r="D63" s="1">
        <v>0</v>
      </c>
      <c r="E63" s="1">
        <v>0</v>
      </c>
      <c r="F63" s="1">
        <v>0</v>
      </c>
      <c r="G63" s="1">
        <v>0</v>
      </c>
      <c r="H63" s="3">
        <f t="shared" si="0"/>
        <v>700000000000000</v>
      </c>
      <c r="I63" s="1">
        <f>'EBCO-Vac'!J61</f>
        <v>5.6810000000000002E+22</v>
      </c>
      <c r="J63" s="1">
        <f t="shared" si="1"/>
        <v>0</v>
      </c>
      <c r="K63" s="4">
        <f t="shared" si="2"/>
        <v>27300</v>
      </c>
      <c r="L63" s="1">
        <f t="shared" si="3"/>
        <v>0</v>
      </c>
    </row>
    <row r="64" spans="1:12" x14ac:dyDescent="0.55000000000000004">
      <c r="A64" s="1">
        <v>28350</v>
      </c>
      <c r="B64" s="1">
        <v>0</v>
      </c>
      <c r="C64" s="1">
        <v>36876</v>
      </c>
      <c r="D64" s="1">
        <v>0</v>
      </c>
      <c r="E64" s="1">
        <v>0</v>
      </c>
      <c r="F64" s="1">
        <v>0</v>
      </c>
      <c r="G64" s="1">
        <v>0</v>
      </c>
      <c r="H64" s="3">
        <f t="shared" si="0"/>
        <v>700000000000000</v>
      </c>
      <c r="I64" s="1">
        <f>'EBCO-Vac'!J62</f>
        <v>5.6810000000000002E+22</v>
      </c>
      <c r="J64" s="1">
        <f t="shared" si="1"/>
        <v>0</v>
      </c>
      <c r="K64" s="4">
        <f t="shared" si="2"/>
        <v>28350</v>
      </c>
      <c r="L64" s="1">
        <f t="shared" si="3"/>
        <v>0</v>
      </c>
    </row>
    <row r="65" spans="1:12" x14ac:dyDescent="0.55000000000000004">
      <c r="A65" s="1">
        <v>29400</v>
      </c>
      <c r="B65" s="1">
        <v>0</v>
      </c>
      <c r="C65" s="1">
        <v>36267</v>
      </c>
      <c r="D65" s="1">
        <v>0</v>
      </c>
      <c r="E65" s="1">
        <v>0</v>
      </c>
      <c r="F65" s="1">
        <v>0</v>
      </c>
      <c r="G65" s="1">
        <v>0</v>
      </c>
      <c r="H65" s="3">
        <f t="shared" si="0"/>
        <v>700000000000000</v>
      </c>
      <c r="I65" s="1">
        <f>'EBCO-Vac'!J63</f>
        <v>5.6810000000000002E+22</v>
      </c>
      <c r="J65" s="1">
        <f t="shared" si="1"/>
        <v>0</v>
      </c>
      <c r="K65" s="4">
        <f t="shared" si="2"/>
        <v>29400</v>
      </c>
      <c r="L65" s="1">
        <f t="shared" si="3"/>
        <v>0</v>
      </c>
    </row>
    <row r="66" spans="1:12" x14ac:dyDescent="0.55000000000000004">
      <c r="A66" s="1">
        <v>30450</v>
      </c>
      <c r="B66" s="1">
        <v>0</v>
      </c>
      <c r="C66" s="1">
        <v>43743</v>
      </c>
      <c r="D66" s="1">
        <v>0</v>
      </c>
      <c r="E66" s="1">
        <v>0</v>
      </c>
      <c r="F66" s="1">
        <v>0</v>
      </c>
      <c r="G66" s="1">
        <v>0</v>
      </c>
      <c r="H66" s="3">
        <f t="shared" si="0"/>
        <v>700000000000000</v>
      </c>
      <c r="I66" s="1">
        <f>'EBCO-Vac'!J64</f>
        <v>5.6810000000000002E+22</v>
      </c>
      <c r="J66" s="1">
        <f t="shared" si="1"/>
        <v>0</v>
      </c>
      <c r="K66" s="4">
        <f t="shared" si="2"/>
        <v>30450</v>
      </c>
      <c r="L66" s="1">
        <f t="shared" si="3"/>
        <v>0</v>
      </c>
    </row>
    <row r="67" spans="1:12" x14ac:dyDescent="0.55000000000000004">
      <c r="A67" s="1">
        <v>31500</v>
      </c>
      <c r="B67" s="1">
        <v>0</v>
      </c>
      <c r="C67" s="1">
        <v>47724</v>
      </c>
      <c r="D67" s="1">
        <v>0</v>
      </c>
      <c r="E67" s="1">
        <v>0</v>
      </c>
      <c r="F67" s="1">
        <v>0</v>
      </c>
      <c r="G67" s="1">
        <v>0</v>
      </c>
      <c r="H67" s="3">
        <f t="shared" si="0"/>
        <v>700000000000000</v>
      </c>
      <c r="I67" s="1">
        <f>'EBCO-Vac'!J65</f>
        <v>5.6810000000000002E+22</v>
      </c>
      <c r="J67" s="1">
        <f t="shared" si="1"/>
        <v>0</v>
      </c>
      <c r="K67" s="4">
        <f t="shared" si="2"/>
        <v>31500</v>
      </c>
      <c r="L67" s="1">
        <f t="shared" si="3"/>
        <v>0</v>
      </c>
    </row>
    <row r="68" spans="1:12" x14ac:dyDescent="0.55000000000000004">
      <c r="A68" s="1">
        <v>32550</v>
      </c>
      <c r="B68" s="1">
        <v>0</v>
      </c>
      <c r="C68" s="1">
        <v>66476</v>
      </c>
      <c r="D68" s="1">
        <v>0</v>
      </c>
      <c r="E68" s="1">
        <v>0</v>
      </c>
      <c r="F68" s="1">
        <v>0</v>
      </c>
      <c r="G68" s="1">
        <v>0</v>
      </c>
      <c r="H68" s="3">
        <f t="shared" si="0"/>
        <v>700000000000000</v>
      </c>
      <c r="I68" s="1">
        <f>'EBCO-Vac'!J66</f>
        <v>5.6810000000000002E+22</v>
      </c>
      <c r="J68" s="1">
        <f t="shared" si="1"/>
        <v>0</v>
      </c>
      <c r="K68" s="4">
        <f t="shared" si="2"/>
        <v>32550</v>
      </c>
      <c r="L68" s="1">
        <f t="shared" si="3"/>
        <v>0</v>
      </c>
    </row>
    <row r="69" spans="1:12" x14ac:dyDescent="0.55000000000000004">
      <c r="A69" s="1">
        <v>33600</v>
      </c>
      <c r="B69" s="1">
        <v>0</v>
      </c>
      <c r="C69" s="1">
        <v>46390</v>
      </c>
      <c r="D69" s="1">
        <v>0</v>
      </c>
      <c r="E69" s="1">
        <v>0</v>
      </c>
      <c r="F69" s="1">
        <v>0</v>
      </c>
      <c r="G69" s="1">
        <v>0</v>
      </c>
      <c r="H69" s="3">
        <f t="shared" si="0"/>
        <v>700000000000000</v>
      </c>
      <c r="I69" s="1">
        <f>'EBCO-Vac'!J67</f>
        <v>5.6810000000000002E+22</v>
      </c>
      <c r="J69" s="1">
        <f t="shared" si="1"/>
        <v>0</v>
      </c>
      <c r="K69" s="4">
        <f t="shared" si="2"/>
        <v>33600</v>
      </c>
      <c r="L69" s="1">
        <f t="shared" si="3"/>
        <v>0</v>
      </c>
    </row>
    <row r="70" spans="1:12" x14ac:dyDescent="0.55000000000000004">
      <c r="A70" s="1">
        <v>34650</v>
      </c>
      <c r="B70" s="1">
        <v>0</v>
      </c>
      <c r="C70" s="1">
        <v>54695</v>
      </c>
      <c r="D70" s="1">
        <v>0</v>
      </c>
      <c r="E70" s="1">
        <v>0</v>
      </c>
      <c r="F70" s="1">
        <v>0</v>
      </c>
      <c r="G70" s="1">
        <v>0</v>
      </c>
      <c r="H70" s="3">
        <f t="shared" si="0"/>
        <v>700000000000000</v>
      </c>
      <c r="I70" s="1">
        <f>'EBCO-Vac'!J68</f>
        <v>5.6810000000000002E+22</v>
      </c>
      <c r="J70" s="1">
        <f t="shared" si="1"/>
        <v>0</v>
      </c>
      <c r="K70" s="4">
        <f t="shared" si="2"/>
        <v>34650</v>
      </c>
      <c r="L70" s="1">
        <f t="shared" si="3"/>
        <v>0</v>
      </c>
    </row>
    <row r="71" spans="1:12" x14ac:dyDescent="0.55000000000000004">
      <c r="A71" s="1">
        <v>35700</v>
      </c>
      <c r="B71" s="1">
        <v>0</v>
      </c>
      <c r="C71" s="1">
        <v>62962</v>
      </c>
      <c r="D71" s="1">
        <v>0</v>
      </c>
      <c r="E71" s="1">
        <v>0</v>
      </c>
      <c r="F71" s="1">
        <v>0</v>
      </c>
      <c r="G71" s="1">
        <v>0</v>
      </c>
      <c r="H71" s="3">
        <f t="shared" si="0"/>
        <v>700000000000000</v>
      </c>
      <c r="I71" s="1">
        <f>'EBCO-Vac'!J69</f>
        <v>5.6810000000000002E+22</v>
      </c>
      <c r="J71" s="1">
        <f t="shared" si="1"/>
        <v>0</v>
      </c>
      <c r="K71" s="4">
        <f t="shared" si="2"/>
        <v>35700</v>
      </c>
      <c r="L71" s="1">
        <f t="shared" si="3"/>
        <v>0</v>
      </c>
    </row>
    <row r="72" spans="1:12" x14ac:dyDescent="0.55000000000000004">
      <c r="A72" s="1">
        <v>36750</v>
      </c>
      <c r="B72" s="1">
        <v>0</v>
      </c>
      <c r="C72" s="1">
        <v>51114</v>
      </c>
      <c r="D72" s="1">
        <v>0</v>
      </c>
      <c r="E72" s="1">
        <v>0</v>
      </c>
      <c r="F72" s="1">
        <v>0</v>
      </c>
      <c r="G72" s="1">
        <v>0</v>
      </c>
      <c r="H72" s="3">
        <f t="shared" si="0"/>
        <v>700000000000000</v>
      </c>
      <c r="I72" s="1">
        <f>'EBCO-Vac'!J70</f>
        <v>5.6810000000000002E+22</v>
      </c>
      <c r="J72" s="1">
        <f t="shared" si="1"/>
        <v>0</v>
      </c>
      <c r="K72" s="4">
        <f t="shared" si="2"/>
        <v>36750</v>
      </c>
      <c r="L72" s="1">
        <f t="shared" si="3"/>
        <v>0</v>
      </c>
    </row>
    <row r="73" spans="1:12" x14ac:dyDescent="0.55000000000000004">
      <c r="A73" s="1">
        <v>37800</v>
      </c>
      <c r="B73" s="1">
        <v>0</v>
      </c>
      <c r="C73" s="1">
        <v>57105</v>
      </c>
      <c r="D73" s="1">
        <v>0</v>
      </c>
      <c r="E73" s="1">
        <v>0</v>
      </c>
      <c r="F73" s="1">
        <v>0</v>
      </c>
      <c r="G73" s="1">
        <v>0</v>
      </c>
      <c r="H73" s="3">
        <f t="shared" si="0"/>
        <v>700000000000000</v>
      </c>
      <c r="I73" s="1">
        <f>'EBCO-Vac'!J71</f>
        <v>5.6810000000000002E+22</v>
      </c>
      <c r="J73" s="1">
        <f t="shared" si="1"/>
        <v>0</v>
      </c>
      <c r="K73" s="4">
        <f t="shared" si="2"/>
        <v>37800</v>
      </c>
      <c r="L73" s="1">
        <f t="shared" si="3"/>
        <v>0</v>
      </c>
    </row>
    <row r="74" spans="1:12" x14ac:dyDescent="0.55000000000000004">
      <c r="A74" s="1">
        <v>38850</v>
      </c>
      <c r="B74" s="1">
        <v>9.5237999999999996</v>
      </c>
      <c r="C74" s="1">
        <v>39295</v>
      </c>
      <c r="D74" s="1">
        <v>0</v>
      </c>
      <c r="E74" s="1">
        <v>0</v>
      </c>
      <c r="F74" s="1">
        <v>0</v>
      </c>
      <c r="G74" s="1">
        <v>0</v>
      </c>
      <c r="H74" s="3">
        <f t="shared" si="0"/>
        <v>700000000000000</v>
      </c>
      <c r="I74" s="1">
        <f>'EBCO-Vac'!J72</f>
        <v>5.6810000000000002E+22</v>
      </c>
      <c r="J74" s="1">
        <f t="shared" si="1"/>
        <v>1.1735011441647597E-7</v>
      </c>
      <c r="K74" s="4">
        <f t="shared" si="2"/>
        <v>38850</v>
      </c>
      <c r="L74" s="1">
        <f t="shared" si="3"/>
        <v>0.11735011441647597</v>
      </c>
    </row>
    <row r="75" spans="1:12" x14ac:dyDescent="0.55000000000000004">
      <c r="A75" s="1">
        <v>39900</v>
      </c>
      <c r="B75" s="1">
        <v>0</v>
      </c>
      <c r="C75" s="1">
        <v>54086</v>
      </c>
      <c r="D75" s="1">
        <v>0</v>
      </c>
      <c r="E75" s="1">
        <v>0</v>
      </c>
      <c r="F75" s="1">
        <v>0</v>
      </c>
      <c r="G75" s="1">
        <v>0</v>
      </c>
      <c r="H75" s="3">
        <f t="shared" si="0"/>
        <v>700000000000000</v>
      </c>
      <c r="I75" s="1">
        <f>'EBCO-Vac'!J73</f>
        <v>5.6810000000000002E+22</v>
      </c>
      <c r="J75" s="1">
        <f t="shared" si="1"/>
        <v>0</v>
      </c>
      <c r="K75" s="4">
        <f t="shared" si="2"/>
        <v>39900</v>
      </c>
      <c r="L75" s="1">
        <f t="shared" si="3"/>
        <v>0</v>
      </c>
    </row>
    <row r="76" spans="1:12" x14ac:dyDescent="0.55000000000000004">
      <c r="A76" s="1">
        <v>40950</v>
      </c>
      <c r="B76" s="1">
        <v>9.5237999999999996</v>
      </c>
      <c r="C76" s="1">
        <v>53952</v>
      </c>
      <c r="D76" s="1">
        <v>0</v>
      </c>
      <c r="E76" s="1">
        <v>0</v>
      </c>
      <c r="F76" s="1">
        <v>0</v>
      </c>
      <c r="G76" s="1">
        <v>0</v>
      </c>
      <c r="H76" s="3">
        <f t="shared" si="0"/>
        <v>700000000000000</v>
      </c>
      <c r="I76" s="1">
        <f>'EBCO-Vac'!J74</f>
        <v>5.6810000000000002E+22</v>
      </c>
      <c r="J76" s="1">
        <f t="shared" si="1"/>
        <v>1.1735011441647597E-7</v>
      </c>
      <c r="K76" s="4">
        <f t="shared" si="2"/>
        <v>40950</v>
      </c>
      <c r="L76" s="1">
        <f t="shared" si="3"/>
        <v>0.11735011441647597</v>
      </c>
    </row>
    <row r="77" spans="1:12" x14ac:dyDescent="0.55000000000000004">
      <c r="A77" s="1">
        <v>42000</v>
      </c>
      <c r="B77" s="1">
        <v>0</v>
      </c>
      <c r="C77" s="1">
        <v>60095</v>
      </c>
      <c r="D77" s="1">
        <v>0</v>
      </c>
      <c r="E77" s="1">
        <v>0</v>
      </c>
      <c r="F77" s="1">
        <v>0</v>
      </c>
      <c r="G77" s="1">
        <v>0</v>
      </c>
      <c r="H77" s="3">
        <f t="shared" si="0"/>
        <v>700000000000000</v>
      </c>
      <c r="I77" s="1">
        <f>'EBCO-Vac'!J75</f>
        <v>5.6810000000000002E+22</v>
      </c>
      <c r="J77" s="1">
        <f t="shared" si="1"/>
        <v>0</v>
      </c>
      <c r="K77" s="4">
        <f t="shared" si="2"/>
        <v>42000</v>
      </c>
      <c r="L77" s="1">
        <f t="shared" si="3"/>
        <v>0</v>
      </c>
    </row>
    <row r="78" spans="1:12" x14ac:dyDescent="0.55000000000000004">
      <c r="A78" s="1">
        <v>43050</v>
      </c>
      <c r="B78" s="1">
        <v>0</v>
      </c>
      <c r="C78" s="1">
        <v>78210</v>
      </c>
      <c r="D78" s="1">
        <v>0</v>
      </c>
      <c r="E78" s="1">
        <v>0</v>
      </c>
      <c r="F78" s="1">
        <v>0</v>
      </c>
      <c r="G78" s="1">
        <v>0</v>
      </c>
      <c r="H78" s="3">
        <f t="shared" si="0"/>
        <v>700000000000000</v>
      </c>
      <c r="I78" s="1">
        <f>'EBCO-Vac'!J76</f>
        <v>5.6810000000000002E+22</v>
      </c>
      <c r="J78" s="1">
        <f t="shared" si="1"/>
        <v>0</v>
      </c>
      <c r="K78" s="4">
        <f t="shared" si="2"/>
        <v>43050</v>
      </c>
      <c r="L78" s="1">
        <f t="shared" si="3"/>
        <v>0</v>
      </c>
    </row>
    <row r="79" spans="1:12" x14ac:dyDescent="0.55000000000000004">
      <c r="A79" s="1">
        <v>44100</v>
      </c>
      <c r="B79" s="1">
        <v>0</v>
      </c>
      <c r="C79" s="1">
        <v>64162</v>
      </c>
      <c r="D79" s="1">
        <v>0</v>
      </c>
      <c r="E79" s="1">
        <v>0</v>
      </c>
      <c r="F79" s="1">
        <v>0</v>
      </c>
      <c r="G79" s="1">
        <v>0</v>
      </c>
      <c r="H79" s="3">
        <f t="shared" si="0"/>
        <v>700000000000000</v>
      </c>
      <c r="I79" s="1">
        <f>'EBCO-Vac'!J77</f>
        <v>5.6810000000000002E+22</v>
      </c>
      <c r="J79" s="1">
        <f t="shared" si="1"/>
        <v>0</v>
      </c>
      <c r="K79" s="4">
        <f t="shared" si="2"/>
        <v>44100</v>
      </c>
      <c r="L79" s="1">
        <f t="shared" si="3"/>
        <v>0</v>
      </c>
    </row>
    <row r="80" spans="1:12" x14ac:dyDescent="0.55000000000000004">
      <c r="A80" s="1">
        <v>45150</v>
      </c>
      <c r="B80" s="1">
        <v>0</v>
      </c>
      <c r="C80" s="1">
        <v>76876</v>
      </c>
      <c r="D80" s="1">
        <v>0</v>
      </c>
      <c r="E80" s="1">
        <v>0</v>
      </c>
      <c r="F80" s="1">
        <v>0</v>
      </c>
      <c r="G80" s="1">
        <v>0</v>
      </c>
      <c r="H80" s="3">
        <f t="shared" si="0"/>
        <v>700000000000000</v>
      </c>
      <c r="I80" s="1">
        <f>'EBCO-Vac'!J78</f>
        <v>5.6810000000000002E+22</v>
      </c>
      <c r="J80" s="1">
        <f t="shared" si="1"/>
        <v>0</v>
      </c>
      <c r="K80" s="4">
        <f t="shared" si="2"/>
        <v>45150</v>
      </c>
      <c r="L80" s="1">
        <f t="shared" si="3"/>
        <v>0</v>
      </c>
    </row>
    <row r="81" spans="1:12" x14ac:dyDescent="0.55000000000000004">
      <c r="A81" s="1">
        <v>46200</v>
      </c>
      <c r="B81" s="1">
        <v>0</v>
      </c>
      <c r="C81" s="1">
        <v>75305</v>
      </c>
      <c r="D81" s="1">
        <v>0</v>
      </c>
      <c r="E81" s="1">
        <v>0</v>
      </c>
      <c r="F81" s="1">
        <v>0</v>
      </c>
      <c r="G81" s="1">
        <v>0</v>
      </c>
      <c r="H81" s="3">
        <f t="shared" si="0"/>
        <v>700000000000000</v>
      </c>
      <c r="I81" s="1">
        <f>'EBCO-Vac'!J79</f>
        <v>5.6810000000000002E+22</v>
      </c>
      <c r="J81" s="1">
        <f t="shared" si="1"/>
        <v>0</v>
      </c>
      <c r="K81" s="4">
        <f t="shared" si="2"/>
        <v>46200</v>
      </c>
      <c r="L81" s="1">
        <f t="shared" si="3"/>
        <v>0</v>
      </c>
    </row>
    <row r="82" spans="1:12" x14ac:dyDescent="0.55000000000000004">
      <c r="A82" s="1">
        <v>47250</v>
      </c>
      <c r="B82" s="1">
        <v>0</v>
      </c>
      <c r="C82" s="1">
        <v>146880</v>
      </c>
      <c r="D82" s="1">
        <v>0</v>
      </c>
      <c r="E82" s="1">
        <v>0</v>
      </c>
      <c r="F82" s="1">
        <v>0</v>
      </c>
      <c r="G82" s="1">
        <v>0</v>
      </c>
      <c r="H82" s="3">
        <f t="shared" si="0"/>
        <v>700000000000000</v>
      </c>
      <c r="I82" s="1">
        <f>'EBCO-Vac'!J80</f>
        <v>5.6810000000000002E+22</v>
      </c>
      <c r="J82" s="1">
        <f t="shared" si="1"/>
        <v>0</v>
      </c>
      <c r="K82" s="4">
        <f t="shared" si="2"/>
        <v>47250</v>
      </c>
      <c r="L82" s="1">
        <f t="shared" si="3"/>
        <v>0</v>
      </c>
    </row>
    <row r="83" spans="1:12" x14ac:dyDescent="0.55000000000000004">
      <c r="A83" s="1">
        <v>48300</v>
      </c>
      <c r="B83" s="1">
        <v>0</v>
      </c>
      <c r="C83" s="1">
        <v>98019</v>
      </c>
      <c r="D83" s="1">
        <v>0</v>
      </c>
      <c r="E83" s="1">
        <v>0</v>
      </c>
      <c r="F83" s="1">
        <v>0</v>
      </c>
      <c r="G83" s="1">
        <v>0</v>
      </c>
      <c r="H83" s="3">
        <f t="shared" si="0"/>
        <v>700000000000000</v>
      </c>
      <c r="I83" s="1">
        <f>'EBCO-Vac'!J81</f>
        <v>5.6810000000000002E+22</v>
      </c>
      <c r="J83" s="1">
        <f t="shared" si="1"/>
        <v>0</v>
      </c>
      <c r="K83" s="4">
        <f t="shared" si="2"/>
        <v>48300</v>
      </c>
      <c r="L83" s="1">
        <f t="shared" si="3"/>
        <v>0</v>
      </c>
    </row>
    <row r="84" spans="1:12" x14ac:dyDescent="0.55000000000000004">
      <c r="A84" s="1">
        <v>49350</v>
      </c>
      <c r="B84" s="1">
        <v>0</v>
      </c>
      <c r="C84" s="1">
        <v>86190</v>
      </c>
      <c r="D84" s="1">
        <v>0</v>
      </c>
      <c r="E84" s="1">
        <v>0</v>
      </c>
      <c r="F84" s="1">
        <v>0</v>
      </c>
      <c r="G84" s="1">
        <v>0</v>
      </c>
      <c r="H84" s="3">
        <f t="shared" si="0"/>
        <v>700000000000000</v>
      </c>
      <c r="I84" s="1">
        <f>'EBCO-Vac'!J82</f>
        <v>5.6810000000000002E+22</v>
      </c>
      <c r="J84" s="1">
        <f t="shared" si="1"/>
        <v>0</v>
      </c>
      <c r="K84" s="4">
        <f t="shared" si="2"/>
        <v>49350</v>
      </c>
      <c r="L84" s="1">
        <f t="shared" si="3"/>
        <v>0</v>
      </c>
    </row>
    <row r="85" spans="1:12" x14ac:dyDescent="0.55000000000000004">
      <c r="A85" s="1">
        <v>50400</v>
      </c>
      <c r="B85" s="1">
        <v>0</v>
      </c>
      <c r="C85" s="1">
        <v>97752</v>
      </c>
      <c r="D85" s="1">
        <v>0</v>
      </c>
      <c r="E85" s="1">
        <v>0</v>
      </c>
      <c r="F85" s="1">
        <v>0</v>
      </c>
      <c r="G85" s="1">
        <v>0</v>
      </c>
      <c r="H85" s="3">
        <f t="shared" si="0"/>
        <v>700000000000000</v>
      </c>
      <c r="I85" s="1">
        <f>'EBCO-Vac'!J83</f>
        <v>5.6810000000000002E+22</v>
      </c>
      <c r="J85" s="1">
        <f t="shared" si="1"/>
        <v>0</v>
      </c>
      <c r="K85" s="4">
        <f t="shared" si="2"/>
        <v>50400</v>
      </c>
      <c r="L85" s="1">
        <f t="shared" si="3"/>
        <v>0</v>
      </c>
    </row>
    <row r="86" spans="1:12" x14ac:dyDescent="0.55000000000000004">
      <c r="A86" s="1">
        <v>51450</v>
      </c>
      <c r="B86" s="1">
        <v>0</v>
      </c>
      <c r="C86" s="1">
        <v>61124</v>
      </c>
      <c r="D86" s="1">
        <v>0</v>
      </c>
      <c r="E86" s="1">
        <v>0</v>
      </c>
      <c r="F86" s="1">
        <v>0</v>
      </c>
      <c r="G86" s="1">
        <v>0</v>
      </c>
      <c r="H86" s="3">
        <f t="shared" si="0"/>
        <v>700000000000000</v>
      </c>
      <c r="I86" s="1">
        <f>'EBCO-Vac'!J84</f>
        <v>5.6810000000000002E+22</v>
      </c>
      <c r="J86" s="1">
        <f t="shared" si="1"/>
        <v>0</v>
      </c>
      <c r="K86" s="4">
        <f t="shared" si="2"/>
        <v>51450</v>
      </c>
      <c r="L86" s="1">
        <f t="shared" si="3"/>
        <v>0</v>
      </c>
    </row>
    <row r="87" spans="1:12" x14ac:dyDescent="0.55000000000000004">
      <c r="A87" s="1">
        <v>52500</v>
      </c>
      <c r="B87" s="1">
        <v>9.5237999999999996</v>
      </c>
      <c r="C87" s="1">
        <v>60400</v>
      </c>
      <c r="D87" s="1">
        <v>0</v>
      </c>
      <c r="E87" s="1">
        <v>0</v>
      </c>
      <c r="F87" s="1">
        <v>0</v>
      </c>
      <c r="G87" s="1">
        <v>0</v>
      </c>
      <c r="H87" s="3">
        <f t="shared" si="0"/>
        <v>700000000000000</v>
      </c>
      <c r="I87" s="1">
        <f>'EBCO-Vac'!J85</f>
        <v>5.6810000000000002E+22</v>
      </c>
      <c r="J87" s="1">
        <f t="shared" si="1"/>
        <v>1.1735011441647597E-7</v>
      </c>
      <c r="K87" s="4">
        <f t="shared" si="2"/>
        <v>52500</v>
      </c>
      <c r="L87" s="1">
        <f t="shared" si="3"/>
        <v>0.11735011441647597</v>
      </c>
    </row>
    <row r="88" spans="1:12" x14ac:dyDescent="0.55000000000000004">
      <c r="A88" s="1">
        <v>53550</v>
      </c>
      <c r="B88" s="1">
        <v>0</v>
      </c>
      <c r="C88" s="1">
        <v>98933</v>
      </c>
      <c r="D88" s="1">
        <v>0</v>
      </c>
      <c r="E88" s="1">
        <v>0</v>
      </c>
      <c r="F88" s="1">
        <v>0</v>
      </c>
      <c r="G88" s="1">
        <v>0</v>
      </c>
      <c r="H88" s="3">
        <f t="shared" si="0"/>
        <v>700000000000000</v>
      </c>
      <c r="I88" s="1">
        <f>'EBCO-Vac'!J86</f>
        <v>5.6810000000000002E+22</v>
      </c>
      <c r="J88" s="1">
        <f t="shared" si="1"/>
        <v>0</v>
      </c>
      <c r="K88" s="4">
        <f t="shared" si="2"/>
        <v>53550</v>
      </c>
      <c r="L88" s="1">
        <f t="shared" si="3"/>
        <v>0</v>
      </c>
    </row>
    <row r="89" spans="1:12" x14ac:dyDescent="0.55000000000000004">
      <c r="A89" s="1">
        <v>54600</v>
      </c>
      <c r="B89" s="1">
        <v>0</v>
      </c>
      <c r="C89" s="1">
        <v>97790</v>
      </c>
      <c r="D89" s="1">
        <v>0</v>
      </c>
      <c r="E89" s="1">
        <v>0</v>
      </c>
      <c r="F89" s="1">
        <v>0</v>
      </c>
      <c r="G89" s="1">
        <v>0</v>
      </c>
      <c r="H89" s="3">
        <f t="shared" si="0"/>
        <v>700000000000000</v>
      </c>
      <c r="I89" s="1">
        <f>'EBCO-Vac'!J87</f>
        <v>5.6810000000000002E+22</v>
      </c>
      <c r="J89" s="1">
        <f t="shared" si="1"/>
        <v>0</v>
      </c>
      <c r="K89" s="4">
        <f t="shared" si="2"/>
        <v>54600</v>
      </c>
      <c r="L89" s="1">
        <f t="shared" si="3"/>
        <v>0</v>
      </c>
    </row>
    <row r="90" spans="1:12" x14ac:dyDescent="0.55000000000000004">
      <c r="A90" s="1">
        <v>55650</v>
      </c>
      <c r="B90" s="1">
        <v>9.5237999999999996</v>
      </c>
      <c r="C90" s="1">
        <v>87981</v>
      </c>
      <c r="D90" s="1">
        <v>0</v>
      </c>
      <c r="E90" s="1">
        <v>0</v>
      </c>
      <c r="F90" s="1">
        <v>0</v>
      </c>
      <c r="G90" s="1">
        <v>0</v>
      </c>
      <c r="H90" s="3">
        <f t="shared" si="0"/>
        <v>700000000000000</v>
      </c>
      <c r="I90" s="1">
        <f>'EBCO-Vac'!J88</f>
        <v>5.6810000000000002E+22</v>
      </c>
      <c r="J90" s="1">
        <f t="shared" si="1"/>
        <v>1.1735011441647597E-7</v>
      </c>
      <c r="K90" s="4">
        <f t="shared" si="2"/>
        <v>55650</v>
      </c>
      <c r="L90" s="1">
        <f t="shared" si="3"/>
        <v>0.11735011441647597</v>
      </c>
    </row>
    <row r="91" spans="1:12" x14ac:dyDescent="0.55000000000000004">
      <c r="A91" s="1">
        <v>56700</v>
      </c>
      <c r="B91" s="1">
        <v>9.5237999999999996</v>
      </c>
      <c r="C91" s="1">
        <v>87943</v>
      </c>
      <c r="D91" s="1">
        <v>0</v>
      </c>
      <c r="E91" s="1">
        <v>0</v>
      </c>
      <c r="F91" s="1">
        <v>0</v>
      </c>
      <c r="G91" s="1">
        <v>0</v>
      </c>
      <c r="H91" s="3">
        <f t="shared" si="0"/>
        <v>700000000000000</v>
      </c>
      <c r="I91" s="1">
        <f>'EBCO-Vac'!J89</f>
        <v>5.6810000000000002E+22</v>
      </c>
      <c r="J91" s="1">
        <f t="shared" si="1"/>
        <v>1.1735011441647597E-7</v>
      </c>
      <c r="K91" s="4">
        <f t="shared" si="2"/>
        <v>56700</v>
      </c>
      <c r="L91" s="1">
        <f t="shared" si="3"/>
        <v>0.11735011441647597</v>
      </c>
    </row>
    <row r="92" spans="1:12" x14ac:dyDescent="0.55000000000000004">
      <c r="A92" s="1">
        <v>57750</v>
      </c>
      <c r="B92" s="1">
        <v>9.5237999999999996</v>
      </c>
      <c r="C92" s="1">
        <v>76143</v>
      </c>
      <c r="D92" s="1">
        <v>0</v>
      </c>
      <c r="E92" s="1">
        <v>0</v>
      </c>
      <c r="F92" s="1">
        <v>0</v>
      </c>
      <c r="G92" s="1">
        <v>0</v>
      </c>
      <c r="H92" s="3">
        <f t="shared" si="0"/>
        <v>700000000000000</v>
      </c>
      <c r="I92" s="1">
        <f>'EBCO-Vac'!J90</f>
        <v>5.6810000000000002E+22</v>
      </c>
      <c r="J92" s="1">
        <f t="shared" si="1"/>
        <v>1.1735011441647597E-7</v>
      </c>
      <c r="K92" s="4">
        <f t="shared" si="2"/>
        <v>57750</v>
      </c>
      <c r="L92" s="1">
        <f t="shared" si="3"/>
        <v>0.11735011441647597</v>
      </c>
    </row>
    <row r="93" spans="1:12" x14ac:dyDescent="0.55000000000000004">
      <c r="A93" s="1">
        <v>58800</v>
      </c>
      <c r="B93" s="1">
        <v>0</v>
      </c>
      <c r="C93" s="1">
        <v>69762</v>
      </c>
      <c r="D93" s="1">
        <v>0</v>
      </c>
      <c r="E93" s="1">
        <v>0</v>
      </c>
      <c r="F93" s="1">
        <v>0</v>
      </c>
      <c r="G93" s="1">
        <v>0</v>
      </c>
      <c r="H93" s="3">
        <f t="shared" si="0"/>
        <v>700000000000000</v>
      </c>
      <c r="I93" s="1">
        <f>'EBCO-Vac'!J91</f>
        <v>5.6810000000000002E+22</v>
      </c>
      <c r="J93" s="1">
        <f t="shared" si="1"/>
        <v>0</v>
      </c>
      <c r="K93" s="4">
        <f t="shared" si="2"/>
        <v>58800</v>
      </c>
      <c r="L93" s="1">
        <f t="shared" si="3"/>
        <v>0</v>
      </c>
    </row>
    <row r="94" spans="1:12" x14ac:dyDescent="0.55000000000000004">
      <c r="A94" s="1">
        <v>59850</v>
      </c>
      <c r="B94" s="1">
        <v>0</v>
      </c>
      <c r="C94" s="1">
        <v>85295</v>
      </c>
      <c r="D94" s="1">
        <v>0</v>
      </c>
      <c r="E94" s="1">
        <v>0</v>
      </c>
      <c r="F94" s="1">
        <v>0</v>
      </c>
      <c r="G94" s="1">
        <v>0</v>
      </c>
      <c r="H94" s="3">
        <f t="shared" si="0"/>
        <v>700000000000000</v>
      </c>
      <c r="I94" s="1">
        <f>'EBCO-Vac'!J92</f>
        <v>5.6810000000000002E+22</v>
      </c>
      <c r="J94" s="1">
        <f t="shared" si="1"/>
        <v>0</v>
      </c>
      <c r="K94" s="4">
        <f t="shared" si="2"/>
        <v>59850</v>
      </c>
      <c r="L94" s="1">
        <f t="shared" si="3"/>
        <v>0</v>
      </c>
    </row>
    <row r="95" spans="1:12" x14ac:dyDescent="0.55000000000000004">
      <c r="A95" s="1">
        <v>60900</v>
      </c>
      <c r="B95" s="1">
        <v>9.5237999999999996</v>
      </c>
      <c r="C95" s="1">
        <v>113630</v>
      </c>
      <c r="D95" s="1">
        <v>0</v>
      </c>
      <c r="E95" s="1">
        <v>0</v>
      </c>
      <c r="F95" s="1">
        <v>0</v>
      </c>
      <c r="G95" s="1">
        <v>0</v>
      </c>
      <c r="H95" s="3">
        <f t="shared" si="0"/>
        <v>700000000000000</v>
      </c>
      <c r="I95" s="1">
        <f>'EBCO-Vac'!J93</f>
        <v>5.6810000000000002E+22</v>
      </c>
      <c r="J95" s="1">
        <f t="shared" si="1"/>
        <v>1.1735011441647597E-7</v>
      </c>
      <c r="K95" s="4">
        <f t="shared" si="2"/>
        <v>60900</v>
      </c>
      <c r="L95" s="1">
        <f t="shared" si="3"/>
        <v>0.11735011441647597</v>
      </c>
    </row>
    <row r="96" spans="1:12" x14ac:dyDescent="0.55000000000000004">
      <c r="A96" s="1">
        <v>61950</v>
      </c>
      <c r="B96" s="1">
        <v>19.047999999999998</v>
      </c>
      <c r="C96" s="1">
        <v>117780</v>
      </c>
      <c r="D96" s="1">
        <v>0</v>
      </c>
      <c r="E96" s="1">
        <v>0</v>
      </c>
      <c r="F96" s="1">
        <v>0</v>
      </c>
      <c r="G96" s="1">
        <v>0</v>
      </c>
      <c r="H96" s="3">
        <f t="shared" si="0"/>
        <v>700000000000000</v>
      </c>
      <c r="I96" s="1">
        <f>'EBCO-Vac'!J94</f>
        <v>5.6810000000000002E+22</v>
      </c>
      <c r="J96" s="1">
        <f t="shared" si="1"/>
        <v>2.3470515754268612E-7</v>
      </c>
      <c r="K96" s="4">
        <f t="shared" si="2"/>
        <v>61950</v>
      </c>
      <c r="L96" s="1">
        <f t="shared" si="3"/>
        <v>0.23470515754268612</v>
      </c>
    </row>
    <row r="97" spans="1:12" x14ac:dyDescent="0.55000000000000004">
      <c r="A97" s="1">
        <v>63000</v>
      </c>
      <c r="B97" s="1">
        <v>9.5237999999999996</v>
      </c>
      <c r="C97" s="1">
        <v>136320</v>
      </c>
      <c r="D97" s="1">
        <v>0</v>
      </c>
      <c r="E97" s="1">
        <v>0</v>
      </c>
      <c r="F97" s="1">
        <v>0</v>
      </c>
      <c r="G97" s="1">
        <v>0</v>
      </c>
      <c r="H97" s="3">
        <f t="shared" si="0"/>
        <v>700000000000000</v>
      </c>
      <c r="I97" s="1">
        <f>'EBCO-Vac'!J95</f>
        <v>5.6810000000000002E+22</v>
      </c>
      <c r="J97" s="1">
        <f t="shared" si="1"/>
        <v>1.1735011441647597E-7</v>
      </c>
      <c r="K97" s="4">
        <f t="shared" si="2"/>
        <v>63000</v>
      </c>
      <c r="L97" s="1">
        <f t="shared" si="3"/>
        <v>0.11735011441647597</v>
      </c>
    </row>
    <row r="98" spans="1:12" x14ac:dyDescent="0.55000000000000004">
      <c r="A98" s="1">
        <v>64050</v>
      </c>
      <c r="B98" s="1">
        <v>0</v>
      </c>
      <c r="C98" s="1">
        <v>91648</v>
      </c>
      <c r="D98" s="1">
        <v>0</v>
      </c>
      <c r="E98" s="1">
        <v>0</v>
      </c>
      <c r="F98" s="1">
        <v>0</v>
      </c>
      <c r="G98" s="1">
        <v>0</v>
      </c>
      <c r="H98" s="3">
        <f t="shared" si="0"/>
        <v>700000000000000</v>
      </c>
      <c r="I98" s="1">
        <f>'EBCO-Vac'!J96</f>
        <v>5.6810000000000002E+22</v>
      </c>
      <c r="J98" s="1">
        <f t="shared" si="1"/>
        <v>0</v>
      </c>
      <c r="K98" s="4">
        <f t="shared" si="2"/>
        <v>64050</v>
      </c>
      <c r="L98" s="1">
        <f t="shared" si="3"/>
        <v>0</v>
      </c>
    </row>
    <row r="99" spans="1:12" x14ac:dyDescent="0.55000000000000004">
      <c r="A99" s="1">
        <v>65100</v>
      </c>
      <c r="B99" s="1">
        <v>0</v>
      </c>
      <c r="C99" s="1">
        <v>151500</v>
      </c>
      <c r="D99" s="1">
        <v>0</v>
      </c>
      <c r="E99" s="1">
        <v>0</v>
      </c>
      <c r="F99" s="1">
        <v>0</v>
      </c>
      <c r="G99" s="1">
        <v>0</v>
      </c>
      <c r="H99" s="3">
        <f t="shared" si="0"/>
        <v>700000000000000</v>
      </c>
      <c r="I99" s="1">
        <f>'EBCO-Vac'!J97</f>
        <v>5.6810000000000002E+22</v>
      </c>
      <c r="J99" s="1">
        <f t="shared" si="1"/>
        <v>0</v>
      </c>
      <c r="K99" s="4">
        <f t="shared" si="2"/>
        <v>65100</v>
      </c>
      <c r="L99" s="1">
        <f t="shared" si="3"/>
        <v>0</v>
      </c>
    </row>
    <row r="100" spans="1:12" x14ac:dyDescent="0.55000000000000004">
      <c r="A100" s="1">
        <v>66150</v>
      </c>
      <c r="B100" s="1">
        <v>9.5237999999999996</v>
      </c>
      <c r="C100" s="1">
        <v>120050</v>
      </c>
      <c r="D100" s="1">
        <v>0</v>
      </c>
      <c r="E100" s="1">
        <v>0</v>
      </c>
      <c r="F100" s="1">
        <v>0</v>
      </c>
      <c r="G100" s="1">
        <v>0</v>
      </c>
      <c r="H100" s="3">
        <f t="shared" si="0"/>
        <v>700000000000000</v>
      </c>
      <c r="I100" s="1">
        <f>'EBCO-Vac'!J98</f>
        <v>5.6810000000000002E+22</v>
      </c>
      <c r="J100" s="1">
        <f t="shared" si="1"/>
        <v>1.1735011441647597E-7</v>
      </c>
      <c r="K100" s="4">
        <f t="shared" si="2"/>
        <v>66150</v>
      </c>
      <c r="L100" s="1">
        <f t="shared" si="3"/>
        <v>0.11735011441647597</v>
      </c>
    </row>
    <row r="101" spans="1:12" x14ac:dyDescent="0.55000000000000004">
      <c r="A101" s="1">
        <v>67200</v>
      </c>
      <c r="B101" s="1">
        <v>19.047999999999998</v>
      </c>
      <c r="C101" s="1">
        <v>115740</v>
      </c>
      <c r="D101" s="1">
        <v>0</v>
      </c>
      <c r="E101" s="1">
        <v>0</v>
      </c>
      <c r="F101" s="1">
        <v>0</v>
      </c>
      <c r="G101" s="1">
        <v>0</v>
      </c>
      <c r="H101" s="3">
        <f t="shared" si="0"/>
        <v>700000000000000</v>
      </c>
      <c r="I101" s="1">
        <f>'EBCO-Vac'!J99</f>
        <v>5.6810000000000002E+22</v>
      </c>
      <c r="J101" s="1">
        <f t="shared" si="1"/>
        <v>2.3470515754268612E-7</v>
      </c>
      <c r="K101" s="4">
        <f t="shared" si="2"/>
        <v>67200</v>
      </c>
      <c r="L101" s="1">
        <f t="shared" si="3"/>
        <v>0.23470515754268612</v>
      </c>
    </row>
    <row r="102" spans="1:12" x14ac:dyDescent="0.55000000000000004">
      <c r="A102" s="1">
        <v>68250</v>
      </c>
      <c r="B102" s="1">
        <v>0</v>
      </c>
      <c r="C102" s="1">
        <v>124000</v>
      </c>
      <c r="D102" s="1">
        <v>0</v>
      </c>
      <c r="E102" s="1">
        <v>0</v>
      </c>
      <c r="F102" s="1">
        <v>0</v>
      </c>
      <c r="G102" s="1">
        <v>0</v>
      </c>
      <c r="H102" s="3">
        <f t="shared" si="0"/>
        <v>700000000000000</v>
      </c>
      <c r="I102" s="1">
        <f>'EBCO-Vac'!J100</f>
        <v>5.6810000000000002E+22</v>
      </c>
      <c r="J102" s="1">
        <f t="shared" si="1"/>
        <v>0</v>
      </c>
      <c r="K102" s="4">
        <f t="shared" si="2"/>
        <v>68250</v>
      </c>
      <c r="L102" s="1">
        <f t="shared" si="3"/>
        <v>0</v>
      </c>
    </row>
    <row r="103" spans="1:12" x14ac:dyDescent="0.55000000000000004">
      <c r="A103" s="1">
        <v>69300</v>
      </c>
      <c r="B103" s="1">
        <v>28.571000000000002</v>
      </c>
      <c r="C103" s="1">
        <v>177010</v>
      </c>
      <c r="D103" s="1">
        <v>0</v>
      </c>
      <c r="E103" s="1">
        <v>0</v>
      </c>
      <c r="F103" s="1">
        <v>0</v>
      </c>
      <c r="G103" s="1">
        <v>0</v>
      </c>
      <c r="H103" s="3">
        <f t="shared" ref="H103:H137" si="4">H$36</f>
        <v>700000000000000</v>
      </c>
      <c r="I103" s="1">
        <f>'EBCO-Vac'!J101</f>
        <v>5.6810000000000002E+22</v>
      </c>
      <c r="J103" s="1">
        <f t="shared" ref="J103:J137" si="5">B103*H103/I103</f>
        <v>3.5204541453969373E-7</v>
      </c>
      <c r="K103" s="4">
        <f t="shared" ref="K103:K137" si="6">A103</f>
        <v>69300</v>
      </c>
      <c r="L103" s="1">
        <f t="shared" ref="L103:L137" si="7">J103*1000000</f>
        <v>0.35204541453969374</v>
      </c>
    </row>
    <row r="104" spans="1:12" x14ac:dyDescent="0.55000000000000004">
      <c r="A104" s="1">
        <v>70350</v>
      </c>
      <c r="B104" s="1">
        <v>28.571000000000002</v>
      </c>
      <c r="C104" s="1">
        <v>179100</v>
      </c>
      <c r="D104" s="1">
        <v>0</v>
      </c>
      <c r="E104" s="1">
        <v>0</v>
      </c>
      <c r="F104" s="1">
        <v>0</v>
      </c>
      <c r="G104" s="1">
        <v>0</v>
      </c>
      <c r="H104" s="3">
        <f t="shared" si="4"/>
        <v>700000000000000</v>
      </c>
      <c r="I104" s="1">
        <f>'EBCO-Vac'!J102</f>
        <v>5.6810000000000002E+22</v>
      </c>
      <c r="J104" s="1">
        <f t="shared" si="5"/>
        <v>3.5204541453969373E-7</v>
      </c>
      <c r="K104" s="4">
        <f t="shared" si="6"/>
        <v>70350</v>
      </c>
      <c r="L104" s="1">
        <f t="shared" si="7"/>
        <v>0.35204541453969374</v>
      </c>
    </row>
    <row r="105" spans="1:12" x14ac:dyDescent="0.55000000000000004">
      <c r="A105" s="1">
        <v>71400</v>
      </c>
      <c r="B105" s="1">
        <v>9.5237999999999996</v>
      </c>
      <c r="C105" s="1">
        <v>184310</v>
      </c>
      <c r="D105" s="1">
        <v>0</v>
      </c>
      <c r="E105" s="1">
        <v>0</v>
      </c>
      <c r="F105" s="1">
        <v>0</v>
      </c>
      <c r="G105" s="1">
        <v>0</v>
      </c>
      <c r="H105" s="3">
        <f t="shared" si="4"/>
        <v>700000000000000</v>
      </c>
      <c r="I105" s="1">
        <f>'EBCO-Vac'!J103</f>
        <v>5.6810000000000002E+22</v>
      </c>
      <c r="J105" s="1">
        <f t="shared" si="5"/>
        <v>1.1735011441647597E-7</v>
      </c>
      <c r="K105" s="4">
        <f t="shared" si="6"/>
        <v>71400</v>
      </c>
      <c r="L105" s="1">
        <f t="shared" si="7"/>
        <v>0.11735011441647597</v>
      </c>
    </row>
    <row r="106" spans="1:12" x14ac:dyDescent="0.55000000000000004">
      <c r="A106" s="1">
        <v>72450</v>
      </c>
      <c r="B106" s="1">
        <v>38.094999999999999</v>
      </c>
      <c r="C106" s="1">
        <v>195070</v>
      </c>
      <c r="D106" s="1">
        <v>0</v>
      </c>
      <c r="E106" s="1">
        <v>0</v>
      </c>
      <c r="F106" s="1">
        <v>0</v>
      </c>
      <c r="G106" s="1">
        <v>0</v>
      </c>
      <c r="H106" s="3">
        <f t="shared" si="4"/>
        <v>700000000000000</v>
      </c>
      <c r="I106" s="1">
        <f>'EBCO-Vac'!J104</f>
        <v>5.6810000000000002E+22</v>
      </c>
      <c r="J106" s="1">
        <f t="shared" si="5"/>
        <v>4.6939799331103678E-7</v>
      </c>
      <c r="K106" s="4">
        <f t="shared" si="6"/>
        <v>72450</v>
      </c>
      <c r="L106" s="1">
        <f t="shared" si="7"/>
        <v>0.46939799331103677</v>
      </c>
    </row>
    <row r="107" spans="1:12" x14ac:dyDescent="0.55000000000000004">
      <c r="A107" s="1">
        <v>73500</v>
      </c>
      <c r="B107" s="1">
        <v>9.5237999999999996</v>
      </c>
      <c r="C107" s="1">
        <v>210020</v>
      </c>
      <c r="D107" s="1">
        <v>0</v>
      </c>
      <c r="E107" s="1">
        <v>0</v>
      </c>
      <c r="F107" s="1">
        <v>0</v>
      </c>
      <c r="G107" s="1">
        <v>0</v>
      </c>
      <c r="H107" s="3">
        <f t="shared" si="4"/>
        <v>700000000000000</v>
      </c>
      <c r="I107" s="1">
        <f>'EBCO-Vac'!J105</f>
        <v>5.6810000000000002E+22</v>
      </c>
      <c r="J107" s="1">
        <f t="shared" si="5"/>
        <v>1.1735011441647597E-7</v>
      </c>
      <c r="K107" s="4">
        <f t="shared" si="6"/>
        <v>73500</v>
      </c>
      <c r="L107" s="1">
        <f t="shared" si="7"/>
        <v>0.11735011441647597</v>
      </c>
    </row>
    <row r="108" spans="1:12" x14ac:dyDescent="0.55000000000000004">
      <c r="A108" s="1">
        <v>74550</v>
      </c>
      <c r="B108" s="1">
        <v>47.619</v>
      </c>
      <c r="C108" s="1">
        <v>208630</v>
      </c>
      <c r="D108" s="1">
        <v>0</v>
      </c>
      <c r="E108" s="1">
        <v>0</v>
      </c>
      <c r="F108" s="1">
        <v>0</v>
      </c>
      <c r="G108" s="1">
        <v>0</v>
      </c>
      <c r="H108" s="3">
        <f t="shared" si="4"/>
        <v>700000000000000</v>
      </c>
      <c r="I108" s="1">
        <f>'EBCO-Vac'!J106</f>
        <v>5.6810000000000002E+22</v>
      </c>
      <c r="J108" s="1">
        <f t="shared" si="5"/>
        <v>5.8675057208237988E-7</v>
      </c>
      <c r="K108" s="4">
        <f t="shared" si="6"/>
        <v>74550</v>
      </c>
      <c r="L108" s="1">
        <f t="shared" si="7"/>
        <v>0.58675057208237991</v>
      </c>
    </row>
    <row r="109" spans="1:12" x14ac:dyDescent="0.55000000000000004">
      <c r="A109" s="1">
        <v>75600</v>
      </c>
      <c r="B109" s="1">
        <v>38.094999999999999</v>
      </c>
      <c r="C109" s="1">
        <v>271080</v>
      </c>
      <c r="D109" s="1">
        <v>0</v>
      </c>
      <c r="E109" s="1">
        <v>0</v>
      </c>
      <c r="F109" s="1">
        <v>0</v>
      </c>
      <c r="G109" s="1">
        <v>0</v>
      </c>
      <c r="H109" s="3">
        <f t="shared" si="4"/>
        <v>700000000000000</v>
      </c>
      <c r="I109" s="1">
        <f>'EBCO-Vac'!J107</f>
        <v>5.6810000000000002E+22</v>
      </c>
      <c r="J109" s="1">
        <f t="shared" si="5"/>
        <v>4.6939799331103678E-7</v>
      </c>
      <c r="K109" s="4">
        <f t="shared" si="6"/>
        <v>75600</v>
      </c>
      <c r="L109" s="1">
        <f t="shared" si="7"/>
        <v>0.46939799331103677</v>
      </c>
    </row>
    <row r="110" spans="1:12" x14ac:dyDescent="0.55000000000000004">
      <c r="A110" s="1">
        <v>76650</v>
      </c>
      <c r="B110" s="1">
        <v>171.43</v>
      </c>
      <c r="C110" s="1">
        <v>255480</v>
      </c>
      <c r="D110" s="1">
        <v>0</v>
      </c>
      <c r="E110" s="1">
        <v>0</v>
      </c>
      <c r="F110" s="1">
        <v>0</v>
      </c>
      <c r="G110" s="1">
        <v>0</v>
      </c>
      <c r="H110" s="3">
        <f t="shared" si="4"/>
        <v>700000000000000</v>
      </c>
      <c r="I110" s="1">
        <f>'EBCO-Vac'!J108</f>
        <v>5.6810000000000002E+22</v>
      </c>
      <c r="J110" s="1">
        <f t="shared" si="5"/>
        <v>2.1123217743355043E-6</v>
      </c>
      <c r="K110" s="4">
        <f t="shared" si="6"/>
        <v>76650</v>
      </c>
      <c r="L110" s="1">
        <f t="shared" si="7"/>
        <v>2.1123217743355043</v>
      </c>
    </row>
    <row r="111" spans="1:12" x14ac:dyDescent="0.55000000000000004">
      <c r="A111" s="1">
        <v>77700</v>
      </c>
      <c r="B111" s="1">
        <v>209.52</v>
      </c>
      <c r="C111" s="1">
        <v>306990</v>
      </c>
      <c r="D111" s="1">
        <v>0</v>
      </c>
      <c r="E111" s="1">
        <v>0</v>
      </c>
      <c r="F111" s="1">
        <v>0</v>
      </c>
      <c r="G111" s="1">
        <v>0</v>
      </c>
      <c r="H111" s="3">
        <f t="shared" si="4"/>
        <v>700000000000000</v>
      </c>
      <c r="I111" s="1">
        <f>'EBCO-Vac'!J109</f>
        <v>5.6810000000000002E+22</v>
      </c>
      <c r="J111" s="1">
        <f t="shared" si="5"/>
        <v>2.5816581587748634E-6</v>
      </c>
      <c r="K111" s="4">
        <f t="shared" si="6"/>
        <v>77700</v>
      </c>
      <c r="L111" s="1">
        <f t="shared" si="7"/>
        <v>2.5816581587748635</v>
      </c>
    </row>
    <row r="112" spans="1:12" x14ac:dyDescent="0.55000000000000004">
      <c r="A112" s="1">
        <v>78750</v>
      </c>
      <c r="B112" s="1">
        <v>295.24</v>
      </c>
      <c r="C112" s="1">
        <v>423110</v>
      </c>
      <c r="D112" s="1">
        <v>0</v>
      </c>
      <c r="E112" s="1">
        <v>0</v>
      </c>
      <c r="F112" s="1">
        <v>0</v>
      </c>
      <c r="G112" s="1">
        <v>0</v>
      </c>
      <c r="H112" s="3">
        <f t="shared" si="4"/>
        <v>700000000000000</v>
      </c>
      <c r="I112" s="1">
        <f>'EBCO-Vac'!J110</f>
        <v>5.6810000000000002E+22</v>
      </c>
      <c r="J112" s="1">
        <f t="shared" si="5"/>
        <v>3.6378806548142933E-6</v>
      </c>
      <c r="K112" s="4">
        <f t="shared" si="6"/>
        <v>78750</v>
      </c>
      <c r="L112" s="1">
        <f t="shared" si="7"/>
        <v>3.6378806548142935</v>
      </c>
    </row>
    <row r="113" spans="1:12" x14ac:dyDescent="0.55000000000000004">
      <c r="A113" s="1">
        <v>79800</v>
      </c>
      <c r="B113" s="1">
        <v>371.43</v>
      </c>
      <c r="C113" s="1">
        <v>488300</v>
      </c>
      <c r="D113" s="1">
        <v>0</v>
      </c>
      <c r="E113" s="1">
        <v>0</v>
      </c>
      <c r="F113" s="1">
        <v>0</v>
      </c>
      <c r="G113" s="1">
        <v>0</v>
      </c>
      <c r="H113" s="3">
        <f t="shared" si="4"/>
        <v>700000000000000</v>
      </c>
      <c r="I113" s="1">
        <f>'EBCO-Vac'!J111</f>
        <v>5.6810000000000002E+22</v>
      </c>
      <c r="J113" s="1">
        <f t="shared" si="5"/>
        <v>4.5766766414363668E-6</v>
      </c>
      <c r="K113" s="4">
        <f t="shared" si="6"/>
        <v>79800</v>
      </c>
      <c r="L113" s="1">
        <f t="shared" si="7"/>
        <v>4.5766766414363671</v>
      </c>
    </row>
    <row r="114" spans="1:12" x14ac:dyDescent="0.55000000000000004">
      <c r="A114" s="8">
        <v>80850</v>
      </c>
      <c r="B114" s="8">
        <v>419.05</v>
      </c>
      <c r="C114" s="8">
        <v>122310</v>
      </c>
      <c r="D114" s="8">
        <v>21295</v>
      </c>
      <c r="E114" s="8">
        <v>43810</v>
      </c>
      <c r="F114" s="8">
        <v>62533</v>
      </c>
      <c r="G114" s="8">
        <v>83362</v>
      </c>
      <c r="H114" s="9">
        <f t="shared" si="4"/>
        <v>700000000000000</v>
      </c>
      <c r="I114" s="8">
        <f>'EBCO-Vac'!J112</f>
        <v>4.0459999999999997E+22</v>
      </c>
      <c r="J114" s="1">
        <f t="shared" si="5"/>
        <v>7.2500000000000009E-6</v>
      </c>
      <c r="K114" s="10">
        <f t="shared" si="6"/>
        <v>80850</v>
      </c>
      <c r="L114" s="8">
        <f t="shared" si="7"/>
        <v>7.2500000000000009</v>
      </c>
    </row>
    <row r="115" spans="1:12" x14ac:dyDescent="0.55000000000000004">
      <c r="A115" s="8">
        <v>81900</v>
      </c>
      <c r="B115" s="8">
        <v>409.52</v>
      </c>
      <c r="C115" s="8">
        <v>0</v>
      </c>
      <c r="D115" s="8">
        <v>33190</v>
      </c>
      <c r="E115" s="8">
        <v>64524</v>
      </c>
      <c r="F115" s="8">
        <v>96733</v>
      </c>
      <c r="G115" s="8">
        <v>127110</v>
      </c>
      <c r="H115" s="9">
        <f t="shared" si="4"/>
        <v>700000000000000</v>
      </c>
      <c r="I115" s="8">
        <f>'EBCO-Vac'!J113</f>
        <v>4.0459999999999997E+22</v>
      </c>
      <c r="J115" s="1">
        <f t="shared" si="5"/>
        <v>7.0851211072664365E-6</v>
      </c>
      <c r="K115" s="10">
        <f t="shared" si="6"/>
        <v>81900</v>
      </c>
      <c r="L115" s="8">
        <f t="shared" si="7"/>
        <v>7.0851211072664366</v>
      </c>
    </row>
    <row r="116" spans="1:12" x14ac:dyDescent="0.55000000000000004">
      <c r="A116" s="8">
        <v>82950</v>
      </c>
      <c r="B116" s="8">
        <v>752.38</v>
      </c>
      <c r="C116" s="8">
        <v>0</v>
      </c>
      <c r="D116" s="8">
        <v>40352</v>
      </c>
      <c r="E116" s="8">
        <v>79933</v>
      </c>
      <c r="F116" s="8">
        <v>117100</v>
      </c>
      <c r="G116" s="8">
        <v>156520</v>
      </c>
      <c r="H116" s="9">
        <f t="shared" si="4"/>
        <v>700000000000000</v>
      </c>
      <c r="I116" s="8">
        <f>'EBCO-Vac'!J114</f>
        <v>4.0459999999999997E+22</v>
      </c>
      <c r="J116" s="1">
        <f t="shared" si="5"/>
        <v>1.3016955017301039E-5</v>
      </c>
      <c r="K116" s="10">
        <f t="shared" si="6"/>
        <v>82950</v>
      </c>
      <c r="L116" s="8">
        <f t="shared" si="7"/>
        <v>13.016955017301038</v>
      </c>
    </row>
    <row r="117" spans="1:12" x14ac:dyDescent="0.55000000000000004">
      <c r="A117" s="8">
        <v>84000</v>
      </c>
      <c r="B117" s="8">
        <v>1276.2</v>
      </c>
      <c r="C117" s="8">
        <v>0</v>
      </c>
      <c r="D117" s="8">
        <v>45390</v>
      </c>
      <c r="E117" s="8">
        <v>87867</v>
      </c>
      <c r="F117" s="8">
        <v>129550</v>
      </c>
      <c r="G117" s="8">
        <v>171430</v>
      </c>
      <c r="H117" s="9">
        <f t="shared" si="4"/>
        <v>700000000000000</v>
      </c>
      <c r="I117" s="8">
        <f>'EBCO-Vac'!J115</f>
        <v>4.0459999999999997E+22</v>
      </c>
      <c r="J117" s="1">
        <f t="shared" si="5"/>
        <v>2.2079584775086508E-5</v>
      </c>
      <c r="K117" s="10">
        <f t="shared" si="6"/>
        <v>84000</v>
      </c>
      <c r="L117" s="8">
        <f t="shared" si="7"/>
        <v>22.079584775086509</v>
      </c>
    </row>
    <row r="118" spans="1:12" x14ac:dyDescent="0.55000000000000004">
      <c r="A118" s="8">
        <v>85050</v>
      </c>
      <c r="B118" s="8">
        <v>1723.8</v>
      </c>
      <c r="C118" s="8">
        <v>0</v>
      </c>
      <c r="D118" s="8">
        <v>56648</v>
      </c>
      <c r="E118" s="8">
        <v>111920</v>
      </c>
      <c r="F118" s="8">
        <v>166100</v>
      </c>
      <c r="G118" s="8">
        <v>222150</v>
      </c>
      <c r="H118" s="9">
        <f t="shared" si="4"/>
        <v>700000000000000</v>
      </c>
      <c r="I118" s="8">
        <f>'EBCO-Vac'!J116</f>
        <v>4.0459999999999997E+22</v>
      </c>
      <c r="J118" s="1">
        <f t="shared" si="5"/>
        <v>2.9823529411764707E-5</v>
      </c>
      <c r="K118" s="10">
        <f t="shared" si="6"/>
        <v>85050</v>
      </c>
      <c r="L118" s="8">
        <f t="shared" si="7"/>
        <v>29.823529411764707</v>
      </c>
    </row>
    <row r="119" spans="1:12" x14ac:dyDescent="0.55000000000000004">
      <c r="A119" s="8">
        <v>86100</v>
      </c>
      <c r="B119" s="8">
        <v>2447.6</v>
      </c>
      <c r="C119" s="8">
        <v>0</v>
      </c>
      <c r="D119" s="8">
        <v>65476</v>
      </c>
      <c r="E119" s="8">
        <v>128650</v>
      </c>
      <c r="F119" s="8">
        <v>189240</v>
      </c>
      <c r="G119" s="8">
        <v>257900</v>
      </c>
      <c r="H119" s="9">
        <f t="shared" si="4"/>
        <v>700000000000000</v>
      </c>
      <c r="I119" s="8">
        <f>'EBCO-Vac'!J117</f>
        <v>4.0459999999999997E+22</v>
      </c>
      <c r="J119" s="1">
        <f t="shared" si="5"/>
        <v>4.234602076124568E-5</v>
      </c>
      <c r="K119" s="10">
        <f t="shared" si="6"/>
        <v>86100</v>
      </c>
      <c r="L119" s="8">
        <f t="shared" si="7"/>
        <v>42.346020761245683</v>
      </c>
    </row>
    <row r="120" spans="1:12" x14ac:dyDescent="0.55000000000000004">
      <c r="A120" s="8">
        <v>87150</v>
      </c>
      <c r="B120" s="8">
        <v>4266.7</v>
      </c>
      <c r="C120" s="8">
        <v>0</v>
      </c>
      <c r="D120" s="8">
        <v>81162</v>
      </c>
      <c r="E120" s="8">
        <v>162050</v>
      </c>
      <c r="F120" s="8">
        <v>240190</v>
      </c>
      <c r="G120" s="8">
        <v>329340</v>
      </c>
      <c r="H120" s="9">
        <f t="shared" si="4"/>
        <v>700000000000000</v>
      </c>
      <c r="I120" s="8">
        <f>'EBCO-Vac'!J118</f>
        <v>4.0459999999999997E+22</v>
      </c>
      <c r="J120" s="1">
        <f t="shared" si="5"/>
        <v>7.3818339100346033E-5</v>
      </c>
      <c r="K120" s="10">
        <f t="shared" si="6"/>
        <v>87150</v>
      </c>
      <c r="L120" s="8">
        <f t="shared" si="7"/>
        <v>73.818339100346037</v>
      </c>
    </row>
    <row r="121" spans="1:12" x14ac:dyDescent="0.55000000000000004">
      <c r="A121" s="8">
        <v>88200</v>
      </c>
      <c r="B121" s="8">
        <v>5485.7</v>
      </c>
      <c r="C121" s="8">
        <v>0</v>
      </c>
      <c r="D121" s="8">
        <v>96676</v>
      </c>
      <c r="E121" s="8">
        <v>196180</v>
      </c>
      <c r="F121" s="8">
        <v>295950</v>
      </c>
      <c r="G121" s="8">
        <v>407860</v>
      </c>
      <c r="H121" s="9">
        <f t="shared" si="4"/>
        <v>700000000000000</v>
      </c>
      <c r="I121" s="8">
        <f>'EBCO-Vac'!J119</f>
        <v>4.0459999999999997E+22</v>
      </c>
      <c r="J121" s="1">
        <f t="shared" si="5"/>
        <v>9.4908304498269908E-5</v>
      </c>
      <c r="K121" s="10">
        <f t="shared" si="6"/>
        <v>88200</v>
      </c>
      <c r="L121" s="8">
        <f t="shared" si="7"/>
        <v>94.908304498269914</v>
      </c>
    </row>
    <row r="122" spans="1:12" x14ac:dyDescent="0.55000000000000004">
      <c r="A122" s="8">
        <v>89250</v>
      </c>
      <c r="B122" s="8">
        <v>8238.1</v>
      </c>
      <c r="C122" s="8">
        <v>0</v>
      </c>
      <c r="D122" s="8">
        <v>108160</v>
      </c>
      <c r="E122" s="8">
        <v>219200</v>
      </c>
      <c r="F122" s="8">
        <v>336390</v>
      </c>
      <c r="G122" s="8">
        <v>473650</v>
      </c>
      <c r="H122" s="9">
        <f t="shared" si="4"/>
        <v>700000000000000</v>
      </c>
      <c r="I122" s="8">
        <f>'EBCO-Vac'!J120</f>
        <v>4.0459999999999997E+22</v>
      </c>
      <c r="J122" s="1">
        <f t="shared" si="5"/>
        <v>1.4252768166089967E-4</v>
      </c>
      <c r="K122" s="10">
        <f t="shared" si="6"/>
        <v>89250</v>
      </c>
      <c r="L122" s="8">
        <f t="shared" si="7"/>
        <v>142.52768166089967</v>
      </c>
    </row>
    <row r="123" spans="1:12" x14ac:dyDescent="0.55000000000000004">
      <c r="A123" s="8">
        <v>90300</v>
      </c>
      <c r="B123" s="8">
        <v>10190</v>
      </c>
      <c r="C123" s="8">
        <v>0</v>
      </c>
      <c r="D123" s="8">
        <v>119950</v>
      </c>
      <c r="E123" s="8">
        <v>239430</v>
      </c>
      <c r="F123" s="8">
        <v>367790</v>
      </c>
      <c r="G123" s="8">
        <v>515970</v>
      </c>
      <c r="H123" s="9">
        <f t="shared" si="4"/>
        <v>700000000000000</v>
      </c>
      <c r="I123" s="8">
        <f>'EBCO-Vac'!J121</f>
        <v>4.0459999999999997E+22</v>
      </c>
      <c r="J123" s="1">
        <f t="shared" si="5"/>
        <v>1.762975778546713E-4</v>
      </c>
      <c r="K123" s="10">
        <f t="shared" si="6"/>
        <v>90300</v>
      </c>
      <c r="L123" s="8">
        <f t="shared" si="7"/>
        <v>176.29757785467129</v>
      </c>
    </row>
    <row r="124" spans="1:12" x14ac:dyDescent="0.55000000000000004">
      <c r="A124" s="8">
        <v>91350</v>
      </c>
      <c r="B124" s="8">
        <v>13038</v>
      </c>
      <c r="C124" s="8">
        <v>0</v>
      </c>
      <c r="D124" s="8">
        <v>118740</v>
      </c>
      <c r="E124" s="8">
        <v>238020</v>
      </c>
      <c r="F124" s="8">
        <v>374010</v>
      </c>
      <c r="G124" s="8">
        <v>531260</v>
      </c>
      <c r="H124" s="9">
        <f t="shared" si="4"/>
        <v>700000000000000</v>
      </c>
      <c r="I124" s="8">
        <f>'EBCO-Vac'!J122</f>
        <v>4.0459999999999997E+22</v>
      </c>
      <c r="J124" s="1">
        <f t="shared" si="5"/>
        <v>2.2557093425605538E-4</v>
      </c>
      <c r="K124" s="10">
        <f t="shared" si="6"/>
        <v>91350</v>
      </c>
      <c r="L124" s="8">
        <f t="shared" si="7"/>
        <v>225.57093425605538</v>
      </c>
    </row>
    <row r="125" spans="1:12" x14ac:dyDescent="0.55000000000000004">
      <c r="A125" s="8">
        <v>92400</v>
      </c>
      <c r="B125" s="8">
        <v>13705</v>
      </c>
      <c r="C125" s="8">
        <v>0</v>
      </c>
      <c r="D125" s="8">
        <v>105670</v>
      </c>
      <c r="E125" s="8">
        <v>213970</v>
      </c>
      <c r="F125" s="8">
        <v>334220</v>
      </c>
      <c r="G125" s="8">
        <v>489050</v>
      </c>
      <c r="H125" s="9">
        <f t="shared" si="4"/>
        <v>700000000000000</v>
      </c>
      <c r="I125" s="8">
        <f>'EBCO-Vac'!J123</f>
        <v>4.0459999999999997E+22</v>
      </c>
      <c r="J125" s="1">
        <f t="shared" si="5"/>
        <v>2.3711072664359863E-4</v>
      </c>
      <c r="K125" s="10">
        <f t="shared" si="6"/>
        <v>92400</v>
      </c>
      <c r="L125" s="8">
        <f t="shared" si="7"/>
        <v>237.11072664359864</v>
      </c>
    </row>
    <row r="126" spans="1:12" x14ac:dyDescent="0.55000000000000004">
      <c r="A126" s="8">
        <v>93450</v>
      </c>
      <c r="B126" s="8">
        <v>12219</v>
      </c>
      <c r="C126" s="8">
        <v>0</v>
      </c>
      <c r="D126" s="8">
        <v>81486</v>
      </c>
      <c r="E126" s="8">
        <v>161130</v>
      </c>
      <c r="F126" s="8">
        <v>255150</v>
      </c>
      <c r="G126" s="8">
        <v>380890</v>
      </c>
      <c r="H126" s="9">
        <f t="shared" si="4"/>
        <v>700000000000000</v>
      </c>
      <c r="I126" s="8">
        <f>'EBCO-Vac'!J124</f>
        <v>4.0459999999999997E+22</v>
      </c>
      <c r="J126" s="1">
        <f t="shared" si="5"/>
        <v>2.11401384083045E-4</v>
      </c>
      <c r="K126" s="10">
        <f t="shared" si="6"/>
        <v>93450</v>
      </c>
      <c r="L126" s="8">
        <f t="shared" si="7"/>
        <v>211.401384083045</v>
      </c>
    </row>
    <row r="127" spans="1:12" x14ac:dyDescent="0.55000000000000004">
      <c r="A127" s="8">
        <v>94500</v>
      </c>
      <c r="B127" s="8">
        <v>9609.5</v>
      </c>
      <c r="C127" s="8">
        <v>0</v>
      </c>
      <c r="D127" s="8">
        <v>50905</v>
      </c>
      <c r="E127" s="8">
        <v>102990</v>
      </c>
      <c r="F127" s="8">
        <v>165320</v>
      </c>
      <c r="G127" s="8">
        <v>247840</v>
      </c>
      <c r="H127" s="9">
        <f t="shared" si="4"/>
        <v>700000000000000</v>
      </c>
      <c r="I127" s="8">
        <f>'EBCO-Vac'!J125</f>
        <v>4.0459999999999997E+22</v>
      </c>
      <c r="J127" s="1">
        <f t="shared" si="5"/>
        <v>1.6625432525951559E-4</v>
      </c>
      <c r="K127" s="10">
        <f t="shared" si="6"/>
        <v>94500</v>
      </c>
      <c r="L127" s="8">
        <f t="shared" si="7"/>
        <v>166.25432525951558</v>
      </c>
    </row>
    <row r="128" spans="1:12" x14ac:dyDescent="0.55000000000000004">
      <c r="A128" s="8">
        <v>95550</v>
      </c>
      <c r="B128" s="8">
        <v>5828.6</v>
      </c>
      <c r="C128" s="8">
        <v>0</v>
      </c>
      <c r="D128" s="8">
        <v>26876</v>
      </c>
      <c r="E128" s="8">
        <v>54705</v>
      </c>
      <c r="F128" s="8">
        <v>87086</v>
      </c>
      <c r="G128" s="8">
        <v>133260</v>
      </c>
      <c r="H128" s="9">
        <f t="shared" si="4"/>
        <v>700000000000000</v>
      </c>
      <c r="I128" s="8">
        <f>'EBCO-Vac'!J126</f>
        <v>4.0459999999999997E+22</v>
      </c>
      <c r="J128" s="1">
        <f t="shared" si="5"/>
        <v>1.0084083044982699E-4</v>
      </c>
      <c r="K128" s="10">
        <f t="shared" si="6"/>
        <v>95550</v>
      </c>
      <c r="L128" s="8">
        <f t="shared" si="7"/>
        <v>100.840830449827</v>
      </c>
    </row>
    <row r="129" spans="1:12" x14ac:dyDescent="0.55000000000000004">
      <c r="A129" s="8">
        <v>96600</v>
      </c>
      <c r="B129" s="8">
        <v>2638.1</v>
      </c>
      <c r="C129" s="8">
        <v>0</v>
      </c>
      <c r="D129" s="8">
        <v>11086</v>
      </c>
      <c r="E129" s="8">
        <v>22733</v>
      </c>
      <c r="F129" s="8">
        <v>35590</v>
      </c>
      <c r="G129" s="8">
        <v>56914</v>
      </c>
      <c r="H129" s="9">
        <f t="shared" si="4"/>
        <v>700000000000000</v>
      </c>
      <c r="I129" s="8">
        <f>'EBCO-Vac'!J127</f>
        <v>4.0459999999999997E+22</v>
      </c>
      <c r="J129" s="1">
        <f t="shared" si="5"/>
        <v>4.5641868512110733E-5</v>
      </c>
      <c r="K129" s="10">
        <f t="shared" si="6"/>
        <v>96600</v>
      </c>
      <c r="L129" s="8">
        <f t="shared" si="7"/>
        <v>45.641868512110733</v>
      </c>
    </row>
    <row r="130" spans="1:12" x14ac:dyDescent="0.55000000000000004">
      <c r="A130" s="8">
        <v>97650</v>
      </c>
      <c r="B130" s="8">
        <v>1123.8</v>
      </c>
      <c r="C130" s="8">
        <v>0</v>
      </c>
      <c r="D130" s="8">
        <v>3923.8</v>
      </c>
      <c r="E130" s="8">
        <v>7685.7</v>
      </c>
      <c r="F130" s="8">
        <v>12410</v>
      </c>
      <c r="G130" s="8">
        <v>19905</v>
      </c>
      <c r="H130" s="9">
        <f t="shared" si="4"/>
        <v>700000000000000</v>
      </c>
      <c r="I130" s="8">
        <f>'EBCO-Vac'!J128</f>
        <v>4.0459999999999997E+22</v>
      </c>
      <c r="J130" s="1">
        <f t="shared" si="5"/>
        <v>1.9442906574394464E-5</v>
      </c>
      <c r="K130" s="10">
        <f t="shared" si="6"/>
        <v>97650</v>
      </c>
      <c r="L130" s="8">
        <f t="shared" si="7"/>
        <v>19.442906574394463</v>
      </c>
    </row>
    <row r="131" spans="1:12" x14ac:dyDescent="0.55000000000000004">
      <c r="A131" s="8">
        <v>98700</v>
      </c>
      <c r="B131" s="8">
        <v>390.48</v>
      </c>
      <c r="C131" s="8">
        <v>0</v>
      </c>
      <c r="D131" s="8">
        <v>1019</v>
      </c>
      <c r="E131" s="8">
        <v>2619</v>
      </c>
      <c r="F131" s="8">
        <v>3628.6</v>
      </c>
      <c r="G131" s="8">
        <v>6419</v>
      </c>
      <c r="H131" s="9">
        <f t="shared" si="4"/>
        <v>700000000000000</v>
      </c>
      <c r="I131" s="8">
        <f>'EBCO-Vac'!J129</f>
        <v>4.0459999999999997E+22</v>
      </c>
      <c r="J131" s="1">
        <f t="shared" si="5"/>
        <v>6.7557093425605543E-6</v>
      </c>
      <c r="K131" s="10">
        <f t="shared" si="6"/>
        <v>98700</v>
      </c>
      <c r="L131" s="8">
        <f t="shared" si="7"/>
        <v>6.7557093425605546</v>
      </c>
    </row>
    <row r="132" spans="1:12" x14ac:dyDescent="0.55000000000000004">
      <c r="A132" s="8">
        <v>99750</v>
      </c>
      <c r="B132" s="8">
        <v>66.667000000000002</v>
      </c>
      <c r="C132" s="8">
        <v>0</v>
      </c>
      <c r="D132" s="8">
        <v>104.76</v>
      </c>
      <c r="E132" s="8">
        <v>200</v>
      </c>
      <c r="F132" s="8">
        <v>276.19</v>
      </c>
      <c r="G132" s="8">
        <v>790.48</v>
      </c>
      <c r="H132" s="9">
        <f t="shared" si="4"/>
        <v>700000000000000</v>
      </c>
      <c r="I132" s="8">
        <f>'EBCO-Vac'!J130</f>
        <v>4.0459999999999997E+22</v>
      </c>
      <c r="J132" s="1">
        <f t="shared" si="5"/>
        <v>1.15340830449827E-6</v>
      </c>
      <c r="K132" s="10">
        <f t="shared" si="6"/>
        <v>99750</v>
      </c>
      <c r="L132" s="8">
        <f t="shared" si="7"/>
        <v>1.1534083044982699</v>
      </c>
    </row>
    <row r="133" spans="1:12" x14ac:dyDescent="0.55000000000000004">
      <c r="A133" s="8">
        <v>100800</v>
      </c>
      <c r="B133" s="8">
        <v>19.047999999999998</v>
      </c>
      <c r="C133" s="8">
        <v>0</v>
      </c>
      <c r="D133" s="8">
        <v>0</v>
      </c>
      <c r="E133" s="8">
        <v>38.094999999999999</v>
      </c>
      <c r="F133" s="8">
        <v>95.238</v>
      </c>
      <c r="G133" s="8">
        <v>219.05</v>
      </c>
      <c r="H133" s="9">
        <f t="shared" si="4"/>
        <v>700000000000000</v>
      </c>
      <c r="I133" s="8">
        <f>'EBCO-Vac'!J131</f>
        <v>4.0459999999999997E+22</v>
      </c>
      <c r="J133" s="1">
        <f t="shared" si="5"/>
        <v>3.2955017301038058E-7</v>
      </c>
      <c r="K133" s="10">
        <f t="shared" si="6"/>
        <v>100800</v>
      </c>
      <c r="L133" s="8">
        <f t="shared" si="7"/>
        <v>0.32955017301038059</v>
      </c>
    </row>
    <row r="134" spans="1:12" x14ac:dyDescent="0.55000000000000004">
      <c r="A134" s="8">
        <v>101850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9">
        <f t="shared" si="4"/>
        <v>700000000000000</v>
      </c>
      <c r="I134" s="8">
        <f>'EBCO-Vac'!J132</f>
        <v>4.0459999999999997E+22</v>
      </c>
      <c r="J134" s="1">
        <f t="shared" si="5"/>
        <v>0</v>
      </c>
      <c r="K134" s="10">
        <f t="shared" si="6"/>
        <v>101850</v>
      </c>
      <c r="L134" s="8">
        <f t="shared" si="7"/>
        <v>0</v>
      </c>
    </row>
    <row r="135" spans="1:12" x14ac:dyDescent="0.55000000000000004">
      <c r="A135" s="8">
        <v>102900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9">
        <f t="shared" si="4"/>
        <v>700000000000000</v>
      </c>
      <c r="I135" s="8">
        <f>'EBCO-Vac'!J133</f>
        <v>4.0459999999999997E+22</v>
      </c>
      <c r="J135" s="1">
        <f t="shared" si="5"/>
        <v>0</v>
      </c>
      <c r="K135" s="10">
        <f t="shared" si="6"/>
        <v>102900</v>
      </c>
      <c r="L135" s="8">
        <f t="shared" si="7"/>
        <v>0</v>
      </c>
    </row>
    <row r="136" spans="1:12" x14ac:dyDescent="0.55000000000000004">
      <c r="A136" s="8">
        <v>103950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9">
        <f t="shared" si="4"/>
        <v>700000000000000</v>
      </c>
      <c r="I136" s="8">
        <f>'EBCO-Vac'!J134</f>
        <v>4.0459999999999997E+22</v>
      </c>
      <c r="J136" s="1">
        <f t="shared" si="5"/>
        <v>0</v>
      </c>
      <c r="K136" s="10">
        <f t="shared" si="6"/>
        <v>103950</v>
      </c>
      <c r="L136" s="8">
        <f t="shared" si="7"/>
        <v>0</v>
      </c>
    </row>
    <row r="137" spans="1:12" x14ac:dyDescent="0.55000000000000004">
      <c r="A137" s="8">
        <v>105000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9">
        <f t="shared" si="4"/>
        <v>700000000000000</v>
      </c>
      <c r="I137" s="8">
        <f>'EBCO-Vac'!J135</f>
        <v>4.0459999999999997E+22</v>
      </c>
      <c r="J137" s="1">
        <f t="shared" si="5"/>
        <v>0</v>
      </c>
      <c r="K137" s="10">
        <f t="shared" si="6"/>
        <v>105000</v>
      </c>
      <c r="L137" s="8">
        <f t="shared" si="7"/>
        <v>0</v>
      </c>
    </row>
  </sheetData>
  <autoFilter ref="A1:A26" xr:uid="{FC776F09-2C80-4250-B89D-2CDC3AD02A1B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151D-141E-4235-9B7E-01E347E46F0C}">
  <dimension ref="A1:M137"/>
  <sheetViews>
    <sheetView topLeftCell="A90" zoomScale="85" zoomScaleNormal="85" workbookViewId="0">
      <selection activeCell="M36" sqref="M36:M135"/>
    </sheetView>
  </sheetViews>
  <sheetFormatPr defaultRowHeight="14.4" x14ac:dyDescent="0.55000000000000004"/>
  <cols>
    <col min="8" max="8" width="11.734375" style="2" customWidth="1"/>
    <col min="13" max="13" width="9.05078125" style="2"/>
  </cols>
  <sheetData>
    <row r="1" spans="1:10" x14ac:dyDescent="0.55000000000000004">
      <c r="A1" t="s">
        <v>43</v>
      </c>
    </row>
    <row r="2" spans="1:10" x14ac:dyDescent="0.55000000000000004">
      <c r="A2" t="s">
        <v>1</v>
      </c>
    </row>
    <row r="3" spans="1:10" x14ac:dyDescent="0.55000000000000004">
      <c r="A3" t="s">
        <v>2</v>
      </c>
    </row>
    <row r="4" spans="1:10" x14ac:dyDescent="0.55000000000000004">
      <c r="A4" t="s">
        <v>3</v>
      </c>
    </row>
    <row r="5" spans="1:10" x14ac:dyDescent="0.55000000000000004">
      <c r="A5" t="s">
        <v>4</v>
      </c>
    </row>
    <row r="6" spans="1:10" x14ac:dyDescent="0.55000000000000004">
      <c r="A6" t="s">
        <v>2</v>
      </c>
    </row>
    <row r="7" spans="1:10" x14ac:dyDescent="0.55000000000000004">
      <c r="A7" t="s">
        <v>5</v>
      </c>
    </row>
    <row r="8" spans="1:10" x14ac:dyDescent="0.55000000000000004">
      <c r="A8" t="s">
        <v>6</v>
      </c>
    </row>
    <row r="9" spans="1:10" x14ac:dyDescent="0.55000000000000004">
      <c r="A9" t="s">
        <v>7</v>
      </c>
    </row>
    <row r="10" spans="1:10" x14ac:dyDescent="0.55000000000000004">
      <c r="A10" t="s">
        <v>8</v>
      </c>
    </row>
    <row r="11" spans="1:10" x14ac:dyDescent="0.55000000000000004">
      <c r="A11" t="s">
        <v>9</v>
      </c>
    </row>
    <row r="12" spans="1:10" x14ac:dyDescent="0.55000000000000004">
      <c r="A12" t="s">
        <v>81</v>
      </c>
      <c r="B12" t="s">
        <v>79</v>
      </c>
      <c r="C12">
        <v>-1</v>
      </c>
      <c r="D12" t="s">
        <v>82</v>
      </c>
      <c r="E12" t="s">
        <v>83</v>
      </c>
      <c r="F12" s="7">
        <v>5.6810000000000002E+22</v>
      </c>
      <c r="G12" t="s">
        <v>84</v>
      </c>
      <c r="H12" s="2" t="s">
        <v>83</v>
      </c>
      <c r="I12">
        <v>4.5179999999999998</v>
      </c>
      <c r="J12" t="s">
        <v>85</v>
      </c>
    </row>
    <row r="13" spans="1:10" x14ac:dyDescent="0.55000000000000004">
      <c r="A13" t="s">
        <v>10</v>
      </c>
    </row>
    <row r="14" spans="1:10" x14ac:dyDescent="0.55000000000000004">
      <c r="A14" t="s">
        <v>44</v>
      </c>
    </row>
    <row r="15" spans="1:10" x14ac:dyDescent="0.55000000000000004">
      <c r="A15" t="s">
        <v>56</v>
      </c>
    </row>
    <row r="16" spans="1:10" x14ac:dyDescent="0.55000000000000004">
      <c r="A16" t="s">
        <v>81</v>
      </c>
      <c r="B16" t="s">
        <v>79</v>
      </c>
      <c r="C16">
        <v>-2</v>
      </c>
      <c r="D16" t="s">
        <v>82</v>
      </c>
      <c r="E16" t="s">
        <v>83</v>
      </c>
      <c r="F16" s="7">
        <v>4.2350000000000001E+22</v>
      </c>
      <c r="G16" t="s">
        <v>84</v>
      </c>
      <c r="H16" s="2" t="s">
        <v>83</v>
      </c>
      <c r="I16">
        <v>3.9740000000000002</v>
      </c>
      <c r="J16" t="s">
        <v>85</v>
      </c>
    </row>
    <row r="17" spans="1:1" x14ac:dyDescent="0.55000000000000004">
      <c r="A17" t="s">
        <v>45</v>
      </c>
    </row>
    <row r="18" spans="1:1" x14ac:dyDescent="0.55000000000000004">
      <c r="A18" t="s">
        <v>46</v>
      </c>
    </row>
    <row r="19" spans="1:1" x14ac:dyDescent="0.55000000000000004">
      <c r="A19" t="s">
        <v>47</v>
      </c>
    </row>
    <row r="20" spans="1:1" x14ac:dyDescent="0.55000000000000004">
      <c r="A20" t="s">
        <v>48</v>
      </c>
    </row>
    <row r="21" spans="1:1" x14ac:dyDescent="0.55000000000000004">
      <c r="A21" t="s">
        <v>17</v>
      </c>
    </row>
    <row r="22" spans="1:1" x14ac:dyDescent="0.55000000000000004">
      <c r="A22" t="s">
        <v>49</v>
      </c>
    </row>
    <row r="23" spans="1:1" x14ac:dyDescent="0.55000000000000004">
      <c r="A23" t="s">
        <v>57</v>
      </c>
    </row>
    <row r="24" spans="1:1" x14ac:dyDescent="0.55000000000000004">
      <c r="A24" t="s">
        <v>58</v>
      </c>
    </row>
    <row r="25" spans="1:1" x14ac:dyDescent="0.55000000000000004">
      <c r="A25" t="s">
        <v>59</v>
      </c>
    </row>
    <row r="27" spans="1:1" x14ac:dyDescent="0.55000000000000004">
      <c r="A27" t="s">
        <v>22</v>
      </c>
    </row>
    <row r="28" spans="1:1" x14ac:dyDescent="0.55000000000000004">
      <c r="A28" t="s">
        <v>23</v>
      </c>
    </row>
    <row r="29" spans="1:1" x14ac:dyDescent="0.55000000000000004">
      <c r="A29" t="s">
        <v>24</v>
      </c>
    </row>
    <row r="30" spans="1:1" x14ac:dyDescent="0.55000000000000004">
      <c r="A30" t="s">
        <v>25</v>
      </c>
    </row>
    <row r="31" spans="1:1" x14ac:dyDescent="0.55000000000000004">
      <c r="A31" t="s">
        <v>24</v>
      </c>
    </row>
    <row r="32" spans="1:1" x14ac:dyDescent="0.55000000000000004">
      <c r="A32" t="s">
        <v>26</v>
      </c>
    </row>
    <row r="33" spans="1:13" x14ac:dyDescent="0.55000000000000004">
      <c r="A33" t="s">
        <v>60</v>
      </c>
      <c r="B33" t="s">
        <v>61</v>
      </c>
      <c r="C33" t="s">
        <v>62</v>
      </c>
      <c r="D33" t="s">
        <v>63</v>
      </c>
      <c r="E33" t="s">
        <v>64</v>
      </c>
      <c r="F33" t="s">
        <v>65</v>
      </c>
      <c r="G33" t="s">
        <v>66</v>
      </c>
      <c r="H33" s="2" t="s">
        <v>75</v>
      </c>
      <c r="I33" t="s">
        <v>77</v>
      </c>
      <c r="J33" t="s">
        <v>78</v>
      </c>
      <c r="K33" t="s">
        <v>80</v>
      </c>
    </row>
    <row r="34" spans="1:13" x14ac:dyDescent="0.55000000000000004">
      <c r="A34" t="s">
        <v>67</v>
      </c>
      <c r="B34" t="s">
        <v>68</v>
      </c>
      <c r="C34" t="s">
        <v>69</v>
      </c>
      <c r="D34" t="s">
        <v>69</v>
      </c>
      <c r="E34" t="s">
        <v>69</v>
      </c>
      <c r="F34" t="s">
        <v>69</v>
      </c>
      <c r="G34" t="s">
        <v>69</v>
      </c>
      <c r="H34" s="2" t="s">
        <v>76</v>
      </c>
      <c r="I34" s="1">
        <v>700000000000000</v>
      </c>
      <c r="J34" s="1"/>
      <c r="K34" s="1">
        <v>100000000</v>
      </c>
      <c r="L34" s="5" t="s">
        <v>86</v>
      </c>
      <c r="M34" s="2" t="s">
        <v>88</v>
      </c>
    </row>
    <row r="35" spans="1:13" x14ac:dyDescent="0.55000000000000004">
      <c r="A35" t="s">
        <v>70</v>
      </c>
      <c r="B35" t="s">
        <v>70</v>
      </c>
      <c r="C35" t="s">
        <v>70</v>
      </c>
      <c r="D35" t="s">
        <v>70</v>
      </c>
      <c r="E35" t="s">
        <v>70</v>
      </c>
      <c r="F35" t="s">
        <v>70</v>
      </c>
      <c r="G35" t="s">
        <v>70</v>
      </c>
      <c r="L35" s="6" t="s">
        <v>87</v>
      </c>
    </row>
    <row r="36" spans="1:13" x14ac:dyDescent="0.55000000000000004">
      <c r="A36" s="1">
        <v>900.01</v>
      </c>
      <c r="B36" s="1">
        <v>1.4777799999999999E-5</v>
      </c>
      <c r="C36" s="1">
        <v>5.7000000000000003E-5</v>
      </c>
      <c r="D36" s="1">
        <v>0</v>
      </c>
      <c r="E36" s="1">
        <v>0</v>
      </c>
      <c r="F36" s="1">
        <v>0</v>
      </c>
      <c r="G36" s="1">
        <v>0</v>
      </c>
      <c r="H36" s="3">
        <f>SUM(B36:G36)</f>
        <v>7.1777800000000002E-5</v>
      </c>
      <c r="I36" s="1">
        <f>I$34</f>
        <v>700000000000000</v>
      </c>
      <c r="J36" s="1">
        <f>F$12</f>
        <v>5.6810000000000002E+22</v>
      </c>
      <c r="K36" s="1">
        <f>K$34</f>
        <v>100000000</v>
      </c>
      <c r="L36" s="4">
        <f>A36/10000</f>
        <v>9.0000999999999998E-2</v>
      </c>
      <c r="M36" s="3">
        <f>H36*I36/J36*K36</f>
        <v>8.8442985389896149E-5</v>
      </c>
    </row>
    <row r="37" spans="1:13" x14ac:dyDescent="0.55000000000000004">
      <c r="A37" s="1">
        <v>1800.01</v>
      </c>
      <c r="B37" s="1">
        <v>4.6666699999999998E-5</v>
      </c>
      <c r="C37" s="1">
        <v>3.62667E-4</v>
      </c>
      <c r="D37" s="1">
        <v>0</v>
      </c>
      <c r="E37" s="1">
        <v>0</v>
      </c>
      <c r="F37" s="1">
        <v>0</v>
      </c>
      <c r="G37" s="1">
        <v>0</v>
      </c>
      <c r="H37" s="3">
        <f t="shared" ref="H37:H100" si="0">SUM(B37:G37)</f>
        <v>4.0933370000000003E-4</v>
      </c>
      <c r="I37" s="1">
        <f t="shared" ref="I37:K100" si="1">I$34</f>
        <v>700000000000000</v>
      </c>
      <c r="J37" s="1">
        <f t="shared" ref="J37:J100" si="2">F$12</f>
        <v>5.6810000000000002E+22</v>
      </c>
      <c r="K37" s="1">
        <f t="shared" si="1"/>
        <v>100000000</v>
      </c>
      <c r="L37" s="4">
        <f t="shared" ref="L37:L100" si="3">A37/10000</f>
        <v>0.18000099999999999</v>
      </c>
      <c r="M37" s="3">
        <f t="shared" ref="M37:M100" si="4">H37*I37/J37*K37</f>
        <v>5.0437174793170213E-4</v>
      </c>
    </row>
    <row r="38" spans="1:13" x14ac:dyDescent="0.55000000000000004">
      <c r="A38" s="1">
        <v>2700.01</v>
      </c>
      <c r="B38" s="1">
        <v>7.8222300000000005E-5</v>
      </c>
      <c r="C38" s="1">
        <v>5.3211199999999995E-4</v>
      </c>
      <c r="D38" s="1">
        <v>0</v>
      </c>
      <c r="E38" s="1">
        <v>0</v>
      </c>
      <c r="F38" s="1">
        <v>0</v>
      </c>
      <c r="G38" s="1">
        <v>0</v>
      </c>
      <c r="H38" s="3">
        <f t="shared" si="0"/>
        <v>6.1033429999999991E-4</v>
      </c>
      <c r="I38" s="1">
        <f t="shared" si="1"/>
        <v>700000000000000</v>
      </c>
      <c r="J38" s="1">
        <f t="shared" si="2"/>
        <v>5.6810000000000002E+22</v>
      </c>
      <c r="K38" s="1">
        <f t="shared" si="1"/>
        <v>100000000</v>
      </c>
      <c r="L38" s="4">
        <f t="shared" si="3"/>
        <v>0.27000100000000005</v>
      </c>
      <c r="M38" s="3">
        <f t="shared" si="4"/>
        <v>7.5204015138179885E-4</v>
      </c>
    </row>
    <row r="39" spans="1:13" x14ac:dyDescent="0.55000000000000004">
      <c r="A39" s="1">
        <v>3600.01</v>
      </c>
      <c r="B39" s="1">
        <v>5.9777800000000002E-5</v>
      </c>
      <c r="C39" s="1">
        <v>2.5144499999999999E-4</v>
      </c>
      <c r="D39" s="1">
        <v>0</v>
      </c>
      <c r="E39" s="1">
        <v>0</v>
      </c>
      <c r="F39" s="1">
        <v>0</v>
      </c>
      <c r="G39" s="1">
        <v>0</v>
      </c>
      <c r="H39" s="3">
        <f t="shared" si="0"/>
        <v>3.112228E-4</v>
      </c>
      <c r="I39" s="1">
        <f t="shared" si="1"/>
        <v>700000000000000</v>
      </c>
      <c r="J39" s="1">
        <f t="shared" si="2"/>
        <v>5.6810000000000002E+22</v>
      </c>
      <c r="K39" s="1">
        <f t="shared" si="1"/>
        <v>100000000</v>
      </c>
      <c r="L39" s="4">
        <f t="shared" si="3"/>
        <v>0.36000100000000002</v>
      </c>
      <c r="M39" s="3">
        <f t="shared" si="4"/>
        <v>3.8348171096637911E-4</v>
      </c>
    </row>
    <row r="40" spans="1:13" x14ac:dyDescent="0.55000000000000004">
      <c r="A40" s="1">
        <v>4500.01</v>
      </c>
      <c r="B40" s="1">
        <v>7.1777800000000002E-5</v>
      </c>
      <c r="C40" s="1">
        <v>4.8233400000000001E-4</v>
      </c>
      <c r="D40" s="1">
        <v>0</v>
      </c>
      <c r="E40" s="1">
        <v>0</v>
      </c>
      <c r="F40" s="1">
        <v>0</v>
      </c>
      <c r="G40" s="1">
        <v>0</v>
      </c>
      <c r="H40" s="3">
        <f t="shared" si="0"/>
        <v>5.5411179999999998E-4</v>
      </c>
      <c r="I40" s="1">
        <f t="shared" si="1"/>
        <v>700000000000000</v>
      </c>
      <c r="J40" s="1">
        <f t="shared" si="2"/>
        <v>5.6810000000000002E+22</v>
      </c>
      <c r="K40" s="1">
        <f t="shared" si="1"/>
        <v>100000000</v>
      </c>
      <c r="L40" s="4">
        <f t="shared" si="3"/>
        <v>0.45000100000000004</v>
      </c>
      <c r="M40" s="3">
        <f t="shared" si="4"/>
        <v>6.8276405562400983E-4</v>
      </c>
    </row>
    <row r="41" spans="1:13" x14ac:dyDescent="0.55000000000000004">
      <c r="A41" s="1">
        <v>5400.01</v>
      </c>
      <c r="B41" s="1">
        <v>6.7666699999999994E-5</v>
      </c>
      <c r="C41" s="1">
        <v>2.7311099999999998E-4</v>
      </c>
      <c r="D41" s="1">
        <v>0</v>
      </c>
      <c r="E41" s="1">
        <v>0</v>
      </c>
      <c r="F41" s="1">
        <v>0</v>
      </c>
      <c r="G41" s="1">
        <v>0</v>
      </c>
      <c r="H41" s="3">
        <f t="shared" si="0"/>
        <v>3.4077769999999997E-4</v>
      </c>
      <c r="I41" s="1">
        <f t="shared" si="1"/>
        <v>700000000000000</v>
      </c>
      <c r="J41" s="1">
        <f t="shared" si="2"/>
        <v>5.6810000000000002E+22</v>
      </c>
      <c r="K41" s="1">
        <f t="shared" si="1"/>
        <v>100000000</v>
      </c>
      <c r="L41" s="4">
        <f t="shared" si="3"/>
        <v>0.54000100000000006</v>
      </c>
      <c r="M41" s="3">
        <f t="shared" si="4"/>
        <v>4.1989859179721874E-4</v>
      </c>
    </row>
    <row r="42" spans="1:13" x14ac:dyDescent="0.55000000000000004">
      <c r="A42" s="1">
        <v>6300.01</v>
      </c>
      <c r="B42" s="1">
        <v>6.8333399999999999E-5</v>
      </c>
      <c r="C42" s="1">
        <v>3.2444499999999997E-4</v>
      </c>
      <c r="D42" s="1">
        <v>0</v>
      </c>
      <c r="E42" s="1">
        <v>0</v>
      </c>
      <c r="F42" s="1">
        <v>0</v>
      </c>
      <c r="G42" s="1">
        <v>0</v>
      </c>
      <c r="H42" s="3">
        <f t="shared" si="0"/>
        <v>3.9277839999999996E-4</v>
      </c>
      <c r="I42" s="1">
        <f t="shared" si="1"/>
        <v>700000000000000</v>
      </c>
      <c r="J42" s="1">
        <f t="shared" si="2"/>
        <v>5.6810000000000002E+22</v>
      </c>
      <c r="K42" s="1">
        <f t="shared" si="1"/>
        <v>100000000</v>
      </c>
      <c r="L42" s="4">
        <f t="shared" si="3"/>
        <v>0.63000100000000003</v>
      </c>
      <c r="M42" s="3">
        <f t="shared" si="4"/>
        <v>4.8397268086604469E-4</v>
      </c>
    </row>
    <row r="43" spans="1:13" x14ac:dyDescent="0.55000000000000004">
      <c r="A43" s="1">
        <v>7200.01</v>
      </c>
      <c r="B43" s="1">
        <v>7.04445E-5</v>
      </c>
      <c r="C43" s="1">
        <v>3.1055600000000003E-4</v>
      </c>
      <c r="D43" s="1">
        <v>0</v>
      </c>
      <c r="E43" s="1">
        <v>0</v>
      </c>
      <c r="F43" s="1">
        <v>0</v>
      </c>
      <c r="G43" s="1">
        <v>0</v>
      </c>
      <c r="H43" s="3">
        <f t="shared" si="0"/>
        <v>3.810005E-4</v>
      </c>
      <c r="I43" s="1">
        <f t="shared" si="1"/>
        <v>700000000000000</v>
      </c>
      <c r="J43" s="1">
        <f t="shared" si="2"/>
        <v>5.6810000000000002E+22</v>
      </c>
      <c r="K43" s="1">
        <f t="shared" si="1"/>
        <v>100000000</v>
      </c>
      <c r="L43" s="4">
        <f t="shared" si="3"/>
        <v>0.720001</v>
      </c>
      <c r="M43" s="3">
        <f t="shared" si="4"/>
        <v>4.6946021827143109E-4</v>
      </c>
    </row>
    <row r="44" spans="1:13" x14ac:dyDescent="0.55000000000000004">
      <c r="A44" s="1">
        <v>8100.01</v>
      </c>
      <c r="B44" s="1">
        <v>6.2444499999999995E-5</v>
      </c>
      <c r="C44" s="1">
        <v>1.93222E-4</v>
      </c>
      <c r="D44" s="1">
        <v>0</v>
      </c>
      <c r="E44" s="1">
        <v>0</v>
      </c>
      <c r="F44" s="1">
        <v>0</v>
      </c>
      <c r="G44" s="1">
        <v>0</v>
      </c>
      <c r="H44" s="3">
        <f t="shared" si="0"/>
        <v>2.556665E-4</v>
      </c>
      <c r="I44" s="1">
        <f t="shared" si="1"/>
        <v>700000000000000</v>
      </c>
      <c r="J44" s="1">
        <f t="shared" si="2"/>
        <v>5.6810000000000002E+22</v>
      </c>
      <c r="K44" s="1">
        <f t="shared" si="1"/>
        <v>100000000</v>
      </c>
      <c r="L44" s="4">
        <f t="shared" si="3"/>
        <v>0.81000099999999997</v>
      </c>
      <c r="M44" s="3">
        <f t="shared" si="4"/>
        <v>3.1502649181482133E-4</v>
      </c>
    </row>
    <row r="45" spans="1:13" x14ac:dyDescent="0.55000000000000004">
      <c r="A45" s="1">
        <v>9000.01</v>
      </c>
      <c r="B45" s="1">
        <v>7.3444500000000005E-5</v>
      </c>
      <c r="C45" s="1">
        <v>3.2788899999999999E-4</v>
      </c>
      <c r="D45" s="1">
        <v>0</v>
      </c>
      <c r="E45" s="1">
        <v>0</v>
      </c>
      <c r="F45" s="1">
        <v>0</v>
      </c>
      <c r="G45" s="1">
        <v>0</v>
      </c>
      <c r="H45" s="3">
        <f t="shared" si="0"/>
        <v>4.0133349999999998E-4</v>
      </c>
      <c r="I45" s="1">
        <f t="shared" si="1"/>
        <v>700000000000000</v>
      </c>
      <c r="J45" s="1">
        <f t="shared" si="2"/>
        <v>5.6810000000000002E+22</v>
      </c>
      <c r="K45" s="1">
        <f t="shared" si="1"/>
        <v>100000000</v>
      </c>
      <c r="L45" s="4">
        <f t="shared" si="3"/>
        <v>0.90000100000000005</v>
      </c>
      <c r="M45" s="3">
        <f t="shared" si="4"/>
        <v>4.9451408202781199E-4</v>
      </c>
    </row>
    <row r="46" spans="1:13" x14ac:dyDescent="0.55000000000000004">
      <c r="A46" s="1">
        <v>9900.01</v>
      </c>
      <c r="B46" s="1">
        <v>7.8777799999999996E-5</v>
      </c>
      <c r="C46" s="1">
        <v>3.5300000000000002E-4</v>
      </c>
      <c r="D46" s="1">
        <v>0</v>
      </c>
      <c r="E46" s="1">
        <v>0</v>
      </c>
      <c r="F46" s="1">
        <v>0</v>
      </c>
      <c r="G46" s="1">
        <v>0</v>
      </c>
      <c r="H46" s="3">
        <f t="shared" si="0"/>
        <v>4.317778E-4</v>
      </c>
      <c r="I46" s="1">
        <f t="shared" si="1"/>
        <v>700000000000000</v>
      </c>
      <c r="J46" s="1">
        <f t="shared" si="2"/>
        <v>5.6810000000000002E+22</v>
      </c>
      <c r="K46" s="1">
        <f t="shared" si="1"/>
        <v>100000000</v>
      </c>
      <c r="L46" s="4">
        <f t="shared" si="3"/>
        <v>0.99000100000000002</v>
      </c>
      <c r="M46" s="3">
        <f t="shared" si="4"/>
        <v>5.3202686146805141E-4</v>
      </c>
    </row>
    <row r="47" spans="1:13" x14ac:dyDescent="0.55000000000000004">
      <c r="A47" s="1">
        <v>10800</v>
      </c>
      <c r="B47" s="1">
        <v>6.8000100000000006E-5</v>
      </c>
      <c r="C47" s="1">
        <v>4.6700000000000002E-4</v>
      </c>
      <c r="D47" s="1">
        <v>0</v>
      </c>
      <c r="E47" s="1">
        <v>0</v>
      </c>
      <c r="F47" s="1">
        <v>0</v>
      </c>
      <c r="G47" s="1">
        <v>0</v>
      </c>
      <c r="H47" s="3">
        <f t="shared" si="0"/>
        <v>5.3500010000000003E-4</v>
      </c>
      <c r="I47" s="1">
        <f t="shared" si="1"/>
        <v>700000000000000</v>
      </c>
      <c r="J47" s="1">
        <f t="shared" si="2"/>
        <v>5.6810000000000002E+22</v>
      </c>
      <c r="K47" s="1">
        <f t="shared" si="1"/>
        <v>100000000</v>
      </c>
      <c r="L47" s="4">
        <f t="shared" si="3"/>
        <v>1.08</v>
      </c>
      <c r="M47" s="3">
        <f t="shared" si="4"/>
        <v>6.592150501672241E-4</v>
      </c>
    </row>
    <row r="48" spans="1:13" x14ac:dyDescent="0.55000000000000004">
      <c r="A48" s="1">
        <v>11700</v>
      </c>
      <c r="B48" s="1">
        <v>7.0555600000000006E-5</v>
      </c>
      <c r="C48" s="1">
        <v>3.5066699999999998E-4</v>
      </c>
      <c r="D48" s="1">
        <v>0</v>
      </c>
      <c r="E48" s="1">
        <v>0</v>
      </c>
      <c r="F48" s="1">
        <v>0</v>
      </c>
      <c r="G48" s="1">
        <v>0</v>
      </c>
      <c r="H48" s="3">
        <f t="shared" si="0"/>
        <v>4.212226E-4</v>
      </c>
      <c r="I48" s="1">
        <f t="shared" si="1"/>
        <v>700000000000000</v>
      </c>
      <c r="J48" s="1">
        <f t="shared" si="2"/>
        <v>5.6810000000000002E+22</v>
      </c>
      <c r="K48" s="1">
        <f t="shared" si="1"/>
        <v>100000000</v>
      </c>
      <c r="L48" s="4">
        <f t="shared" si="3"/>
        <v>1.17</v>
      </c>
      <c r="M48" s="3">
        <f t="shared" si="4"/>
        <v>5.1902098222143984E-4</v>
      </c>
    </row>
    <row r="49" spans="1:13" x14ac:dyDescent="0.55000000000000004">
      <c r="A49" s="1">
        <v>12600</v>
      </c>
      <c r="B49" s="1">
        <v>6.9111199999999997E-5</v>
      </c>
      <c r="C49" s="1">
        <v>3.0888900000000002E-4</v>
      </c>
      <c r="D49" s="1">
        <v>0</v>
      </c>
      <c r="E49" s="1">
        <v>0</v>
      </c>
      <c r="F49" s="1">
        <v>0</v>
      </c>
      <c r="G49" s="1">
        <v>0</v>
      </c>
      <c r="H49" s="3">
        <f t="shared" si="0"/>
        <v>3.7800020000000004E-4</v>
      </c>
      <c r="I49" s="1">
        <f t="shared" si="1"/>
        <v>700000000000000</v>
      </c>
      <c r="J49" s="1">
        <f t="shared" si="2"/>
        <v>5.6810000000000002E+22</v>
      </c>
      <c r="K49" s="1">
        <f t="shared" si="1"/>
        <v>100000000</v>
      </c>
      <c r="L49" s="4">
        <f t="shared" si="3"/>
        <v>1.26</v>
      </c>
      <c r="M49" s="3">
        <f t="shared" si="4"/>
        <v>4.657633163175498E-4</v>
      </c>
    </row>
    <row r="50" spans="1:13" x14ac:dyDescent="0.55000000000000004">
      <c r="A50" s="1">
        <v>13500</v>
      </c>
      <c r="B50" s="1">
        <v>7.50001E-5</v>
      </c>
      <c r="C50" s="1">
        <v>3.0255599999999999E-4</v>
      </c>
      <c r="D50" s="1">
        <v>0</v>
      </c>
      <c r="E50" s="1">
        <v>0</v>
      </c>
      <c r="F50" s="1">
        <v>0</v>
      </c>
      <c r="G50" s="1">
        <v>0</v>
      </c>
      <c r="H50" s="3">
        <f t="shared" si="0"/>
        <v>3.7755610000000001E-4</v>
      </c>
      <c r="I50" s="1">
        <f t="shared" si="1"/>
        <v>700000000000000</v>
      </c>
      <c r="J50" s="1">
        <f t="shared" si="2"/>
        <v>5.6810000000000002E+22</v>
      </c>
      <c r="K50" s="1">
        <f t="shared" si="1"/>
        <v>100000000</v>
      </c>
      <c r="L50" s="4">
        <f t="shared" si="3"/>
        <v>1.35</v>
      </c>
      <c r="M50" s="3">
        <f t="shared" si="4"/>
        <v>4.6521610631930992E-4</v>
      </c>
    </row>
    <row r="51" spans="1:13" x14ac:dyDescent="0.55000000000000004">
      <c r="A51" s="1">
        <v>14400</v>
      </c>
      <c r="B51" s="1">
        <v>7.4888900000000001E-5</v>
      </c>
      <c r="C51" s="1">
        <v>3.0333399999999999E-4</v>
      </c>
      <c r="D51" s="1">
        <v>0</v>
      </c>
      <c r="E51" s="1">
        <v>0</v>
      </c>
      <c r="F51" s="1">
        <v>0</v>
      </c>
      <c r="G51" s="1">
        <v>0</v>
      </c>
      <c r="H51" s="3">
        <f t="shared" si="0"/>
        <v>3.7822289999999998E-4</v>
      </c>
      <c r="I51" s="1">
        <f t="shared" si="1"/>
        <v>700000000000000</v>
      </c>
      <c r="J51" s="1">
        <f t="shared" si="2"/>
        <v>5.6810000000000002E+22</v>
      </c>
      <c r="K51" s="1">
        <f t="shared" si="1"/>
        <v>100000000</v>
      </c>
      <c r="L51" s="4">
        <f t="shared" si="3"/>
        <v>1.44</v>
      </c>
      <c r="M51" s="3">
        <f t="shared" si="4"/>
        <v>4.6603772223200135E-4</v>
      </c>
    </row>
    <row r="52" spans="1:13" x14ac:dyDescent="0.55000000000000004">
      <c r="A52" s="1">
        <v>15300</v>
      </c>
      <c r="B52" s="1">
        <v>6.7666699999999994E-5</v>
      </c>
      <c r="C52" s="1">
        <v>4.4611100000000001E-4</v>
      </c>
      <c r="D52" s="1">
        <v>0</v>
      </c>
      <c r="E52" s="1">
        <v>0</v>
      </c>
      <c r="F52" s="1">
        <v>0</v>
      </c>
      <c r="G52" s="1">
        <v>0</v>
      </c>
      <c r="H52" s="3">
        <f t="shared" si="0"/>
        <v>5.1377770000000001E-4</v>
      </c>
      <c r="I52" s="1">
        <f t="shared" si="1"/>
        <v>700000000000000</v>
      </c>
      <c r="J52" s="1">
        <f t="shared" si="2"/>
        <v>5.6810000000000002E+22</v>
      </c>
      <c r="K52" s="1">
        <f t="shared" si="1"/>
        <v>100000000</v>
      </c>
      <c r="L52" s="4">
        <f t="shared" si="3"/>
        <v>1.53</v>
      </c>
      <c r="M52" s="3">
        <f t="shared" si="4"/>
        <v>6.3306528780144341E-4</v>
      </c>
    </row>
    <row r="53" spans="1:13" x14ac:dyDescent="0.55000000000000004">
      <c r="A53" s="1">
        <v>16200</v>
      </c>
      <c r="B53" s="1">
        <v>6.9666700000000002E-5</v>
      </c>
      <c r="C53" s="1">
        <v>1.97333E-4</v>
      </c>
      <c r="D53" s="1">
        <v>0</v>
      </c>
      <c r="E53" s="1">
        <v>0</v>
      </c>
      <c r="F53" s="1">
        <v>0</v>
      </c>
      <c r="G53" s="1">
        <v>0</v>
      </c>
      <c r="H53" s="3">
        <f t="shared" si="0"/>
        <v>2.6699969999999999E-4</v>
      </c>
      <c r="I53" s="1">
        <f t="shared" si="1"/>
        <v>700000000000000</v>
      </c>
      <c r="J53" s="1">
        <f t="shared" si="2"/>
        <v>5.6810000000000002E+22</v>
      </c>
      <c r="K53" s="1">
        <f t="shared" si="1"/>
        <v>100000000</v>
      </c>
      <c r="L53" s="4">
        <f t="shared" si="3"/>
        <v>1.62</v>
      </c>
      <c r="M53" s="3">
        <f t="shared" si="4"/>
        <v>3.289910051047351E-4</v>
      </c>
    </row>
    <row r="54" spans="1:13" x14ac:dyDescent="0.55000000000000004">
      <c r="A54" s="1">
        <v>17100</v>
      </c>
      <c r="B54" s="1">
        <v>7.0555600000000006E-5</v>
      </c>
      <c r="C54" s="1">
        <v>4.55778E-4</v>
      </c>
      <c r="D54" s="1">
        <v>0</v>
      </c>
      <c r="E54" s="1">
        <v>0</v>
      </c>
      <c r="F54" s="1">
        <v>0</v>
      </c>
      <c r="G54" s="1">
        <v>0</v>
      </c>
      <c r="H54" s="3">
        <f t="shared" si="0"/>
        <v>5.2633360000000002E-4</v>
      </c>
      <c r="I54" s="1">
        <f t="shared" si="1"/>
        <v>700000000000000</v>
      </c>
      <c r="J54" s="1">
        <f t="shared" si="2"/>
        <v>5.6810000000000002E+22</v>
      </c>
      <c r="K54" s="1">
        <f t="shared" si="1"/>
        <v>100000000</v>
      </c>
      <c r="L54" s="4">
        <f t="shared" si="3"/>
        <v>1.71</v>
      </c>
      <c r="M54" s="3">
        <f t="shared" si="4"/>
        <v>6.4853638443935927E-4</v>
      </c>
    </row>
    <row r="55" spans="1:13" x14ac:dyDescent="0.55000000000000004">
      <c r="A55" s="1">
        <v>18000</v>
      </c>
      <c r="B55" s="1">
        <v>7.3333399999999998E-5</v>
      </c>
      <c r="C55" s="1">
        <v>3.0933399999999998E-4</v>
      </c>
      <c r="D55" s="1">
        <v>0</v>
      </c>
      <c r="E55" s="1">
        <v>0</v>
      </c>
      <c r="F55" s="1">
        <v>0</v>
      </c>
      <c r="G55" s="1">
        <v>0</v>
      </c>
      <c r="H55" s="3">
        <f t="shared" si="0"/>
        <v>3.8266739999999997E-4</v>
      </c>
      <c r="I55" s="1">
        <f t="shared" si="1"/>
        <v>700000000000000</v>
      </c>
      <c r="J55" s="1">
        <f t="shared" si="2"/>
        <v>5.6810000000000002E+22</v>
      </c>
      <c r="K55" s="1">
        <f t="shared" si="1"/>
        <v>100000000</v>
      </c>
      <c r="L55" s="4">
        <f t="shared" si="3"/>
        <v>1.8</v>
      </c>
      <c r="M55" s="3">
        <f t="shared" si="4"/>
        <v>4.7151413483541624E-4</v>
      </c>
    </row>
    <row r="56" spans="1:13" x14ac:dyDescent="0.55000000000000004">
      <c r="A56" s="1">
        <v>18900</v>
      </c>
      <c r="B56" s="1">
        <v>7.4888900000000001E-5</v>
      </c>
      <c r="C56" s="1">
        <v>4.60667E-4</v>
      </c>
      <c r="D56" s="1">
        <v>0</v>
      </c>
      <c r="E56" s="1">
        <v>0</v>
      </c>
      <c r="F56" s="1">
        <v>0</v>
      </c>
      <c r="G56" s="1">
        <v>0</v>
      </c>
      <c r="H56" s="3">
        <f t="shared" si="0"/>
        <v>5.3555590000000004E-4</v>
      </c>
      <c r="I56" s="1">
        <f t="shared" si="1"/>
        <v>700000000000000</v>
      </c>
      <c r="J56" s="1">
        <f t="shared" si="2"/>
        <v>5.6810000000000002E+22</v>
      </c>
      <c r="K56" s="1">
        <f t="shared" si="1"/>
        <v>100000000</v>
      </c>
      <c r="L56" s="4">
        <f t="shared" si="3"/>
        <v>1.89</v>
      </c>
      <c r="M56" s="3">
        <f t="shared" si="4"/>
        <v>6.598998943847913E-4</v>
      </c>
    </row>
    <row r="57" spans="1:13" x14ac:dyDescent="0.55000000000000004">
      <c r="A57" s="1">
        <v>19800</v>
      </c>
      <c r="B57" s="1">
        <v>7.7000099999999995E-5</v>
      </c>
      <c r="C57" s="1">
        <v>5.0177800000000003E-4</v>
      </c>
      <c r="D57" s="1">
        <v>0</v>
      </c>
      <c r="E57" s="1">
        <v>0</v>
      </c>
      <c r="F57" s="1">
        <v>0</v>
      </c>
      <c r="G57" s="1">
        <v>0</v>
      </c>
      <c r="H57" s="3">
        <f t="shared" si="0"/>
        <v>5.7877809999999999E-4</v>
      </c>
      <c r="I57" s="1">
        <f t="shared" si="1"/>
        <v>700000000000000</v>
      </c>
      <c r="J57" s="1">
        <f t="shared" si="2"/>
        <v>5.6810000000000002E+22</v>
      </c>
      <c r="K57" s="1">
        <f t="shared" si="1"/>
        <v>100000000</v>
      </c>
      <c r="L57" s="4">
        <f t="shared" si="3"/>
        <v>1.98</v>
      </c>
      <c r="M57" s="3">
        <f t="shared" si="4"/>
        <v>7.1315731385319481E-4</v>
      </c>
    </row>
    <row r="58" spans="1:13" x14ac:dyDescent="0.55000000000000004">
      <c r="A58" s="1">
        <v>20700</v>
      </c>
      <c r="B58" s="1">
        <v>8.0777800000000004E-5</v>
      </c>
      <c r="C58" s="1">
        <v>4.3888899999999998E-4</v>
      </c>
      <c r="D58" s="1">
        <v>0</v>
      </c>
      <c r="E58" s="1">
        <v>0</v>
      </c>
      <c r="F58" s="1">
        <v>0</v>
      </c>
      <c r="G58" s="1">
        <v>0</v>
      </c>
      <c r="H58" s="3">
        <f t="shared" si="0"/>
        <v>5.1966679999999996E-4</v>
      </c>
      <c r="I58" s="1">
        <f t="shared" si="1"/>
        <v>700000000000000</v>
      </c>
      <c r="J58" s="1">
        <f t="shared" si="2"/>
        <v>5.6810000000000002E+22</v>
      </c>
      <c r="K58" s="1">
        <f t="shared" si="1"/>
        <v>100000000</v>
      </c>
      <c r="L58" s="4">
        <f t="shared" si="3"/>
        <v>2.0699999999999998</v>
      </c>
      <c r="M58" s="3">
        <f t="shared" si="4"/>
        <v>6.4032170392536506E-4</v>
      </c>
    </row>
    <row r="59" spans="1:13" x14ac:dyDescent="0.55000000000000004">
      <c r="A59" s="1">
        <v>21600</v>
      </c>
      <c r="B59" s="1">
        <v>7.2888900000000006E-5</v>
      </c>
      <c r="C59" s="1">
        <v>4.4844500000000001E-4</v>
      </c>
      <c r="D59" s="1">
        <v>0</v>
      </c>
      <c r="E59" s="1">
        <v>0</v>
      </c>
      <c r="F59" s="1">
        <v>0</v>
      </c>
      <c r="G59" s="1">
        <v>0</v>
      </c>
      <c r="H59" s="3">
        <f t="shared" si="0"/>
        <v>5.213339E-4</v>
      </c>
      <c r="I59" s="1">
        <f t="shared" si="1"/>
        <v>700000000000000</v>
      </c>
      <c r="J59" s="1">
        <f t="shared" si="2"/>
        <v>5.6810000000000002E+22</v>
      </c>
      <c r="K59" s="1">
        <f t="shared" si="1"/>
        <v>100000000</v>
      </c>
      <c r="L59" s="4">
        <f t="shared" si="3"/>
        <v>2.16</v>
      </c>
      <c r="M59" s="3">
        <f t="shared" si="4"/>
        <v>6.4237586692483719E-4</v>
      </c>
    </row>
    <row r="60" spans="1:13" x14ac:dyDescent="0.55000000000000004">
      <c r="A60" s="1">
        <v>22500</v>
      </c>
      <c r="B60" s="1">
        <v>8.0333400000000006E-5</v>
      </c>
      <c r="C60" s="1">
        <v>3.91223E-4</v>
      </c>
      <c r="D60" s="1">
        <v>0</v>
      </c>
      <c r="E60" s="1">
        <v>0</v>
      </c>
      <c r="F60" s="1">
        <v>0</v>
      </c>
      <c r="G60" s="1">
        <v>0</v>
      </c>
      <c r="H60" s="3">
        <f t="shared" si="0"/>
        <v>4.7155640000000001E-4</v>
      </c>
      <c r="I60" s="1">
        <f t="shared" si="1"/>
        <v>700000000000000</v>
      </c>
      <c r="J60" s="1">
        <f t="shared" si="2"/>
        <v>5.6810000000000002E+22</v>
      </c>
      <c r="K60" s="1">
        <f t="shared" si="1"/>
        <v>100000000</v>
      </c>
      <c r="L60" s="4">
        <f t="shared" si="3"/>
        <v>2.25</v>
      </c>
      <c r="M60" s="3">
        <f t="shared" si="4"/>
        <v>5.8104115472628053E-4</v>
      </c>
    </row>
    <row r="61" spans="1:13" x14ac:dyDescent="0.55000000000000004">
      <c r="A61" s="1">
        <v>23400</v>
      </c>
      <c r="B61" s="1">
        <v>7.8888999999999996E-5</v>
      </c>
      <c r="C61" s="1">
        <v>3.8211099999999997E-4</v>
      </c>
      <c r="D61" s="1">
        <v>0</v>
      </c>
      <c r="E61" s="1">
        <v>0</v>
      </c>
      <c r="F61" s="1">
        <v>0</v>
      </c>
      <c r="G61" s="1">
        <v>0</v>
      </c>
      <c r="H61" s="3">
        <f t="shared" si="0"/>
        <v>4.6099999999999998E-4</v>
      </c>
      <c r="I61" s="1">
        <f t="shared" si="1"/>
        <v>700000000000000</v>
      </c>
      <c r="J61" s="1">
        <f t="shared" si="2"/>
        <v>5.6810000000000002E+22</v>
      </c>
      <c r="K61" s="1">
        <f t="shared" si="1"/>
        <v>100000000</v>
      </c>
      <c r="L61" s="4">
        <f t="shared" si="3"/>
        <v>2.34</v>
      </c>
      <c r="M61" s="3">
        <f t="shared" si="4"/>
        <v>5.6803379686674882E-4</v>
      </c>
    </row>
    <row r="62" spans="1:13" x14ac:dyDescent="0.55000000000000004">
      <c r="A62" s="1">
        <v>24300</v>
      </c>
      <c r="B62" s="1">
        <v>8.1555600000000002E-5</v>
      </c>
      <c r="C62" s="1">
        <v>6.6366699999999995E-4</v>
      </c>
      <c r="D62" s="1">
        <v>0</v>
      </c>
      <c r="E62" s="1">
        <v>0</v>
      </c>
      <c r="F62" s="1">
        <v>0</v>
      </c>
      <c r="G62" s="1">
        <v>0</v>
      </c>
      <c r="H62" s="3">
        <f t="shared" si="0"/>
        <v>7.4522259999999991E-4</v>
      </c>
      <c r="I62" s="1">
        <f t="shared" si="1"/>
        <v>700000000000000</v>
      </c>
      <c r="J62" s="1">
        <f t="shared" si="2"/>
        <v>5.6810000000000002E+22</v>
      </c>
      <c r="K62" s="1">
        <f t="shared" si="1"/>
        <v>100000000</v>
      </c>
      <c r="L62" s="4">
        <f t="shared" si="3"/>
        <v>2.4300000000000002</v>
      </c>
      <c r="M62" s="3">
        <f t="shared" si="4"/>
        <v>9.1824647069177945E-4</v>
      </c>
    </row>
    <row r="63" spans="1:13" x14ac:dyDescent="0.55000000000000004">
      <c r="A63" s="1">
        <v>25200</v>
      </c>
      <c r="B63" s="1">
        <v>8.5222299999999999E-5</v>
      </c>
      <c r="C63" s="1">
        <v>3.9199999999999999E-4</v>
      </c>
      <c r="D63" s="1">
        <v>0</v>
      </c>
      <c r="E63" s="1">
        <v>0</v>
      </c>
      <c r="F63" s="1">
        <v>0</v>
      </c>
      <c r="G63" s="1">
        <v>0</v>
      </c>
      <c r="H63" s="3">
        <f t="shared" si="0"/>
        <v>4.7722230000000001E-4</v>
      </c>
      <c r="I63" s="1">
        <f t="shared" si="1"/>
        <v>700000000000000</v>
      </c>
      <c r="J63" s="1">
        <f t="shared" si="2"/>
        <v>5.6810000000000002E+22</v>
      </c>
      <c r="K63" s="1">
        <f t="shared" si="1"/>
        <v>100000000</v>
      </c>
      <c r="L63" s="4">
        <f t="shared" si="3"/>
        <v>2.52</v>
      </c>
      <c r="M63" s="3">
        <f t="shared" si="4"/>
        <v>5.8802254884703401E-4</v>
      </c>
    </row>
    <row r="64" spans="1:13" x14ac:dyDescent="0.55000000000000004">
      <c r="A64" s="1">
        <v>26100</v>
      </c>
      <c r="B64" s="1">
        <v>8.2555599999999999E-5</v>
      </c>
      <c r="C64" s="1">
        <v>4.4033400000000002E-4</v>
      </c>
      <c r="D64" s="1">
        <v>0</v>
      </c>
      <c r="E64" s="1">
        <v>0</v>
      </c>
      <c r="F64" s="1">
        <v>0</v>
      </c>
      <c r="G64" s="1">
        <v>0</v>
      </c>
      <c r="H64" s="3">
        <f t="shared" si="0"/>
        <v>5.228896E-4</v>
      </c>
      <c r="I64" s="1">
        <f t="shared" si="1"/>
        <v>700000000000000</v>
      </c>
      <c r="J64" s="1">
        <f t="shared" si="2"/>
        <v>5.6810000000000002E+22</v>
      </c>
      <c r="K64" s="1">
        <f t="shared" si="1"/>
        <v>100000000</v>
      </c>
      <c r="L64" s="4">
        <f t="shared" si="3"/>
        <v>2.61</v>
      </c>
      <c r="M64" s="3">
        <f t="shared" si="4"/>
        <v>6.4429276535821157E-4</v>
      </c>
    </row>
    <row r="65" spans="1:13" x14ac:dyDescent="0.55000000000000004">
      <c r="A65" s="1">
        <v>27000</v>
      </c>
      <c r="B65" s="1">
        <v>8.1000099999999997E-5</v>
      </c>
      <c r="C65" s="1">
        <v>4.5877800000000002E-4</v>
      </c>
      <c r="D65" s="1">
        <v>0</v>
      </c>
      <c r="E65" s="1">
        <v>0</v>
      </c>
      <c r="F65" s="1">
        <v>0</v>
      </c>
      <c r="G65" s="1">
        <v>0</v>
      </c>
      <c r="H65" s="3">
        <f t="shared" si="0"/>
        <v>5.3977810000000002E-4</v>
      </c>
      <c r="I65" s="1">
        <f t="shared" si="1"/>
        <v>700000000000000</v>
      </c>
      <c r="J65" s="1">
        <f t="shared" si="2"/>
        <v>5.6810000000000002E+22</v>
      </c>
      <c r="K65" s="1">
        <f t="shared" si="1"/>
        <v>100000000</v>
      </c>
      <c r="L65" s="4">
        <f t="shared" si="3"/>
        <v>2.7</v>
      </c>
      <c r="M65" s="3">
        <f t="shared" si="4"/>
        <v>6.6510239394472806E-4</v>
      </c>
    </row>
    <row r="66" spans="1:13" x14ac:dyDescent="0.55000000000000004">
      <c r="A66" s="1">
        <v>27900</v>
      </c>
      <c r="B66" s="1">
        <v>8.2222299999999994E-5</v>
      </c>
      <c r="C66" s="1">
        <v>5.8577800000000001E-4</v>
      </c>
      <c r="D66" s="1">
        <v>0</v>
      </c>
      <c r="E66" s="1">
        <v>0</v>
      </c>
      <c r="F66" s="1">
        <v>0</v>
      </c>
      <c r="G66" s="1">
        <v>0</v>
      </c>
      <c r="H66" s="3">
        <f t="shared" si="0"/>
        <v>6.6800029999999997E-4</v>
      </c>
      <c r="I66" s="1">
        <f t="shared" si="1"/>
        <v>700000000000000</v>
      </c>
      <c r="J66" s="1">
        <f t="shared" si="2"/>
        <v>5.6810000000000002E+22</v>
      </c>
      <c r="K66" s="1">
        <f t="shared" si="1"/>
        <v>100000000</v>
      </c>
      <c r="L66" s="4">
        <f t="shared" si="3"/>
        <v>2.79</v>
      </c>
      <c r="M66" s="3">
        <f t="shared" si="4"/>
        <v>8.2309489526491821E-4</v>
      </c>
    </row>
    <row r="67" spans="1:13" x14ac:dyDescent="0.55000000000000004">
      <c r="A67" s="1">
        <v>28800</v>
      </c>
      <c r="B67" s="1">
        <v>8.8666700000000003E-5</v>
      </c>
      <c r="C67" s="1">
        <v>4.1444499999999999E-4</v>
      </c>
      <c r="D67" s="1">
        <v>0</v>
      </c>
      <c r="E67" s="1">
        <v>0</v>
      </c>
      <c r="F67" s="1">
        <v>0</v>
      </c>
      <c r="G67" s="1">
        <v>0</v>
      </c>
      <c r="H67" s="3">
        <f t="shared" si="0"/>
        <v>5.0311170000000001E-4</v>
      </c>
      <c r="I67" s="1">
        <f t="shared" si="1"/>
        <v>700000000000000</v>
      </c>
      <c r="J67" s="1">
        <f t="shared" si="2"/>
        <v>5.6810000000000002E+22</v>
      </c>
      <c r="K67" s="1">
        <f t="shared" si="1"/>
        <v>100000000</v>
      </c>
      <c r="L67" s="4">
        <f t="shared" si="3"/>
        <v>2.88</v>
      </c>
      <c r="M67" s="3">
        <f t="shared" si="4"/>
        <v>6.1992288329519455E-4</v>
      </c>
    </row>
    <row r="68" spans="1:13" x14ac:dyDescent="0.55000000000000004">
      <c r="A68" s="1">
        <v>29700</v>
      </c>
      <c r="B68" s="1">
        <v>9.1555600000000001E-5</v>
      </c>
      <c r="C68" s="1">
        <v>8.0877800000000001E-4</v>
      </c>
      <c r="D68" s="1">
        <v>0</v>
      </c>
      <c r="E68" s="1">
        <v>0</v>
      </c>
      <c r="F68" s="1">
        <v>0</v>
      </c>
      <c r="G68" s="1">
        <v>0</v>
      </c>
      <c r="H68" s="3">
        <f t="shared" si="0"/>
        <v>9.003336E-4</v>
      </c>
      <c r="I68" s="1">
        <f t="shared" si="1"/>
        <v>700000000000000</v>
      </c>
      <c r="J68" s="1">
        <f t="shared" si="2"/>
        <v>5.6810000000000002E+22</v>
      </c>
      <c r="K68" s="1">
        <f t="shared" si="1"/>
        <v>100000000</v>
      </c>
      <c r="L68" s="4">
        <f t="shared" si="3"/>
        <v>2.97</v>
      </c>
      <c r="M68" s="3">
        <f t="shared" si="4"/>
        <v>1.1093707445872206E-3</v>
      </c>
    </row>
    <row r="69" spans="1:13" x14ac:dyDescent="0.55000000000000004">
      <c r="A69" s="1">
        <v>30600</v>
      </c>
      <c r="B69" s="1">
        <v>8.96667E-5</v>
      </c>
      <c r="C69" s="1">
        <v>6.1644499999999997E-4</v>
      </c>
      <c r="D69" s="1">
        <v>0</v>
      </c>
      <c r="E69" s="1">
        <v>0</v>
      </c>
      <c r="F69" s="1">
        <v>0</v>
      </c>
      <c r="G69" s="1">
        <v>0</v>
      </c>
      <c r="H69" s="3">
        <f t="shared" si="0"/>
        <v>7.0611169999999996E-4</v>
      </c>
      <c r="I69" s="1">
        <f t="shared" si="1"/>
        <v>700000000000000</v>
      </c>
      <c r="J69" s="1">
        <f t="shared" si="2"/>
        <v>5.6810000000000002E+22</v>
      </c>
      <c r="K69" s="1">
        <f t="shared" si="1"/>
        <v>100000000</v>
      </c>
      <c r="L69" s="4">
        <f t="shared" si="3"/>
        <v>3.06</v>
      </c>
      <c r="M69" s="3">
        <f t="shared" si="4"/>
        <v>8.70054902305932E-4</v>
      </c>
    </row>
    <row r="70" spans="1:13" x14ac:dyDescent="0.55000000000000004">
      <c r="A70" s="1">
        <v>31500</v>
      </c>
      <c r="B70" s="1">
        <v>8.8222300000000004E-5</v>
      </c>
      <c r="C70" s="1">
        <v>3.83111E-4</v>
      </c>
      <c r="D70" s="1">
        <v>0</v>
      </c>
      <c r="E70" s="1">
        <v>0</v>
      </c>
      <c r="F70" s="1">
        <v>0</v>
      </c>
      <c r="G70" s="1">
        <v>0</v>
      </c>
      <c r="H70" s="3">
        <f t="shared" si="0"/>
        <v>4.7133329999999999E-4</v>
      </c>
      <c r="I70" s="1">
        <f t="shared" si="1"/>
        <v>700000000000000</v>
      </c>
      <c r="J70" s="1">
        <f t="shared" si="2"/>
        <v>5.6810000000000002E+22</v>
      </c>
      <c r="K70" s="1">
        <f t="shared" si="1"/>
        <v>100000000</v>
      </c>
      <c r="L70" s="4">
        <f t="shared" si="3"/>
        <v>3.15</v>
      </c>
      <c r="M70" s="3">
        <f t="shared" si="4"/>
        <v>5.8076625594085545E-4</v>
      </c>
    </row>
    <row r="71" spans="1:13" x14ac:dyDescent="0.55000000000000004">
      <c r="A71" s="1">
        <v>32400</v>
      </c>
      <c r="B71" s="1">
        <v>8.8222300000000004E-5</v>
      </c>
      <c r="C71" s="1">
        <v>4.5144500000000003E-4</v>
      </c>
      <c r="D71" s="1">
        <v>0</v>
      </c>
      <c r="E71" s="1">
        <v>0</v>
      </c>
      <c r="F71" s="1">
        <v>0</v>
      </c>
      <c r="G71" s="1">
        <v>0</v>
      </c>
      <c r="H71" s="3">
        <f t="shared" si="0"/>
        <v>5.3966730000000007E-4</v>
      </c>
      <c r="I71" s="1">
        <f t="shared" si="1"/>
        <v>700000000000000</v>
      </c>
      <c r="J71" s="1">
        <f t="shared" si="2"/>
        <v>5.6810000000000002E+22</v>
      </c>
      <c r="K71" s="1">
        <f t="shared" si="1"/>
        <v>100000000</v>
      </c>
      <c r="L71" s="4">
        <f t="shared" si="3"/>
        <v>3.24</v>
      </c>
      <c r="M71" s="3">
        <f t="shared" si="4"/>
        <v>6.6496586868509077E-4</v>
      </c>
    </row>
    <row r="72" spans="1:13" x14ac:dyDescent="0.55000000000000004">
      <c r="A72" s="1">
        <v>33300</v>
      </c>
      <c r="B72" s="1">
        <v>9.3555599999999996E-5</v>
      </c>
      <c r="C72" s="1">
        <v>4.5311100000000002E-4</v>
      </c>
      <c r="D72" s="1">
        <v>0</v>
      </c>
      <c r="E72" s="1">
        <v>0</v>
      </c>
      <c r="F72" s="1">
        <v>0</v>
      </c>
      <c r="G72" s="1">
        <v>0</v>
      </c>
      <c r="H72" s="3">
        <f t="shared" si="0"/>
        <v>5.466666E-4</v>
      </c>
      <c r="I72" s="1">
        <f t="shared" si="1"/>
        <v>700000000000000</v>
      </c>
      <c r="J72" s="1">
        <f t="shared" si="2"/>
        <v>5.6810000000000002E+22</v>
      </c>
      <c r="K72" s="1">
        <f t="shared" si="1"/>
        <v>100000000</v>
      </c>
      <c r="L72" s="4">
        <f t="shared" si="3"/>
        <v>3.33</v>
      </c>
      <c r="M72" s="3">
        <f t="shared" si="4"/>
        <v>6.7359024819574017E-4</v>
      </c>
    </row>
    <row r="73" spans="1:13" x14ac:dyDescent="0.55000000000000004">
      <c r="A73" s="1">
        <v>34200</v>
      </c>
      <c r="B73" s="1">
        <v>9.3555599999999996E-5</v>
      </c>
      <c r="C73" s="1">
        <v>7.9255600000000003E-4</v>
      </c>
      <c r="D73" s="1">
        <v>0</v>
      </c>
      <c r="E73" s="1">
        <v>0</v>
      </c>
      <c r="F73" s="1">
        <v>0</v>
      </c>
      <c r="G73" s="1">
        <v>0</v>
      </c>
      <c r="H73" s="3">
        <f t="shared" si="0"/>
        <v>8.8611160000000007E-4</v>
      </c>
      <c r="I73" s="1">
        <f t="shared" si="1"/>
        <v>700000000000000</v>
      </c>
      <c r="J73" s="1">
        <f t="shared" si="2"/>
        <v>5.6810000000000002E+22</v>
      </c>
      <c r="K73" s="1">
        <f t="shared" si="1"/>
        <v>100000000</v>
      </c>
      <c r="L73" s="4">
        <f t="shared" si="3"/>
        <v>3.42</v>
      </c>
      <c r="M73" s="3">
        <f t="shared" si="4"/>
        <v>1.0918467171272663E-3</v>
      </c>
    </row>
    <row r="74" spans="1:13" x14ac:dyDescent="0.55000000000000004">
      <c r="A74" s="1">
        <v>35100</v>
      </c>
      <c r="B74" s="1">
        <v>1.03556E-4</v>
      </c>
      <c r="C74" s="1">
        <v>5.2777800000000001E-4</v>
      </c>
      <c r="D74" s="1">
        <v>0</v>
      </c>
      <c r="E74" s="1">
        <v>0</v>
      </c>
      <c r="F74" s="1">
        <v>0</v>
      </c>
      <c r="G74" s="1">
        <v>0</v>
      </c>
      <c r="H74" s="3">
        <f t="shared" si="0"/>
        <v>6.31334E-4</v>
      </c>
      <c r="I74" s="1">
        <f t="shared" si="1"/>
        <v>700000000000000</v>
      </c>
      <c r="J74" s="1">
        <f t="shared" si="2"/>
        <v>5.6810000000000002E+22</v>
      </c>
      <c r="K74" s="1">
        <f t="shared" si="1"/>
        <v>100000000</v>
      </c>
      <c r="L74" s="4">
        <f t="shared" si="3"/>
        <v>3.51</v>
      </c>
      <c r="M74" s="3">
        <f t="shared" si="4"/>
        <v>7.7791550783312799E-4</v>
      </c>
    </row>
    <row r="75" spans="1:13" x14ac:dyDescent="0.55000000000000004">
      <c r="A75" s="1">
        <v>36000</v>
      </c>
      <c r="B75" s="1">
        <v>9.4889000000000006E-5</v>
      </c>
      <c r="C75" s="1">
        <v>3.3344499999999998E-4</v>
      </c>
      <c r="D75" s="1">
        <v>0</v>
      </c>
      <c r="E75" s="1">
        <v>0</v>
      </c>
      <c r="F75" s="1">
        <v>0</v>
      </c>
      <c r="G75" s="1">
        <v>0</v>
      </c>
      <c r="H75" s="3">
        <f t="shared" si="0"/>
        <v>4.28334E-4</v>
      </c>
      <c r="I75" s="1">
        <f t="shared" si="1"/>
        <v>700000000000000</v>
      </c>
      <c r="J75" s="1">
        <f t="shared" si="2"/>
        <v>5.6810000000000002E+22</v>
      </c>
      <c r="K75" s="1">
        <f t="shared" si="1"/>
        <v>100000000</v>
      </c>
      <c r="L75" s="4">
        <f t="shared" si="3"/>
        <v>3.6</v>
      </c>
      <c r="M75" s="3">
        <f t="shared" si="4"/>
        <v>5.2778348882239032E-4</v>
      </c>
    </row>
    <row r="76" spans="1:13" x14ac:dyDescent="0.55000000000000004">
      <c r="A76" s="1">
        <v>36900</v>
      </c>
      <c r="B76" s="1">
        <v>9.5444499999999997E-5</v>
      </c>
      <c r="C76" s="1">
        <v>4.79111E-4</v>
      </c>
      <c r="D76" s="1">
        <v>0</v>
      </c>
      <c r="E76" s="1">
        <v>0</v>
      </c>
      <c r="F76" s="1">
        <v>0</v>
      </c>
      <c r="G76" s="1">
        <v>0</v>
      </c>
      <c r="H76" s="3">
        <f t="shared" si="0"/>
        <v>5.7455549999999998E-4</v>
      </c>
      <c r="I76" s="1">
        <f t="shared" si="1"/>
        <v>700000000000000</v>
      </c>
      <c r="J76" s="1">
        <f t="shared" si="2"/>
        <v>5.6810000000000002E+22</v>
      </c>
      <c r="K76" s="1">
        <f t="shared" si="1"/>
        <v>100000000</v>
      </c>
      <c r="L76" s="4">
        <f t="shared" si="3"/>
        <v>3.69</v>
      </c>
      <c r="M76" s="3">
        <f t="shared" si="4"/>
        <v>7.0795432142228484E-4</v>
      </c>
    </row>
    <row r="77" spans="1:13" x14ac:dyDescent="0.55000000000000004">
      <c r="A77" s="1">
        <v>37800</v>
      </c>
      <c r="B77" s="1">
        <v>9.94445E-5</v>
      </c>
      <c r="C77" s="1">
        <v>6.5166699999999998E-4</v>
      </c>
      <c r="D77" s="1">
        <v>0</v>
      </c>
      <c r="E77" s="1">
        <v>0</v>
      </c>
      <c r="F77" s="1">
        <v>0</v>
      </c>
      <c r="G77" s="1">
        <v>0</v>
      </c>
      <c r="H77" s="3">
        <f t="shared" si="0"/>
        <v>7.5111150000000001E-4</v>
      </c>
      <c r="I77" s="1">
        <f t="shared" si="1"/>
        <v>700000000000000</v>
      </c>
      <c r="J77" s="1">
        <f t="shared" si="2"/>
        <v>5.6810000000000002E+22</v>
      </c>
      <c r="K77" s="1">
        <f t="shared" si="1"/>
        <v>100000000</v>
      </c>
      <c r="L77" s="4">
        <f t="shared" si="3"/>
        <v>3.78</v>
      </c>
      <c r="M77" s="3">
        <f t="shared" si="4"/>
        <v>9.2550264038021471E-4</v>
      </c>
    </row>
    <row r="78" spans="1:13" x14ac:dyDescent="0.55000000000000004">
      <c r="A78" s="1">
        <v>38700</v>
      </c>
      <c r="B78" s="1">
        <v>1.00445E-4</v>
      </c>
      <c r="C78" s="1">
        <v>4.2533399999999998E-4</v>
      </c>
      <c r="D78" s="1">
        <v>0</v>
      </c>
      <c r="E78" s="1">
        <v>0</v>
      </c>
      <c r="F78" s="1">
        <v>0</v>
      </c>
      <c r="G78" s="1">
        <v>0</v>
      </c>
      <c r="H78" s="3">
        <f t="shared" si="0"/>
        <v>5.2577899999999998E-4</v>
      </c>
      <c r="I78" s="1">
        <f t="shared" si="1"/>
        <v>700000000000000</v>
      </c>
      <c r="J78" s="1">
        <f t="shared" si="2"/>
        <v>5.6810000000000002E+22</v>
      </c>
      <c r="K78" s="1">
        <f t="shared" si="1"/>
        <v>100000000</v>
      </c>
      <c r="L78" s="4">
        <f t="shared" si="3"/>
        <v>3.87</v>
      </c>
      <c r="M78" s="3">
        <f t="shared" si="4"/>
        <v>6.4785301883471221E-4</v>
      </c>
    </row>
    <row r="79" spans="1:13" x14ac:dyDescent="0.55000000000000004">
      <c r="A79" s="1">
        <v>39600</v>
      </c>
      <c r="B79" s="1">
        <v>1.00333E-4</v>
      </c>
      <c r="C79" s="1">
        <v>6.9244499999999997E-4</v>
      </c>
      <c r="D79" s="1">
        <v>0</v>
      </c>
      <c r="E79" s="1">
        <v>0</v>
      </c>
      <c r="F79" s="1">
        <v>0</v>
      </c>
      <c r="G79" s="1">
        <v>0</v>
      </c>
      <c r="H79" s="3">
        <f t="shared" si="0"/>
        <v>7.9277799999999995E-4</v>
      </c>
      <c r="I79" s="1">
        <f t="shared" si="1"/>
        <v>700000000000000</v>
      </c>
      <c r="J79" s="1">
        <f t="shared" si="2"/>
        <v>5.6810000000000002E+22</v>
      </c>
      <c r="K79" s="1">
        <f t="shared" si="1"/>
        <v>100000000</v>
      </c>
      <c r="L79" s="4">
        <f t="shared" si="3"/>
        <v>3.96</v>
      </c>
      <c r="M79" s="3">
        <f t="shared" si="4"/>
        <v>9.7684316141524383E-4</v>
      </c>
    </row>
    <row r="80" spans="1:13" x14ac:dyDescent="0.55000000000000004">
      <c r="A80" s="1">
        <v>40500</v>
      </c>
      <c r="B80" s="1">
        <v>1.05889E-4</v>
      </c>
      <c r="C80" s="1">
        <v>5.7777800000000004E-4</v>
      </c>
      <c r="D80" s="1">
        <v>0</v>
      </c>
      <c r="E80" s="1">
        <v>0</v>
      </c>
      <c r="F80" s="1">
        <v>0</v>
      </c>
      <c r="G80" s="1">
        <v>0</v>
      </c>
      <c r="H80" s="3">
        <f t="shared" si="0"/>
        <v>6.83667E-4</v>
      </c>
      <c r="I80" s="1">
        <f t="shared" si="1"/>
        <v>700000000000000</v>
      </c>
      <c r="J80" s="1">
        <f t="shared" si="2"/>
        <v>5.6810000000000002E+22</v>
      </c>
      <c r="K80" s="1">
        <f t="shared" si="1"/>
        <v>100000000</v>
      </c>
      <c r="L80" s="4">
        <f t="shared" si="3"/>
        <v>4.05</v>
      </c>
      <c r="M80" s="3">
        <f t="shared" si="4"/>
        <v>8.4239904946312259E-4</v>
      </c>
    </row>
    <row r="81" spans="1:13" x14ac:dyDescent="0.55000000000000004">
      <c r="A81" s="1">
        <v>41400</v>
      </c>
      <c r="B81" s="1">
        <v>1.01111E-4</v>
      </c>
      <c r="C81" s="1">
        <v>6.5511200000000001E-4</v>
      </c>
      <c r="D81" s="1">
        <v>0</v>
      </c>
      <c r="E81" s="1">
        <v>0</v>
      </c>
      <c r="F81" s="1">
        <v>0</v>
      </c>
      <c r="G81" s="1">
        <v>0</v>
      </c>
      <c r="H81" s="3">
        <f t="shared" si="0"/>
        <v>7.5622299999999999E-4</v>
      </c>
      <c r="I81" s="1">
        <f t="shared" si="1"/>
        <v>700000000000000</v>
      </c>
      <c r="J81" s="1">
        <f t="shared" si="2"/>
        <v>5.6810000000000002E+22</v>
      </c>
      <c r="K81" s="1">
        <f t="shared" si="1"/>
        <v>100000000</v>
      </c>
      <c r="L81" s="4">
        <f t="shared" si="3"/>
        <v>4.1399999999999997</v>
      </c>
      <c r="M81" s="3">
        <f t="shared" si="4"/>
        <v>9.3180091533180773E-4</v>
      </c>
    </row>
    <row r="82" spans="1:13" x14ac:dyDescent="0.55000000000000004">
      <c r="A82" s="1">
        <v>42300</v>
      </c>
      <c r="B82" s="1">
        <v>1.06667E-4</v>
      </c>
      <c r="C82" s="1">
        <v>9.3988999999999997E-4</v>
      </c>
      <c r="D82" s="1">
        <v>0</v>
      </c>
      <c r="E82" s="1">
        <v>0</v>
      </c>
      <c r="F82" s="1">
        <v>0</v>
      </c>
      <c r="G82" s="1">
        <v>0</v>
      </c>
      <c r="H82" s="3">
        <f t="shared" si="0"/>
        <v>1.046557E-3</v>
      </c>
      <c r="I82" s="1">
        <f t="shared" si="1"/>
        <v>700000000000000</v>
      </c>
      <c r="J82" s="1">
        <f t="shared" si="2"/>
        <v>5.6810000000000002E+22</v>
      </c>
      <c r="K82" s="1">
        <f t="shared" si="1"/>
        <v>100000000</v>
      </c>
      <c r="L82" s="4">
        <f t="shared" si="3"/>
        <v>4.2300000000000004</v>
      </c>
      <c r="M82" s="3">
        <f t="shared" si="4"/>
        <v>1.2895439183242387E-3</v>
      </c>
    </row>
    <row r="83" spans="1:13" x14ac:dyDescent="0.55000000000000004">
      <c r="A83" s="1">
        <v>43200</v>
      </c>
      <c r="B83" s="1">
        <v>1.02889E-4</v>
      </c>
      <c r="C83" s="1">
        <v>5.6444500000000001E-4</v>
      </c>
      <c r="D83" s="1">
        <v>0</v>
      </c>
      <c r="E83" s="1">
        <v>0</v>
      </c>
      <c r="F83" s="1">
        <v>0</v>
      </c>
      <c r="G83" s="1">
        <v>0</v>
      </c>
      <c r="H83" s="3">
        <f t="shared" si="0"/>
        <v>6.67334E-4</v>
      </c>
      <c r="I83" s="1">
        <f t="shared" si="1"/>
        <v>700000000000000</v>
      </c>
      <c r="J83" s="1">
        <f t="shared" si="2"/>
        <v>5.6810000000000002E+22</v>
      </c>
      <c r="K83" s="1">
        <f t="shared" si="1"/>
        <v>100000000</v>
      </c>
      <c r="L83" s="4">
        <f t="shared" si="3"/>
        <v>4.32</v>
      </c>
      <c r="M83" s="3">
        <f t="shared" si="4"/>
        <v>8.2227389544094339E-4</v>
      </c>
    </row>
    <row r="84" spans="1:13" x14ac:dyDescent="0.55000000000000004">
      <c r="A84" s="1">
        <v>44100</v>
      </c>
      <c r="B84" s="1">
        <v>1.13445E-4</v>
      </c>
      <c r="C84" s="1">
        <v>1.5973300000000001E-3</v>
      </c>
      <c r="D84" s="1">
        <v>0</v>
      </c>
      <c r="E84" s="1">
        <v>0</v>
      </c>
      <c r="F84" s="1">
        <v>0</v>
      </c>
      <c r="G84" s="1">
        <v>0</v>
      </c>
      <c r="H84" s="3">
        <f t="shared" si="0"/>
        <v>1.7107750000000001E-3</v>
      </c>
      <c r="I84" s="1">
        <f t="shared" si="1"/>
        <v>700000000000000</v>
      </c>
      <c r="J84" s="1">
        <f t="shared" si="2"/>
        <v>5.6810000000000002E+22</v>
      </c>
      <c r="K84" s="1">
        <f t="shared" si="1"/>
        <v>100000000</v>
      </c>
      <c r="L84" s="4">
        <f t="shared" si="3"/>
        <v>4.41</v>
      </c>
      <c r="M84" s="3">
        <f t="shared" si="4"/>
        <v>2.107978348882239E-3</v>
      </c>
    </row>
    <row r="85" spans="1:13" x14ac:dyDescent="0.55000000000000004">
      <c r="A85" s="1">
        <v>45000</v>
      </c>
      <c r="B85" s="1">
        <v>1.1355599999999999E-4</v>
      </c>
      <c r="C85" s="1">
        <v>5.8266700000000004E-4</v>
      </c>
      <c r="D85" s="1">
        <v>0</v>
      </c>
      <c r="E85" s="1">
        <v>0</v>
      </c>
      <c r="F85" s="1">
        <v>0</v>
      </c>
      <c r="G85" s="1">
        <v>0</v>
      </c>
      <c r="H85" s="3">
        <f t="shared" si="0"/>
        <v>6.9622300000000005E-4</v>
      </c>
      <c r="I85" s="1">
        <f t="shared" si="1"/>
        <v>700000000000000</v>
      </c>
      <c r="J85" s="1">
        <f t="shared" si="2"/>
        <v>5.6810000000000002E+22</v>
      </c>
      <c r="K85" s="1">
        <f t="shared" si="1"/>
        <v>100000000</v>
      </c>
      <c r="L85" s="4">
        <f t="shared" si="3"/>
        <v>4.5</v>
      </c>
      <c r="M85" s="3">
        <f t="shared" si="4"/>
        <v>8.5787026931878206E-4</v>
      </c>
    </row>
    <row r="86" spans="1:13" x14ac:dyDescent="0.55000000000000004">
      <c r="A86" s="1">
        <v>45900</v>
      </c>
      <c r="B86" s="1">
        <v>1.07222E-4</v>
      </c>
      <c r="C86" s="1">
        <v>6.1211200000000005E-4</v>
      </c>
      <c r="D86" s="1">
        <v>0</v>
      </c>
      <c r="E86" s="1">
        <v>0</v>
      </c>
      <c r="F86" s="1">
        <v>0</v>
      </c>
      <c r="G86" s="1">
        <v>0</v>
      </c>
      <c r="H86" s="3">
        <f t="shared" si="0"/>
        <v>7.1933400000000008E-4</v>
      </c>
      <c r="I86" s="1">
        <f t="shared" si="1"/>
        <v>700000000000000</v>
      </c>
      <c r="J86" s="1">
        <f t="shared" si="2"/>
        <v>5.6810000000000002E+22</v>
      </c>
      <c r="K86" s="1">
        <f t="shared" si="1"/>
        <v>100000000</v>
      </c>
      <c r="L86" s="4">
        <f t="shared" si="3"/>
        <v>4.59</v>
      </c>
      <c r="M86" s="3">
        <f t="shared" si="4"/>
        <v>8.8634712198556607E-4</v>
      </c>
    </row>
    <row r="87" spans="1:13" x14ac:dyDescent="0.55000000000000004">
      <c r="A87" s="1">
        <v>46800</v>
      </c>
      <c r="B87" s="1">
        <v>1.1355599999999999E-4</v>
      </c>
      <c r="C87" s="1">
        <v>4.6200000000000001E-4</v>
      </c>
      <c r="D87" s="1">
        <v>0</v>
      </c>
      <c r="E87" s="1">
        <v>0</v>
      </c>
      <c r="F87" s="1">
        <v>0</v>
      </c>
      <c r="G87" s="1">
        <v>0</v>
      </c>
      <c r="H87" s="3">
        <f t="shared" si="0"/>
        <v>5.7555599999999996E-4</v>
      </c>
      <c r="I87" s="1">
        <f t="shared" si="1"/>
        <v>700000000000000</v>
      </c>
      <c r="J87" s="1">
        <f t="shared" si="2"/>
        <v>5.6810000000000002E+22</v>
      </c>
      <c r="K87" s="1">
        <f t="shared" si="1"/>
        <v>100000000</v>
      </c>
      <c r="L87" s="4">
        <f t="shared" si="3"/>
        <v>4.68</v>
      </c>
      <c r="M87" s="3">
        <f t="shared" si="4"/>
        <v>7.0918711494455204E-4</v>
      </c>
    </row>
    <row r="88" spans="1:13" x14ac:dyDescent="0.55000000000000004">
      <c r="A88" s="1">
        <v>47700</v>
      </c>
      <c r="B88" s="1">
        <v>1.15667E-4</v>
      </c>
      <c r="C88" s="1">
        <v>5.5755599999999996E-4</v>
      </c>
      <c r="D88" s="1">
        <v>0</v>
      </c>
      <c r="E88" s="1">
        <v>0</v>
      </c>
      <c r="F88" s="1">
        <v>0</v>
      </c>
      <c r="G88" s="1">
        <v>0</v>
      </c>
      <c r="H88" s="3">
        <f t="shared" si="0"/>
        <v>6.7322299999999992E-4</v>
      </c>
      <c r="I88" s="1">
        <f t="shared" si="1"/>
        <v>700000000000000</v>
      </c>
      <c r="J88" s="1">
        <f t="shared" si="2"/>
        <v>5.6810000000000002E+22</v>
      </c>
      <c r="K88" s="1">
        <f t="shared" si="1"/>
        <v>100000000</v>
      </c>
      <c r="L88" s="4">
        <f t="shared" si="3"/>
        <v>4.7699999999999996</v>
      </c>
      <c r="M88" s="3">
        <f t="shared" si="4"/>
        <v>8.2953018834712195E-4</v>
      </c>
    </row>
    <row r="89" spans="1:13" x14ac:dyDescent="0.55000000000000004">
      <c r="A89" s="1">
        <v>48600</v>
      </c>
      <c r="B89" s="1">
        <v>1.27222E-4</v>
      </c>
      <c r="C89" s="1">
        <v>5.7444500000000003E-4</v>
      </c>
      <c r="D89" s="1">
        <v>0</v>
      </c>
      <c r="E89" s="1">
        <v>0</v>
      </c>
      <c r="F89" s="1">
        <v>0</v>
      </c>
      <c r="G89" s="1">
        <v>0</v>
      </c>
      <c r="H89" s="3">
        <f t="shared" si="0"/>
        <v>7.01667E-4</v>
      </c>
      <c r="I89" s="1">
        <f t="shared" si="1"/>
        <v>700000000000000</v>
      </c>
      <c r="J89" s="1">
        <f t="shared" si="2"/>
        <v>5.6810000000000002E+22</v>
      </c>
      <c r="K89" s="1">
        <f t="shared" si="1"/>
        <v>100000000</v>
      </c>
      <c r="L89" s="4">
        <f t="shared" si="3"/>
        <v>4.8600000000000003</v>
      </c>
      <c r="M89" s="3">
        <f t="shared" si="4"/>
        <v>8.645782432670305E-4</v>
      </c>
    </row>
    <row r="90" spans="1:13" x14ac:dyDescent="0.55000000000000004">
      <c r="A90" s="1">
        <v>49500</v>
      </c>
      <c r="B90" s="1">
        <v>1.20445E-4</v>
      </c>
      <c r="C90" s="1">
        <v>5.3466699999999995E-4</v>
      </c>
      <c r="D90" s="1">
        <v>0</v>
      </c>
      <c r="E90" s="1">
        <v>0</v>
      </c>
      <c r="F90" s="1">
        <v>0</v>
      </c>
      <c r="G90" s="1">
        <v>0</v>
      </c>
      <c r="H90" s="3">
        <f t="shared" si="0"/>
        <v>6.5511200000000001E-4</v>
      </c>
      <c r="I90" s="1">
        <f t="shared" si="1"/>
        <v>700000000000000</v>
      </c>
      <c r="J90" s="1">
        <f t="shared" si="2"/>
        <v>5.6810000000000002E+22</v>
      </c>
      <c r="K90" s="1">
        <f t="shared" si="1"/>
        <v>100000000</v>
      </c>
      <c r="L90" s="4">
        <f t="shared" si="3"/>
        <v>4.95</v>
      </c>
      <c r="M90" s="3">
        <f t="shared" si="4"/>
        <v>8.0721422284809013E-4</v>
      </c>
    </row>
    <row r="91" spans="1:13" x14ac:dyDescent="0.55000000000000004">
      <c r="A91" s="1">
        <v>50400</v>
      </c>
      <c r="B91" s="1">
        <v>1.2788900000000001E-4</v>
      </c>
      <c r="C91" s="1">
        <v>6.52667E-4</v>
      </c>
      <c r="D91" s="1">
        <v>0</v>
      </c>
      <c r="E91" s="1">
        <v>0</v>
      </c>
      <c r="F91" s="1">
        <v>0</v>
      </c>
      <c r="G91" s="1">
        <v>0</v>
      </c>
      <c r="H91" s="3">
        <f t="shared" si="0"/>
        <v>7.8055599999999996E-4</v>
      </c>
      <c r="I91" s="1">
        <f t="shared" si="1"/>
        <v>700000000000000</v>
      </c>
      <c r="J91" s="1">
        <f t="shared" si="2"/>
        <v>5.6810000000000002E+22</v>
      </c>
      <c r="K91" s="1">
        <f t="shared" si="1"/>
        <v>100000000</v>
      </c>
      <c r="L91" s="4">
        <f t="shared" si="3"/>
        <v>5.04</v>
      </c>
      <c r="M91" s="3">
        <f t="shared" si="4"/>
        <v>9.6178348882239035E-4</v>
      </c>
    </row>
    <row r="92" spans="1:13" x14ac:dyDescent="0.55000000000000004">
      <c r="A92" s="1">
        <v>51300</v>
      </c>
      <c r="B92" s="1">
        <v>1.2922199999999999E-4</v>
      </c>
      <c r="C92" s="1">
        <v>6.4833399999999998E-4</v>
      </c>
      <c r="D92" s="1">
        <v>0</v>
      </c>
      <c r="E92" s="1">
        <v>0</v>
      </c>
      <c r="F92" s="1">
        <v>0</v>
      </c>
      <c r="G92" s="1">
        <v>0</v>
      </c>
      <c r="H92" s="3">
        <f t="shared" si="0"/>
        <v>7.7755599999999999E-4</v>
      </c>
      <c r="I92" s="1">
        <f t="shared" si="1"/>
        <v>700000000000000</v>
      </c>
      <c r="J92" s="1">
        <f t="shared" si="2"/>
        <v>5.6810000000000002E+22</v>
      </c>
      <c r="K92" s="1">
        <f t="shared" si="1"/>
        <v>100000000</v>
      </c>
      <c r="L92" s="4">
        <f t="shared" si="3"/>
        <v>5.13</v>
      </c>
      <c r="M92" s="3">
        <f t="shared" si="4"/>
        <v>9.5808695652173912E-4</v>
      </c>
    </row>
    <row r="93" spans="1:13" x14ac:dyDescent="0.55000000000000004">
      <c r="A93" s="1">
        <v>52200</v>
      </c>
      <c r="B93" s="1">
        <v>1.3022199999999999E-4</v>
      </c>
      <c r="C93" s="1">
        <v>5.6244499999999996E-4</v>
      </c>
      <c r="D93" s="1">
        <v>0</v>
      </c>
      <c r="E93" s="1">
        <v>0</v>
      </c>
      <c r="F93" s="1">
        <v>0</v>
      </c>
      <c r="G93" s="1">
        <v>0</v>
      </c>
      <c r="H93" s="3">
        <f t="shared" si="0"/>
        <v>6.9266699999999989E-4</v>
      </c>
      <c r="I93" s="1">
        <f t="shared" si="1"/>
        <v>700000000000000</v>
      </c>
      <c r="J93" s="1">
        <f t="shared" si="2"/>
        <v>5.6810000000000002E+22</v>
      </c>
      <c r="K93" s="1">
        <f t="shared" si="1"/>
        <v>100000000</v>
      </c>
      <c r="L93" s="4">
        <f t="shared" si="3"/>
        <v>5.22</v>
      </c>
      <c r="M93" s="3">
        <f t="shared" si="4"/>
        <v>8.5348864636507649E-4</v>
      </c>
    </row>
    <row r="94" spans="1:13" x14ac:dyDescent="0.55000000000000004">
      <c r="A94" s="1">
        <v>53100</v>
      </c>
      <c r="B94" s="1">
        <v>1.3611100000000001E-4</v>
      </c>
      <c r="C94" s="1">
        <v>7.2633400000000003E-4</v>
      </c>
      <c r="D94" s="1">
        <v>0</v>
      </c>
      <c r="E94" s="1">
        <v>0</v>
      </c>
      <c r="F94" s="1">
        <v>0</v>
      </c>
      <c r="G94" s="1">
        <v>0</v>
      </c>
      <c r="H94" s="3">
        <f t="shared" si="0"/>
        <v>8.624450000000001E-4</v>
      </c>
      <c r="I94" s="1">
        <f t="shared" si="1"/>
        <v>700000000000000</v>
      </c>
      <c r="J94" s="1">
        <f t="shared" si="2"/>
        <v>5.6810000000000002E+22</v>
      </c>
      <c r="K94" s="1">
        <f t="shared" si="1"/>
        <v>100000000</v>
      </c>
      <c r="L94" s="4">
        <f t="shared" si="3"/>
        <v>5.31</v>
      </c>
      <c r="M94" s="3">
        <f t="shared" si="4"/>
        <v>1.0626852666784019E-3</v>
      </c>
    </row>
    <row r="95" spans="1:13" x14ac:dyDescent="0.55000000000000004">
      <c r="A95" s="1">
        <v>54000</v>
      </c>
      <c r="B95" s="1">
        <v>1.41889E-4</v>
      </c>
      <c r="C95" s="1">
        <v>7.6955600000000002E-4</v>
      </c>
      <c r="D95" s="1">
        <v>0</v>
      </c>
      <c r="E95" s="1">
        <v>0</v>
      </c>
      <c r="F95" s="1">
        <v>0</v>
      </c>
      <c r="G95" s="1">
        <v>0</v>
      </c>
      <c r="H95" s="3">
        <f t="shared" si="0"/>
        <v>9.1144499999999999E-4</v>
      </c>
      <c r="I95" s="1">
        <f t="shared" si="1"/>
        <v>700000000000000</v>
      </c>
      <c r="J95" s="1">
        <f t="shared" si="2"/>
        <v>5.6810000000000002E+22</v>
      </c>
      <c r="K95" s="1">
        <f t="shared" si="1"/>
        <v>100000000</v>
      </c>
      <c r="L95" s="4">
        <f t="shared" si="3"/>
        <v>5.4</v>
      </c>
      <c r="M95" s="3">
        <f t="shared" si="4"/>
        <v>1.1230619609223728E-3</v>
      </c>
    </row>
    <row r="96" spans="1:13" x14ac:dyDescent="0.55000000000000004">
      <c r="A96" s="1">
        <v>54900</v>
      </c>
      <c r="B96" s="1">
        <v>1.4277800000000001E-4</v>
      </c>
      <c r="C96" s="1">
        <v>5.5822300000000005E-4</v>
      </c>
      <c r="D96" s="1">
        <v>0</v>
      </c>
      <c r="E96" s="1">
        <v>0</v>
      </c>
      <c r="F96" s="1">
        <v>0</v>
      </c>
      <c r="G96" s="1">
        <v>0</v>
      </c>
      <c r="H96" s="3">
        <f t="shared" si="0"/>
        <v>7.0100100000000003E-4</v>
      </c>
      <c r="I96" s="1">
        <f t="shared" si="1"/>
        <v>700000000000000</v>
      </c>
      <c r="J96" s="1">
        <f t="shared" si="2"/>
        <v>5.6810000000000002E+22</v>
      </c>
      <c r="K96" s="1">
        <f t="shared" si="1"/>
        <v>100000000</v>
      </c>
      <c r="L96" s="4">
        <f t="shared" si="3"/>
        <v>5.49</v>
      </c>
      <c r="M96" s="3">
        <f t="shared" si="4"/>
        <v>8.6375761309628581E-4</v>
      </c>
    </row>
    <row r="97" spans="1:13" x14ac:dyDescent="0.55000000000000004">
      <c r="A97" s="1">
        <v>55800</v>
      </c>
      <c r="B97" s="1">
        <v>1.44778E-4</v>
      </c>
      <c r="C97" s="1">
        <v>7.7233399999999995E-4</v>
      </c>
      <c r="D97" s="1">
        <v>0</v>
      </c>
      <c r="E97" s="1">
        <v>0</v>
      </c>
      <c r="F97" s="1">
        <v>0</v>
      </c>
      <c r="G97" s="1">
        <v>0</v>
      </c>
      <c r="H97" s="3">
        <f t="shared" si="0"/>
        <v>9.1711199999999998E-4</v>
      </c>
      <c r="I97" s="1">
        <f t="shared" si="1"/>
        <v>700000000000000</v>
      </c>
      <c r="J97" s="1">
        <f t="shared" si="2"/>
        <v>5.6810000000000002E+22</v>
      </c>
      <c r="K97" s="1">
        <f t="shared" si="1"/>
        <v>100000000</v>
      </c>
      <c r="L97" s="4">
        <f t="shared" si="3"/>
        <v>5.58</v>
      </c>
      <c r="M97" s="3">
        <f t="shared" si="4"/>
        <v>1.130044710438303E-3</v>
      </c>
    </row>
    <row r="98" spans="1:13" x14ac:dyDescent="0.55000000000000004">
      <c r="A98" s="1">
        <v>56700</v>
      </c>
      <c r="B98" s="1">
        <v>1.4633300000000001E-4</v>
      </c>
      <c r="C98" s="1">
        <v>7.9922299999999995E-4</v>
      </c>
      <c r="D98" s="1">
        <v>0</v>
      </c>
      <c r="E98" s="1">
        <v>0</v>
      </c>
      <c r="F98" s="1">
        <v>0</v>
      </c>
      <c r="G98" s="1">
        <v>0</v>
      </c>
      <c r="H98" s="3">
        <f t="shared" si="0"/>
        <v>9.4555599999999996E-4</v>
      </c>
      <c r="I98" s="1">
        <f t="shared" si="1"/>
        <v>700000000000000</v>
      </c>
      <c r="J98" s="1">
        <f t="shared" si="2"/>
        <v>5.6810000000000002E+22</v>
      </c>
      <c r="K98" s="1">
        <f t="shared" si="1"/>
        <v>100000000</v>
      </c>
      <c r="L98" s="4">
        <f t="shared" si="3"/>
        <v>5.67</v>
      </c>
      <c r="M98" s="3">
        <f t="shared" si="4"/>
        <v>1.1650927653582117E-3</v>
      </c>
    </row>
    <row r="99" spans="1:13" x14ac:dyDescent="0.55000000000000004">
      <c r="A99" s="1">
        <v>57600</v>
      </c>
      <c r="B99" s="1">
        <v>1.4922199999999999E-4</v>
      </c>
      <c r="C99" s="1">
        <v>7.7466700000000004E-4</v>
      </c>
      <c r="D99" s="1">
        <v>0</v>
      </c>
      <c r="E99" s="1">
        <v>0</v>
      </c>
      <c r="F99" s="1">
        <v>0</v>
      </c>
      <c r="G99" s="1">
        <v>0</v>
      </c>
      <c r="H99" s="3">
        <f t="shared" si="0"/>
        <v>9.23889E-4</v>
      </c>
      <c r="I99" s="1">
        <f t="shared" si="1"/>
        <v>700000000000000</v>
      </c>
      <c r="J99" s="1">
        <f t="shared" si="2"/>
        <v>5.6810000000000002E+22</v>
      </c>
      <c r="K99" s="1">
        <f t="shared" si="1"/>
        <v>100000000</v>
      </c>
      <c r="L99" s="4">
        <f t="shared" si="3"/>
        <v>5.76</v>
      </c>
      <c r="M99" s="3">
        <f t="shared" si="4"/>
        <v>1.1383951769054744E-3</v>
      </c>
    </row>
    <row r="100" spans="1:13" x14ac:dyDescent="0.55000000000000004">
      <c r="A100" s="1">
        <v>58500</v>
      </c>
      <c r="B100" s="1">
        <v>1.63E-4</v>
      </c>
      <c r="C100" s="1">
        <v>7.6711200000000002E-4</v>
      </c>
      <c r="D100" s="1">
        <v>0</v>
      </c>
      <c r="E100" s="1">
        <v>0</v>
      </c>
      <c r="F100" s="1">
        <v>0</v>
      </c>
      <c r="G100" s="1">
        <v>0</v>
      </c>
      <c r="H100" s="3">
        <f t="shared" si="0"/>
        <v>9.3011200000000008E-4</v>
      </c>
      <c r="I100" s="1">
        <f t="shared" si="1"/>
        <v>700000000000000</v>
      </c>
      <c r="J100" s="1">
        <f t="shared" si="2"/>
        <v>5.6810000000000002E+22</v>
      </c>
      <c r="K100" s="1">
        <f t="shared" si="1"/>
        <v>100000000</v>
      </c>
      <c r="L100" s="4">
        <f t="shared" si="3"/>
        <v>5.85</v>
      </c>
      <c r="M100" s="3">
        <f t="shared" si="4"/>
        <v>1.1460630170744587E-3</v>
      </c>
    </row>
    <row r="101" spans="1:13" x14ac:dyDescent="0.55000000000000004">
      <c r="A101" s="1">
        <v>59400</v>
      </c>
      <c r="B101" s="1">
        <v>1.5922199999999999E-4</v>
      </c>
      <c r="C101" s="1">
        <v>6.5400099999999997E-4</v>
      </c>
      <c r="D101" s="1">
        <v>0</v>
      </c>
      <c r="E101" s="1">
        <v>0</v>
      </c>
      <c r="F101" s="1">
        <v>0</v>
      </c>
      <c r="G101" s="1">
        <v>0</v>
      </c>
      <c r="H101" s="3">
        <f t="shared" ref="H101:H135" si="5">SUM(B101:G101)</f>
        <v>8.1322299999999996E-4</v>
      </c>
      <c r="I101" s="1">
        <f t="shared" ref="I101:K135" si="6">I$34</f>
        <v>700000000000000</v>
      </c>
      <c r="J101" s="1">
        <f t="shared" ref="J101:J123" si="7">F$12</f>
        <v>5.6810000000000002E+22</v>
      </c>
      <c r="K101" s="1">
        <f t="shared" si="6"/>
        <v>100000000</v>
      </c>
      <c r="L101" s="4">
        <f t="shared" ref="L101:L135" si="8">A101/10000</f>
        <v>5.94</v>
      </c>
      <c r="M101" s="3">
        <f t="shared" ref="M101:M135" si="9">H101*I101/J101*K101</f>
        <v>1.0020350290441823E-3</v>
      </c>
    </row>
    <row r="102" spans="1:13" x14ac:dyDescent="0.55000000000000004">
      <c r="A102" s="1">
        <v>60300</v>
      </c>
      <c r="B102" s="1">
        <v>1.6977800000000001E-4</v>
      </c>
      <c r="C102" s="1">
        <v>1.3434499999999999E-3</v>
      </c>
      <c r="D102" s="1">
        <v>0</v>
      </c>
      <c r="E102" s="1">
        <v>0</v>
      </c>
      <c r="F102" s="1">
        <v>0</v>
      </c>
      <c r="G102" s="1">
        <v>0</v>
      </c>
      <c r="H102" s="3">
        <f t="shared" si="5"/>
        <v>1.5132279999999999E-3</v>
      </c>
      <c r="I102" s="1">
        <f t="shared" si="6"/>
        <v>700000000000000</v>
      </c>
      <c r="J102" s="1">
        <f t="shared" si="7"/>
        <v>5.6810000000000002E+22</v>
      </c>
      <c r="K102" s="1">
        <f t="shared" si="6"/>
        <v>100000000</v>
      </c>
      <c r="L102" s="4">
        <f t="shared" si="8"/>
        <v>6.03</v>
      </c>
      <c r="M102" s="3">
        <f t="shared" si="9"/>
        <v>1.864565393416652E-3</v>
      </c>
    </row>
    <row r="103" spans="1:13" x14ac:dyDescent="0.55000000000000004">
      <c r="A103" s="1">
        <v>61200</v>
      </c>
      <c r="B103" s="1">
        <v>1.8200000000000001E-4</v>
      </c>
      <c r="C103" s="1">
        <v>9.3377900000000003E-4</v>
      </c>
      <c r="D103" s="1">
        <v>0</v>
      </c>
      <c r="E103" s="1">
        <v>0</v>
      </c>
      <c r="F103" s="1">
        <v>0</v>
      </c>
      <c r="G103" s="1">
        <v>0</v>
      </c>
      <c r="H103" s="3">
        <f t="shared" si="5"/>
        <v>1.1157790000000001E-3</v>
      </c>
      <c r="I103" s="1">
        <f t="shared" si="6"/>
        <v>700000000000000</v>
      </c>
      <c r="J103" s="1">
        <f t="shared" si="7"/>
        <v>5.6810000000000002E+22</v>
      </c>
      <c r="K103" s="1">
        <f t="shared" si="6"/>
        <v>100000000</v>
      </c>
      <c r="L103" s="4">
        <f t="shared" si="8"/>
        <v>6.12</v>
      </c>
      <c r="M103" s="3">
        <f t="shared" si="9"/>
        <v>1.3748377046294668E-3</v>
      </c>
    </row>
    <row r="104" spans="1:13" x14ac:dyDescent="0.55000000000000004">
      <c r="A104" s="1">
        <v>62100</v>
      </c>
      <c r="B104" s="1">
        <v>1.8122200000000001E-4</v>
      </c>
      <c r="C104" s="1">
        <v>1.17611E-3</v>
      </c>
      <c r="D104" s="1">
        <v>0</v>
      </c>
      <c r="E104" s="1">
        <v>0</v>
      </c>
      <c r="F104" s="1">
        <v>0</v>
      </c>
      <c r="G104" s="1">
        <v>0</v>
      </c>
      <c r="H104" s="3">
        <f t="shared" si="5"/>
        <v>1.3573319999999999E-3</v>
      </c>
      <c r="I104" s="1">
        <f t="shared" si="6"/>
        <v>700000000000000</v>
      </c>
      <c r="J104" s="1">
        <f t="shared" si="7"/>
        <v>5.6810000000000002E+22</v>
      </c>
      <c r="K104" s="1">
        <f t="shared" si="6"/>
        <v>100000000</v>
      </c>
      <c r="L104" s="4">
        <f t="shared" si="8"/>
        <v>6.21</v>
      </c>
      <c r="M104" s="3">
        <f t="shared" si="9"/>
        <v>1.6724738602358737E-3</v>
      </c>
    </row>
    <row r="105" spans="1:13" x14ac:dyDescent="0.55000000000000004">
      <c r="A105" s="1">
        <v>63000</v>
      </c>
      <c r="B105" s="1">
        <v>1.8466700000000001E-4</v>
      </c>
      <c r="C105" s="1">
        <v>9.0455600000000004E-4</v>
      </c>
      <c r="D105" s="1">
        <v>0</v>
      </c>
      <c r="E105" s="1">
        <v>0</v>
      </c>
      <c r="F105" s="1">
        <v>0</v>
      </c>
      <c r="G105" s="1">
        <v>0</v>
      </c>
      <c r="H105" s="3">
        <f t="shared" si="5"/>
        <v>1.0892230000000001E-3</v>
      </c>
      <c r="I105" s="1">
        <f t="shared" si="6"/>
        <v>700000000000000</v>
      </c>
      <c r="J105" s="1">
        <f t="shared" si="7"/>
        <v>5.6810000000000002E+22</v>
      </c>
      <c r="K105" s="1">
        <f t="shared" si="6"/>
        <v>100000000</v>
      </c>
      <c r="L105" s="4">
        <f t="shared" si="8"/>
        <v>6.3</v>
      </c>
      <c r="M105" s="3">
        <f t="shared" si="9"/>
        <v>1.3421160007041012E-3</v>
      </c>
    </row>
    <row r="106" spans="1:13" x14ac:dyDescent="0.55000000000000004">
      <c r="A106" s="1">
        <v>63900</v>
      </c>
      <c r="B106" s="1">
        <v>1.9088899999999999E-4</v>
      </c>
      <c r="C106" s="1">
        <v>1.1246699999999999E-3</v>
      </c>
      <c r="D106" s="1">
        <v>0</v>
      </c>
      <c r="E106" s="1">
        <v>0</v>
      </c>
      <c r="F106" s="1">
        <v>0</v>
      </c>
      <c r="G106" s="1">
        <v>0</v>
      </c>
      <c r="H106" s="3">
        <f t="shared" si="5"/>
        <v>1.315559E-3</v>
      </c>
      <c r="I106" s="1">
        <f t="shared" si="6"/>
        <v>700000000000000</v>
      </c>
      <c r="J106" s="1">
        <f t="shared" si="7"/>
        <v>5.6810000000000002E+22</v>
      </c>
      <c r="K106" s="1">
        <f t="shared" si="6"/>
        <v>100000000</v>
      </c>
      <c r="L106" s="4">
        <f t="shared" si="8"/>
        <v>6.39</v>
      </c>
      <c r="M106" s="3">
        <f t="shared" si="9"/>
        <v>1.6210021123041717E-3</v>
      </c>
    </row>
    <row r="107" spans="1:13" x14ac:dyDescent="0.55000000000000004">
      <c r="A107" s="1">
        <v>64800</v>
      </c>
      <c r="B107" s="1">
        <v>2.0533300000000001E-4</v>
      </c>
      <c r="C107" s="1">
        <v>1.0918900000000001E-3</v>
      </c>
      <c r="D107" s="1">
        <v>0</v>
      </c>
      <c r="E107" s="1">
        <v>0</v>
      </c>
      <c r="F107" s="1">
        <v>0</v>
      </c>
      <c r="G107" s="1">
        <v>0</v>
      </c>
      <c r="H107" s="3">
        <f t="shared" si="5"/>
        <v>1.2972230000000001E-3</v>
      </c>
      <c r="I107" s="1">
        <f t="shared" si="6"/>
        <v>700000000000000</v>
      </c>
      <c r="J107" s="1">
        <f t="shared" si="7"/>
        <v>5.6810000000000002E+22</v>
      </c>
      <c r="K107" s="1">
        <f t="shared" si="6"/>
        <v>100000000</v>
      </c>
      <c r="L107" s="4">
        <f t="shared" si="8"/>
        <v>6.48</v>
      </c>
      <c r="M107" s="3">
        <f t="shared" si="9"/>
        <v>1.5984089068825913E-3</v>
      </c>
    </row>
    <row r="108" spans="1:13" x14ac:dyDescent="0.55000000000000004">
      <c r="A108" s="1">
        <v>65700</v>
      </c>
      <c r="B108" s="1">
        <v>2.17111E-4</v>
      </c>
      <c r="C108" s="1">
        <v>1.3761100000000001E-3</v>
      </c>
      <c r="D108" s="1">
        <v>0</v>
      </c>
      <c r="E108" s="1">
        <v>0</v>
      </c>
      <c r="F108" s="1">
        <v>0</v>
      </c>
      <c r="G108" s="1">
        <v>0</v>
      </c>
      <c r="H108" s="3">
        <f t="shared" si="5"/>
        <v>1.5932210000000001E-3</v>
      </c>
      <c r="I108" s="1">
        <f t="shared" si="6"/>
        <v>700000000000000</v>
      </c>
      <c r="J108" s="1">
        <f t="shared" si="7"/>
        <v>5.6810000000000002E+22</v>
      </c>
      <c r="K108" s="1">
        <f t="shared" si="6"/>
        <v>100000000</v>
      </c>
      <c r="L108" s="4">
        <f t="shared" si="8"/>
        <v>6.57</v>
      </c>
      <c r="M108" s="3">
        <f t="shared" si="9"/>
        <v>1.9631309628586517E-3</v>
      </c>
    </row>
    <row r="109" spans="1:13" x14ac:dyDescent="0.55000000000000004">
      <c r="A109" s="1">
        <v>66600</v>
      </c>
      <c r="B109" s="1">
        <v>2.24E-4</v>
      </c>
      <c r="C109" s="1">
        <v>1.0454500000000001E-3</v>
      </c>
      <c r="D109" s="1">
        <v>0</v>
      </c>
      <c r="E109" s="1">
        <v>0</v>
      </c>
      <c r="F109" s="1">
        <v>0</v>
      </c>
      <c r="G109" s="1">
        <v>0</v>
      </c>
      <c r="H109" s="3">
        <f t="shared" si="5"/>
        <v>1.2694500000000001E-3</v>
      </c>
      <c r="I109" s="1">
        <f t="shared" si="6"/>
        <v>700000000000000</v>
      </c>
      <c r="J109" s="1">
        <f t="shared" si="7"/>
        <v>5.6810000000000002E+22</v>
      </c>
      <c r="K109" s="1">
        <f t="shared" si="6"/>
        <v>100000000</v>
      </c>
      <c r="L109" s="4">
        <f t="shared" si="8"/>
        <v>6.66</v>
      </c>
      <c r="M109" s="3">
        <f t="shared" si="9"/>
        <v>1.5641876430205952E-3</v>
      </c>
    </row>
    <row r="110" spans="1:13" x14ac:dyDescent="0.55000000000000004">
      <c r="A110" s="1">
        <v>67500</v>
      </c>
      <c r="B110" s="1">
        <v>2.3044499999999999E-4</v>
      </c>
      <c r="C110" s="1">
        <v>9.9822299999999991E-4</v>
      </c>
      <c r="D110" s="1">
        <v>0</v>
      </c>
      <c r="E110" s="1">
        <v>0</v>
      </c>
      <c r="F110" s="1">
        <v>0</v>
      </c>
      <c r="G110" s="1">
        <v>0</v>
      </c>
      <c r="H110" s="3">
        <f t="shared" si="5"/>
        <v>1.2286679999999998E-3</v>
      </c>
      <c r="I110" s="1">
        <f t="shared" si="6"/>
        <v>700000000000000</v>
      </c>
      <c r="J110" s="1">
        <f t="shared" si="7"/>
        <v>5.6810000000000002E+22</v>
      </c>
      <c r="K110" s="1">
        <f t="shared" si="6"/>
        <v>100000000</v>
      </c>
      <c r="L110" s="4">
        <f t="shared" si="8"/>
        <v>6.75</v>
      </c>
      <c r="M110" s="3">
        <f t="shared" si="9"/>
        <v>1.5139369829255411E-3</v>
      </c>
    </row>
    <row r="111" spans="1:13" x14ac:dyDescent="0.55000000000000004">
      <c r="A111" s="1">
        <v>68400</v>
      </c>
      <c r="B111" s="1">
        <v>2.61334E-4</v>
      </c>
      <c r="C111" s="1">
        <v>1.3437799999999999E-3</v>
      </c>
      <c r="D111" s="1">
        <v>0</v>
      </c>
      <c r="E111" s="1">
        <v>0</v>
      </c>
      <c r="F111" s="1">
        <v>0</v>
      </c>
      <c r="G111" s="1">
        <v>0</v>
      </c>
      <c r="H111" s="3">
        <f t="shared" si="5"/>
        <v>1.6051139999999999E-3</v>
      </c>
      <c r="I111" s="1">
        <f t="shared" si="6"/>
        <v>700000000000000</v>
      </c>
      <c r="J111" s="1">
        <f t="shared" si="7"/>
        <v>5.6810000000000002E+22</v>
      </c>
      <c r="K111" s="1">
        <f t="shared" si="6"/>
        <v>100000000</v>
      </c>
      <c r="L111" s="4">
        <f t="shared" si="8"/>
        <v>6.84</v>
      </c>
      <c r="M111" s="3">
        <f t="shared" si="9"/>
        <v>1.9777852490758668E-3</v>
      </c>
    </row>
    <row r="112" spans="1:13" x14ac:dyDescent="0.55000000000000004">
      <c r="A112" s="1">
        <v>69300</v>
      </c>
      <c r="B112" s="1">
        <v>2.5911100000000002E-4</v>
      </c>
      <c r="C112" s="1">
        <v>1.35378E-3</v>
      </c>
      <c r="D112" s="1">
        <v>0</v>
      </c>
      <c r="E112" s="1">
        <v>0</v>
      </c>
      <c r="F112" s="1">
        <v>0</v>
      </c>
      <c r="G112" s="1">
        <v>0</v>
      </c>
      <c r="H112" s="3">
        <f t="shared" si="5"/>
        <v>1.612891E-3</v>
      </c>
      <c r="I112" s="1">
        <f t="shared" si="6"/>
        <v>700000000000000</v>
      </c>
      <c r="J112" s="1">
        <f t="shared" si="7"/>
        <v>5.6810000000000002E+22</v>
      </c>
      <c r="K112" s="1">
        <f t="shared" si="6"/>
        <v>100000000</v>
      </c>
      <c r="L112" s="4">
        <f t="shared" si="8"/>
        <v>6.93</v>
      </c>
      <c r="M112" s="3">
        <f t="shared" si="9"/>
        <v>1.9873678929765888E-3</v>
      </c>
    </row>
    <row r="113" spans="1:13" x14ac:dyDescent="0.55000000000000004">
      <c r="A113" s="1">
        <v>70200</v>
      </c>
      <c r="B113" s="1">
        <v>2.76889E-4</v>
      </c>
      <c r="C113" s="1">
        <v>1.7098899999999999E-3</v>
      </c>
      <c r="D113" s="1">
        <v>0</v>
      </c>
      <c r="E113" s="1">
        <v>0</v>
      </c>
      <c r="F113" s="1">
        <v>0</v>
      </c>
      <c r="G113" s="1">
        <v>0</v>
      </c>
      <c r="H113" s="3">
        <f t="shared" si="5"/>
        <v>1.9867790000000001E-3</v>
      </c>
      <c r="I113" s="1">
        <f t="shared" si="6"/>
        <v>700000000000000</v>
      </c>
      <c r="J113" s="1">
        <f t="shared" si="7"/>
        <v>5.6810000000000002E+22</v>
      </c>
      <c r="K113" s="1">
        <f t="shared" si="6"/>
        <v>100000000</v>
      </c>
      <c r="L113" s="4">
        <f t="shared" si="8"/>
        <v>7.02</v>
      </c>
      <c r="M113" s="3">
        <f t="shared" si="9"/>
        <v>2.4480642492518924E-3</v>
      </c>
    </row>
    <row r="114" spans="1:13" x14ac:dyDescent="0.55000000000000004">
      <c r="A114" s="1">
        <v>71100</v>
      </c>
      <c r="B114" s="1">
        <v>3.0011099999999999E-4</v>
      </c>
      <c r="C114" s="1">
        <v>1.88922E-3</v>
      </c>
      <c r="D114" s="1">
        <v>0</v>
      </c>
      <c r="E114" s="1">
        <v>0</v>
      </c>
      <c r="F114" s="1">
        <v>0</v>
      </c>
      <c r="G114" s="1">
        <v>0</v>
      </c>
      <c r="H114" s="3">
        <f t="shared" si="5"/>
        <v>2.1893310000000001E-3</v>
      </c>
      <c r="I114" s="1">
        <f t="shared" si="6"/>
        <v>700000000000000</v>
      </c>
      <c r="J114" s="1">
        <f t="shared" si="7"/>
        <v>5.6810000000000002E+22</v>
      </c>
      <c r="K114" s="1">
        <f t="shared" si="6"/>
        <v>100000000</v>
      </c>
      <c r="L114" s="4">
        <f t="shared" si="8"/>
        <v>7.11</v>
      </c>
      <c r="M114" s="3">
        <f t="shared" si="9"/>
        <v>2.6976442527723988E-3</v>
      </c>
    </row>
    <row r="115" spans="1:13" x14ac:dyDescent="0.55000000000000004">
      <c r="A115" s="1">
        <v>72000</v>
      </c>
      <c r="B115" s="1">
        <v>3.15667E-4</v>
      </c>
      <c r="C115" s="1">
        <v>2.1877799999999998E-3</v>
      </c>
      <c r="D115" s="1">
        <v>0</v>
      </c>
      <c r="E115" s="1">
        <v>0</v>
      </c>
      <c r="F115" s="1">
        <v>0</v>
      </c>
      <c r="G115" s="1">
        <v>0</v>
      </c>
      <c r="H115" s="3">
        <f t="shared" si="5"/>
        <v>2.5034469999999998E-3</v>
      </c>
      <c r="I115" s="1">
        <f t="shared" si="6"/>
        <v>700000000000000</v>
      </c>
      <c r="J115" s="1">
        <f t="shared" si="7"/>
        <v>5.6810000000000002E+22</v>
      </c>
      <c r="K115" s="1">
        <f t="shared" si="6"/>
        <v>100000000</v>
      </c>
      <c r="L115" s="4">
        <f t="shared" si="8"/>
        <v>7.2</v>
      </c>
      <c r="M115" s="3">
        <f t="shared" si="9"/>
        <v>3.0846908994895264E-3</v>
      </c>
    </row>
    <row r="116" spans="1:13" x14ac:dyDescent="0.55000000000000004">
      <c r="A116" s="1">
        <v>72900</v>
      </c>
      <c r="B116" s="1">
        <v>3.5E-4</v>
      </c>
      <c r="C116" s="1">
        <v>1.86911E-3</v>
      </c>
      <c r="D116" s="1">
        <v>0</v>
      </c>
      <c r="E116" s="1">
        <v>0</v>
      </c>
      <c r="F116" s="1">
        <v>0</v>
      </c>
      <c r="G116" s="1">
        <v>0</v>
      </c>
      <c r="H116" s="3">
        <f t="shared" si="5"/>
        <v>2.2191099999999998E-3</v>
      </c>
      <c r="I116" s="1">
        <f t="shared" si="6"/>
        <v>700000000000000</v>
      </c>
      <c r="J116" s="1">
        <f t="shared" si="7"/>
        <v>5.6810000000000002E+22</v>
      </c>
      <c r="K116" s="1">
        <f t="shared" si="6"/>
        <v>100000000</v>
      </c>
      <c r="L116" s="4">
        <f t="shared" si="8"/>
        <v>7.29</v>
      </c>
      <c r="M116" s="3">
        <f t="shared" si="9"/>
        <v>2.7343372645660976E-3</v>
      </c>
    </row>
    <row r="117" spans="1:13" x14ac:dyDescent="0.55000000000000004">
      <c r="A117" s="1">
        <v>73800</v>
      </c>
      <c r="B117" s="1">
        <v>3.7277799999999999E-4</v>
      </c>
      <c r="C117" s="1">
        <v>1.7293300000000001E-3</v>
      </c>
      <c r="D117" s="1">
        <v>0</v>
      </c>
      <c r="E117" s="1">
        <v>0</v>
      </c>
      <c r="F117" s="1">
        <v>0</v>
      </c>
      <c r="G117" s="1">
        <v>0</v>
      </c>
      <c r="H117" s="3">
        <f t="shared" si="5"/>
        <v>2.1021080000000001E-3</v>
      </c>
      <c r="I117" s="1">
        <f t="shared" si="6"/>
        <v>700000000000000</v>
      </c>
      <c r="J117" s="1">
        <f t="shared" si="7"/>
        <v>5.6810000000000002E+22</v>
      </c>
      <c r="K117" s="1">
        <f t="shared" si="6"/>
        <v>100000000</v>
      </c>
      <c r="L117" s="4">
        <f t="shared" si="8"/>
        <v>7.38</v>
      </c>
      <c r="M117" s="3">
        <f t="shared" si="9"/>
        <v>2.5901700404858297E-3</v>
      </c>
    </row>
    <row r="118" spans="1:13" x14ac:dyDescent="0.55000000000000004">
      <c r="A118" s="1">
        <v>74700</v>
      </c>
      <c r="B118" s="1">
        <v>4.1077799999999999E-4</v>
      </c>
      <c r="C118" s="1">
        <v>1.92111E-3</v>
      </c>
      <c r="D118" s="1">
        <v>0</v>
      </c>
      <c r="E118" s="1">
        <v>0</v>
      </c>
      <c r="F118" s="1">
        <v>0</v>
      </c>
      <c r="G118" s="1">
        <v>0</v>
      </c>
      <c r="H118" s="3">
        <f t="shared" si="5"/>
        <v>2.3318879999999998E-3</v>
      </c>
      <c r="I118" s="1">
        <f t="shared" si="6"/>
        <v>700000000000000</v>
      </c>
      <c r="J118" s="1">
        <f t="shared" si="7"/>
        <v>5.6810000000000002E+22</v>
      </c>
      <c r="K118" s="1">
        <f t="shared" si="6"/>
        <v>100000000</v>
      </c>
      <c r="L118" s="4">
        <f t="shared" si="8"/>
        <v>7.47</v>
      </c>
      <c r="M118" s="3">
        <f t="shared" si="9"/>
        <v>2.8732997711670479E-3</v>
      </c>
    </row>
    <row r="119" spans="1:13" x14ac:dyDescent="0.55000000000000004">
      <c r="A119" s="1">
        <v>75600</v>
      </c>
      <c r="B119" s="1">
        <v>4.4411100000000002E-4</v>
      </c>
      <c r="C119" s="1">
        <v>2.2061099999999998E-3</v>
      </c>
      <c r="D119" s="1">
        <v>0</v>
      </c>
      <c r="E119" s="1">
        <v>0</v>
      </c>
      <c r="F119" s="1">
        <v>0</v>
      </c>
      <c r="G119" s="1">
        <v>0</v>
      </c>
      <c r="H119" s="3">
        <f t="shared" si="5"/>
        <v>2.6502209999999999E-3</v>
      </c>
      <c r="I119" s="1">
        <f t="shared" si="6"/>
        <v>700000000000000</v>
      </c>
      <c r="J119" s="1">
        <f t="shared" si="7"/>
        <v>5.6810000000000002E+22</v>
      </c>
      <c r="K119" s="1">
        <f t="shared" si="6"/>
        <v>100000000</v>
      </c>
      <c r="L119" s="4">
        <f t="shared" si="8"/>
        <v>7.56</v>
      </c>
      <c r="M119" s="3">
        <f t="shared" si="9"/>
        <v>3.265542510121457E-3</v>
      </c>
    </row>
    <row r="120" spans="1:13" x14ac:dyDescent="0.55000000000000004">
      <c r="A120" s="1">
        <v>76500</v>
      </c>
      <c r="B120" s="1">
        <v>4.7855599999999999E-4</v>
      </c>
      <c r="C120" s="1">
        <v>2.6954499999999998E-3</v>
      </c>
      <c r="D120" s="1">
        <v>0</v>
      </c>
      <c r="E120" s="1">
        <v>0</v>
      </c>
      <c r="F120" s="1">
        <v>0</v>
      </c>
      <c r="G120" s="1">
        <v>0</v>
      </c>
      <c r="H120" s="3">
        <f t="shared" si="5"/>
        <v>3.174006E-3</v>
      </c>
      <c r="I120" s="1">
        <f t="shared" si="6"/>
        <v>700000000000000</v>
      </c>
      <c r="J120" s="1">
        <f t="shared" si="7"/>
        <v>5.6810000000000002E+22</v>
      </c>
      <c r="K120" s="1">
        <f t="shared" si="6"/>
        <v>100000000</v>
      </c>
      <c r="L120" s="4">
        <f t="shared" si="8"/>
        <v>7.65</v>
      </c>
      <c r="M120" s="3">
        <f t="shared" si="9"/>
        <v>3.9109385671536705E-3</v>
      </c>
    </row>
    <row r="121" spans="1:13" x14ac:dyDescent="0.55000000000000004">
      <c r="A121" s="1">
        <v>77400</v>
      </c>
      <c r="B121" s="1">
        <v>5.4266700000000004E-4</v>
      </c>
      <c r="C121" s="1">
        <v>3.1566699999999999E-3</v>
      </c>
      <c r="D121" s="1">
        <v>0</v>
      </c>
      <c r="E121" s="1">
        <v>0</v>
      </c>
      <c r="F121" s="1">
        <v>0</v>
      </c>
      <c r="G121" s="1">
        <v>0</v>
      </c>
      <c r="H121" s="3">
        <f t="shared" si="5"/>
        <v>3.699337E-3</v>
      </c>
      <c r="I121" s="1">
        <f t="shared" si="6"/>
        <v>700000000000000</v>
      </c>
      <c r="J121" s="1">
        <f t="shared" si="7"/>
        <v>5.6810000000000002E+22</v>
      </c>
      <c r="K121" s="1">
        <f t="shared" si="6"/>
        <v>100000000</v>
      </c>
      <c r="L121" s="4">
        <f t="shared" si="8"/>
        <v>7.74</v>
      </c>
      <c r="M121" s="3">
        <f t="shared" si="9"/>
        <v>4.5582395704981517E-3</v>
      </c>
    </row>
    <row r="122" spans="1:13" x14ac:dyDescent="0.55000000000000004">
      <c r="A122" s="1">
        <v>78300</v>
      </c>
      <c r="B122" s="1">
        <v>6.4133400000000002E-4</v>
      </c>
      <c r="C122" s="1">
        <v>3.4473400000000001E-3</v>
      </c>
      <c r="D122" s="1">
        <v>0</v>
      </c>
      <c r="E122" s="1">
        <v>0</v>
      </c>
      <c r="F122" s="1">
        <v>0</v>
      </c>
      <c r="G122" s="1">
        <v>0</v>
      </c>
      <c r="H122" s="3">
        <f t="shared" si="5"/>
        <v>4.0886740000000005E-3</v>
      </c>
      <c r="I122" s="1">
        <f t="shared" si="6"/>
        <v>700000000000000</v>
      </c>
      <c r="J122" s="1">
        <f t="shared" si="7"/>
        <v>5.6810000000000002E+22</v>
      </c>
      <c r="K122" s="1">
        <f t="shared" si="6"/>
        <v>100000000</v>
      </c>
      <c r="L122" s="4">
        <f t="shared" si="8"/>
        <v>7.83</v>
      </c>
      <c r="M122" s="3">
        <f t="shared" si="9"/>
        <v>5.0379718359443767E-3</v>
      </c>
    </row>
    <row r="123" spans="1:13" x14ac:dyDescent="0.55000000000000004">
      <c r="A123" s="1">
        <v>79200</v>
      </c>
      <c r="B123" s="1">
        <v>7.36778E-4</v>
      </c>
      <c r="C123" s="1">
        <v>4.05434E-3</v>
      </c>
      <c r="D123" s="1">
        <v>0</v>
      </c>
      <c r="E123" s="1">
        <v>0</v>
      </c>
      <c r="F123" s="1">
        <v>0</v>
      </c>
      <c r="G123" s="1">
        <v>0</v>
      </c>
      <c r="H123" s="3">
        <f t="shared" si="5"/>
        <v>4.7911180000000005E-3</v>
      </c>
      <c r="I123" s="1">
        <f t="shared" si="6"/>
        <v>700000000000000</v>
      </c>
      <c r="J123" s="1">
        <f t="shared" si="7"/>
        <v>5.6810000000000002E+22</v>
      </c>
      <c r="K123" s="1">
        <f t="shared" si="6"/>
        <v>100000000</v>
      </c>
      <c r="L123" s="4">
        <f t="shared" si="8"/>
        <v>7.92</v>
      </c>
      <c r="M123" s="3">
        <f t="shared" si="9"/>
        <v>5.9035074810772758E-3</v>
      </c>
    </row>
    <row r="124" spans="1:13" x14ac:dyDescent="0.55000000000000004">
      <c r="A124" s="8">
        <v>80100</v>
      </c>
      <c r="B124" s="8">
        <v>9.0600100000000003E-4</v>
      </c>
      <c r="C124" s="8">
        <v>4.4426700000000001E-3</v>
      </c>
      <c r="D124" s="8">
        <v>1.45556E-5</v>
      </c>
      <c r="E124" s="8">
        <v>3.1333400000000001E-5</v>
      </c>
      <c r="F124" s="8">
        <v>4.5222300000000002E-5</v>
      </c>
      <c r="G124" s="8">
        <v>6.1777800000000003E-5</v>
      </c>
      <c r="H124" s="9">
        <f t="shared" si="5"/>
        <v>5.5015600999999996E-3</v>
      </c>
      <c r="I124" s="8">
        <f t="shared" si="6"/>
        <v>700000000000000</v>
      </c>
      <c r="J124" s="8">
        <f>F$16</f>
        <v>4.2350000000000001E+22</v>
      </c>
      <c r="K124" s="8">
        <f t="shared" si="6"/>
        <v>100000000</v>
      </c>
      <c r="L124" s="10">
        <f t="shared" si="8"/>
        <v>8.01</v>
      </c>
      <c r="M124" s="9">
        <f t="shared" si="9"/>
        <v>9.0934877685950408E-3</v>
      </c>
    </row>
    <row r="125" spans="1:13" x14ac:dyDescent="0.55000000000000004">
      <c r="A125" s="8">
        <v>81000</v>
      </c>
      <c r="B125" s="8">
        <v>7.0622299999999996E-4</v>
      </c>
      <c r="C125" s="8">
        <v>0</v>
      </c>
      <c r="D125" s="8">
        <v>2.8877800000000001E-4</v>
      </c>
      <c r="E125" s="8">
        <v>5.8955599999999998E-4</v>
      </c>
      <c r="F125" s="8">
        <v>8.3188999999999995E-4</v>
      </c>
      <c r="G125" s="8">
        <v>1.04211E-3</v>
      </c>
      <c r="H125" s="9">
        <f t="shared" si="5"/>
        <v>3.4585570000000001E-3</v>
      </c>
      <c r="I125" s="8">
        <f t="shared" si="6"/>
        <v>700000000000000</v>
      </c>
      <c r="J125" s="8">
        <f t="shared" ref="J125:J135" si="10">F$16</f>
        <v>4.2350000000000001E+22</v>
      </c>
      <c r="K125" s="8">
        <f t="shared" si="6"/>
        <v>100000000</v>
      </c>
      <c r="L125" s="10">
        <f t="shared" si="8"/>
        <v>8.1</v>
      </c>
      <c r="M125" s="9">
        <f t="shared" si="9"/>
        <v>5.7166231404958681E-3</v>
      </c>
    </row>
    <row r="126" spans="1:13" x14ac:dyDescent="0.55000000000000004">
      <c r="A126" s="8">
        <v>81900</v>
      </c>
      <c r="B126" s="8">
        <v>8.5800099999999995E-4</v>
      </c>
      <c r="C126" s="8">
        <v>0</v>
      </c>
      <c r="D126" s="8">
        <v>3.5511100000000002E-4</v>
      </c>
      <c r="E126" s="8">
        <v>7.0411200000000001E-4</v>
      </c>
      <c r="F126" s="8">
        <v>1.0380000000000001E-3</v>
      </c>
      <c r="G126" s="8">
        <v>1.32745E-3</v>
      </c>
      <c r="H126" s="9">
        <f t="shared" si="5"/>
        <v>4.2826740000000002E-3</v>
      </c>
      <c r="I126" s="8">
        <f t="shared" si="6"/>
        <v>700000000000000</v>
      </c>
      <c r="J126" s="8">
        <f t="shared" si="10"/>
        <v>4.2350000000000001E+22</v>
      </c>
      <c r="K126" s="8">
        <f t="shared" si="6"/>
        <v>100000000</v>
      </c>
      <c r="L126" s="10">
        <f t="shared" si="8"/>
        <v>8.19</v>
      </c>
      <c r="M126" s="9">
        <f t="shared" si="9"/>
        <v>7.0788000000000005E-3</v>
      </c>
    </row>
    <row r="127" spans="1:13" x14ac:dyDescent="0.55000000000000004">
      <c r="A127" s="8">
        <v>82800</v>
      </c>
      <c r="B127" s="8">
        <v>9.5077900000000001E-4</v>
      </c>
      <c r="C127" s="8">
        <v>0</v>
      </c>
      <c r="D127" s="8">
        <v>4.2433400000000001E-4</v>
      </c>
      <c r="E127" s="8">
        <v>8.3222299999999999E-4</v>
      </c>
      <c r="F127" s="8">
        <v>1.22722E-3</v>
      </c>
      <c r="G127" s="8">
        <v>1.6102200000000001E-3</v>
      </c>
      <c r="H127" s="9">
        <f t="shared" si="5"/>
        <v>5.0447759999999999E-3</v>
      </c>
      <c r="I127" s="8">
        <f t="shared" si="6"/>
        <v>700000000000000</v>
      </c>
      <c r="J127" s="8">
        <f t="shared" si="10"/>
        <v>4.2350000000000001E+22</v>
      </c>
      <c r="K127" s="8">
        <f t="shared" si="6"/>
        <v>100000000</v>
      </c>
      <c r="L127" s="10">
        <f t="shared" si="8"/>
        <v>8.2799999999999994</v>
      </c>
      <c r="M127" s="9">
        <f t="shared" si="9"/>
        <v>8.3384727272727277E-3</v>
      </c>
    </row>
    <row r="128" spans="1:13" x14ac:dyDescent="0.55000000000000004">
      <c r="A128" s="8">
        <v>83700</v>
      </c>
      <c r="B128" s="8">
        <v>1.1296699999999999E-3</v>
      </c>
      <c r="C128" s="8">
        <v>0</v>
      </c>
      <c r="D128" s="8">
        <v>4.4322300000000002E-4</v>
      </c>
      <c r="E128" s="8">
        <v>8.7788999999999999E-4</v>
      </c>
      <c r="F128" s="8">
        <v>1.30389E-3</v>
      </c>
      <c r="G128" s="8">
        <v>1.67578E-3</v>
      </c>
      <c r="H128" s="9">
        <f t="shared" si="5"/>
        <v>5.430453E-3</v>
      </c>
      <c r="I128" s="8">
        <f t="shared" si="6"/>
        <v>700000000000000</v>
      </c>
      <c r="J128" s="8">
        <f t="shared" si="10"/>
        <v>4.2350000000000001E+22</v>
      </c>
      <c r="K128" s="8">
        <f t="shared" si="6"/>
        <v>100000000</v>
      </c>
      <c r="L128" s="10">
        <f t="shared" si="8"/>
        <v>8.3699999999999992</v>
      </c>
      <c r="M128" s="9">
        <f t="shared" si="9"/>
        <v>8.9759553719008268E-3</v>
      </c>
    </row>
    <row r="129" spans="1:13" x14ac:dyDescent="0.55000000000000004">
      <c r="A129" s="8">
        <v>84600</v>
      </c>
      <c r="B129" s="8">
        <v>1.4339999999999999E-3</v>
      </c>
      <c r="C129" s="8">
        <v>0</v>
      </c>
      <c r="D129" s="8">
        <v>5.5011199999999995E-4</v>
      </c>
      <c r="E129" s="8">
        <v>1.1000000000000001E-3</v>
      </c>
      <c r="F129" s="8">
        <v>1.6410000000000001E-3</v>
      </c>
      <c r="G129" s="8">
        <v>2.1477800000000002E-3</v>
      </c>
      <c r="H129" s="9">
        <f t="shared" si="5"/>
        <v>6.8728920000000002E-3</v>
      </c>
      <c r="I129" s="8">
        <f t="shared" si="6"/>
        <v>700000000000000</v>
      </c>
      <c r="J129" s="8">
        <f t="shared" si="10"/>
        <v>4.2350000000000001E+22</v>
      </c>
      <c r="K129" s="8">
        <f t="shared" si="6"/>
        <v>100000000</v>
      </c>
      <c r="L129" s="10">
        <f t="shared" si="8"/>
        <v>8.4600000000000009</v>
      </c>
      <c r="M129" s="9">
        <f t="shared" si="9"/>
        <v>1.1360152066115702E-2</v>
      </c>
    </row>
    <row r="130" spans="1:13" x14ac:dyDescent="0.55000000000000004">
      <c r="A130" s="8">
        <v>85500</v>
      </c>
      <c r="B130" s="8">
        <v>1.73745E-3</v>
      </c>
      <c r="C130" s="8">
        <v>0</v>
      </c>
      <c r="D130" s="8">
        <v>6.6666700000000002E-4</v>
      </c>
      <c r="E130" s="8">
        <v>1.27933E-3</v>
      </c>
      <c r="F130" s="8">
        <v>1.9559999999999998E-3</v>
      </c>
      <c r="G130" s="8">
        <v>2.60656E-3</v>
      </c>
      <c r="H130" s="9">
        <f t="shared" si="5"/>
        <v>8.2460069999999996E-3</v>
      </c>
      <c r="I130" s="8">
        <f t="shared" si="6"/>
        <v>700000000000000</v>
      </c>
      <c r="J130" s="8">
        <f t="shared" si="10"/>
        <v>4.2350000000000001E+22</v>
      </c>
      <c r="K130" s="8">
        <f t="shared" si="6"/>
        <v>100000000</v>
      </c>
      <c r="L130" s="10">
        <f t="shared" si="8"/>
        <v>8.5500000000000007</v>
      </c>
      <c r="M130" s="9">
        <f t="shared" si="9"/>
        <v>1.3629763636363637E-2</v>
      </c>
    </row>
    <row r="131" spans="1:13" x14ac:dyDescent="0.55000000000000004">
      <c r="A131" s="8">
        <v>86400</v>
      </c>
      <c r="B131" s="8">
        <v>2.1442200000000001E-3</v>
      </c>
      <c r="C131" s="8">
        <v>0</v>
      </c>
      <c r="D131" s="8">
        <v>7.9500100000000004E-4</v>
      </c>
      <c r="E131" s="8">
        <v>1.58578E-3</v>
      </c>
      <c r="F131" s="8">
        <v>2.3748900000000002E-3</v>
      </c>
      <c r="G131" s="8">
        <v>3.1942199999999998E-3</v>
      </c>
      <c r="H131" s="9">
        <f t="shared" si="5"/>
        <v>1.0094110999999999E-2</v>
      </c>
      <c r="I131" s="8">
        <f t="shared" si="6"/>
        <v>700000000000000</v>
      </c>
      <c r="J131" s="8">
        <f t="shared" si="10"/>
        <v>4.2350000000000001E+22</v>
      </c>
      <c r="K131" s="8">
        <f t="shared" si="6"/>
        <v>100000000</v>
      </c>
      <c r="L131" s="10">
        <f t="shared" si="8"/>
        <v>8.64</v>
      </c>
      <c r="M131" s="9">
        <f t="shared" si="9"/>
        <v>1.6684480991735536E-2</v>
      </c>
    </row>
    <row r="132" spans="1:13" x14ac:dyDescent="0.55000000000000004">
      <c r="A132" s="8">
        <v>87300</v>
      </c>
      <c r="B132" s="8">
        <v>2.6533400000000001E-3</v>
      </c>
      <c r="C132" s="8">
        <v>0</v>
      </c>
      <c r="D132" s="8">
        <v>8.9044500000000002E-4</v>
      </c>
      <c r="E132" s="8">
        <v>1.8108899999999999E-3</v>
      </c>
      <c r="F132" s="8">
        <v>2.7388899999999999E-3</v>
      </c>
      <c r="G132" s="8">
        <v>3.71667E-3</v>
      </c>
      <c r="H132" s="9">
        <f t="shared" si="5"/>
        <v>1.1810235000000001E-2</v>
      </c>
      <c r="I132" s="8">
        <f t="shared" si="6"/>
        <v>700000000000000</v>
      </c>
      <c r="J132" s="8">
        <f t="shared" si="10"/>
        <v>4.2350000000000001E+22</v>
      </c>
      <c r="K132" s="8">
        <f t="shared" si="6"/>
        <v>100000000</v>
      </c>
      <c r="L132" s="10">
        <f t="shared" si="8"/>
        <v>8.73</v>
      </c>
      <c r="M132" s="9">
        <f t="shared" si="9"/>
        <v>1.9521049586776858E-2</v>
      </c>
    </row>
    <row r="133" spans="1:13" x14ac:dyDescent="0.55000000000000004">
      <c r="A133" s="8">
        <v>88200</v>
      </c>
      <c r="B133" s="8">
        <v>3.3142200000000001E-3</v>
      </c>
      <c r="C133" s="8">
        <v>0</v>
      </c>
      <c r="D133" s="8">
        <v>1.0737800000000001E-3</v>
      </c>
      <c r="E133" s="8">
        <v>2.163E-3</v>
      </c>
      <c r="F133" s="8">
        <v>3.2936699999999998E-3</v>
      </c>
      <c r="G133" s="8">
        <v>4.5388900000000003E-3</v>
      </c>
      <c r="H133" s="9">
        <f t="shared" si="5"/>
        <v>1.438356E-2</v>
      </c>
      <c r="I133" s="8">
        <f t="shared" si="6"/>
        <v>700000000000000</v>
      </c>
      <c r="J133" s="8">
        <f t="shared" si="10"/>
        <v>4.2350000000000001E+22</v>
      </c>
      <c r="K133" s="8">
        <f t="shared" si="6"/>
        <v>100000000</v>
      </c>
      <c r="L133" s="10">
        <f t="shared" si="8"/>
        <v>8.82</v>
      </c>
      <c r="M133" s="9">
        <f t="shared" si="9"/>
        <v>2.3774479338842976E-2</v>
      </c>
    </row>
    <row r="134" spans="1:13" x14ac:dyDescent="0.55000000000000004">
      <c r="A134" s="8">
        <v>89100</v>
      </c>
      <c r="B134" s="8">
        <v>3.7206700000000001E-3</v>
      </c>
      <c r="C134" s="8">
        <v>0</v>
      </c>
      <c r="D134" s="8">
        <v>1.1479999999999999E-3</v>
      </c>
      <c r="E134" s="8">
        <v>2.3264499999999999E-3</v>
      </c>
      <c r="F134" s="8">
        <v>3.5339999999999998E-3</v>
      </c>
      <c r="G134" s="8">
        <v>4.8987800000000001E-3</v>
      </c>
      <c r="H134" s="9">
        <f t="shared" si="5"/>
        <v>1.56279E-2</v>
      </c>
      <c r="I134" s="8">
        <f t="shared" si="6"/>
        <v>700000000000000</v>
      </c>
      <c r="J134" s="8">
        <f t="shared" si="10"/>
        <v>4.2350000000000001E+22</v>
      </c>
      <c r="K134" s="8">
        <f t="shared" si="6"/>
        <v>100000000</v>
      </c>
      <c r="L134" s="10">
        <f t="shared" si="8"/>
        <v>8.91</v>
      </c>
      <c r="M134" s="9">
        <f t="shared" si="9"/>
        <v>2.5831239669421486E-2</v>
      </c>
    </row>
    <row r="135" spans="1:13" x14ac:dyDescent="0.55000000000000004">
      <c r="A135" s="8">
        <v>90000</v>
      </c>
      <c r="B135" s="8">
        <v>3.4771099999999998E-3</v>
      </c>
      <c r="C135" s="8">
        <v>0</v>
      </c>
      <c r="D135" s="8">
        <v>1.0790000000000001E-3</v>
      </c>
      <c r="E135" s="8">
        <v>2.1507800000000001E-3</v>
      </c>
      <c r="F135" s="8">
        <v>3.3015599999999998E-3</v>
      </c>
      <c r="G135" s="8">
        <v>4.5476700000000002E-3</v>
      </c>
      <c r="H135" s="9">
        <f t="shared" si="5"/>
        <v>1.4556120000000001E-2</v>
      </c>
      <c r="I135" s="8">
        <f t="shared" si="6"/>
        <v>700000000000000</v>
      </c>
      <c r="J135" s="8">
        <f t="shared" si="10"/>
        <v>4.2350000000000001E+22</v>
      </c>
      <c r="K135" s="8">
        <f t="shared" si="6"/>
        <v>100000000</v>
      </c>
      <c r="L135" s="10">
        <f t="shared" si="8"/>
        <v>9</v>
      </c>
      <c r="M135" s="9">
        <f t="shared" si="9"/>
        <v>2.4059702479338845E-2</v>
      </c>
    </row>
    <row r="137" spans="1:13" x14ac:dyDescent="0.55000000000000004">
      <c r="A137" t="s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0A7A-68CA-4582-B276-33893F886DA8}">
  <dimension ref="A1:O137"/>
  <sheetViews>
    <sheetView topLeftCell="A100" workbookViewId="0">
      <selection activeCell="K38" sqref="K38:L137"/>
    </sheetView>
  </sheetViews>
  <sheetFormatPr defaultRowHeight="14.4" x14ac:dyDescent="0.55000000000000004"/>
  <sheetData>
    <row r="1" spans="1:15" x14ac:dyDescent="0.55000000000000004">
      <c r="A1" t="s">
        <v>43</v>
      </c>
    </row>
    <row r="2" spans="1:15" x14ac:dyDescent="0.55000000000000004">
      <c r="A2" t="s">
        <v>1</v>
      </c>
    </row>
    <row r="3" spans="1:15" x14ac:dyDescent="0.55000000000000004">
      <c r="A3" t="s">
        <v>28</v>
      </c>
    </row>
    <row r="4" spans="1:15" x14ac:dyDescent="0.55000000000000004">
      <c r="A4" t="s">
        <v>29</v>
      </c>
    </row>
    <row r="5" spans="1:15" x14ac:dyDescent="0.55000000000000004">
      <c r="A5" t="s">
        <v>30</v>
      </c>
    </row>
    <row r="6" spans="1:15" x14ac:dyDescent="0.55000000000000004">
      <c r="A6" t="s">
        <v>28</v>
      </c>
    </row>
    <row r="7" spans="1:15" x14ac:dyDescent="0.55000000000000004">
      <c r="A7" t="s">
        <v>31</v>
      </c>
    </row>
    <row r="8" spans="1:15" x14ac:dyDescent="0.55000000000000004">
      <c r="A8" t="s">
        <v>32</v>
      </c>
    </row>
    <row r="9" spans="1:15" x14ac:dyDescent="0.55000000000000004">
      <c r="A9" t="s">
        <v>7</v>
      </c>
    </row>
    <row r="10" spans="1:15" x14ac:dyDescent="0.55000000000000004">
      <c r="A10" t="s">
        <v>8</v>
      </c>
    </row>
    <row r="11" spans="1:15" x14ac:dyDescent="0.55000000000000004">
      <c r="A11" t="s">
        <v>81</v>
      </c>
      <c r="B11" t="s">
        <v>89</v>
      </c>
      <c r="C11" t="s">
        <v>83</v>
      </c>
      <c r="D11" s="1">
        <v>80000</v>
      </c>
      <c r="E11" t="s">
        <v>90</v>
      </c>
      <c r="F11" t="s">
        <v>81</v>
      </c>
      <c r="G11" t="s">
        <v>79</v>
      </c>
      <c r="H11">
        <v>-1</v>
      </c>
      <c r="I11" t="s">
        <v>82</v>
      </c>
      <c r="J11" t="s">
        <v>83</v>
      </c>
      <c r="K11" s="7">
        <v>5.6810000000000002E+22</v>
      </c>
      <c r="L11" t="s">
        <v>84</v>
      </c>
      <c r="M11" t="s">
        <v>83</v>
      </c>
      <c r="N11">
        <v>4.5179999999999998</v>
      </c>
      <c r="O11" t="s">
        <v>85</v>
      </c>
    </row>
    <row r="12" spans="1:15" x14ac:dyDescent="0.55000000000000004">
      <c r="A12" t="s">
        <v>10</v>
      </c>
      <c r="K12" s="2"/>
    </row>
    <row r="13" spans="1:15" x14ac:dyDescent="0.55000000000000004">
      <c r="A13" t="s">
        <v>44</v>
      </c>
      <c r="K13" s="2"/>
    </row>
    <row r="14" spans="1:15" x14ac:dyDescent="0.55000000000000004">
      <c r="A14" t="s">
        <v>81</v>
      </c>
      <c r="B14" t="s">
        <v>89</v>
      </c>
      <c r="C14" t="s">
        <v>83</v>
      </c>
      <c r="D14" s="1">
        <v>10000</v>
      </c>
      <c r="E14" t="s">
        <v>90</v>
      </c>
      <c r="F14" t="s">
        <v>81</v>
      </c>
      <c r="G14" t="s">
        <v>79</v>
      </c>
      <c r="H14">
        <v>-2</v>
      </c>
      <c r="I14" t="s">
        <v>82</v>
      </c>
      <c r="J14" t="s">
        <v>83</v>
      </c>
      <c r="K14" s="7">
        <v>4.2350000000000001E+22</v>
      </c>
      <c r="L14" t="s">
        <v>84</v>
      </c>
      <c r="M14" t="s">
        <v>83</v>
      </c>
      <c r="N14">
        <v>3.9740000000000002</v>
      </c>
      <c r="O14" t="s">
        <v>85</v>
      </c>
    </row>
    <row r="15" spans="1:15" x14ac:dyDescent="0.55000000000000004">
      <c r="A15" t="s">
        <v>45</v>
      </c>
    </row>
    <row r="16" spans="1:15" x14ac:dyDescent="0.55000000000000004">
      <c r="A16" t="s">
        <v>46</v>
      </c>
    </row>
    <row r="17" spans="1:1" x14ac:dyDescent="0.55000000000000004">
      <c r="A17" t="s">
        <v>47</v>
      </c>
    </row>
    <row r="18" spans="1:1" x14ac:dyDescent="0.55000000000000004">
      <c r="A18" t="s">
        <v>48</v>
      </c>
    </row>
    <row r="19" spans="1:1" x14ac:dyDescent="0.55000000000000004">
      <c r="A19" t="s">
        <v>17</v>
      </c>
    </row>
    <row r="20" spans="1:1" x14ac:dyDescent="0.55000000000000004">
      <c r="A20" t="s">
        <v>49</v>
      </c>
    </row>
    <row r="21" spans="1:1" x14ac:dyDescent="0.55000000000000004">
      <c r="A21" t="s">
        <v>50</v>
      </c>
    </row>
    <row r="22" spans="1:1" x14ac:dyDescent="0.55000000000000004">
      <c r="A22" t="s">
        <v>51</v>
      </c>
    </row>
    <row r="23" spans="1:1" x14ac:dyDescent="0.55000000000000004">
      <c r="A23" t="s">
        <v>52</v>
      </c>
    </row>
    <row r="24" spans="1:1" x14ac:dyDescent="0.55000000000000004">
      <c r="A24" t="s">
        <v>17</v>
      </c>
    </row>
    <row r="25" spans="1:1" x14ac:dyDescent="0.55000000000000004">
      <c r="A25" t="s">
        <v>53</v>
      </c>
    </row>
    <row r="26" spans="1:1" x14ac:dyDescent="0.55000000000000004">
      <c r="A26" t="s">
        <v>37</v>
      </c>
    </row>
    <row r="28" spans="1:1" x14ac:dyDescent="0.55000000000000004">
      <c r="A28" t="s">
        <v>54</v>
      </c>
    </row>
    <row r="29" spans="1:1" x14ac:dyDescent="0.55000000000000004">
      <c r="A29" t="s">
        <v>55</v>
      </c>
    </row>
    <row r="30" spans="1:1" x14ac:dyDescent="0.55000000000000004">
      <c r="A30" t="s">
        <v>40</v>
      </c>
    </row>
    <row r="31" spans="1:1" x14ac:dyDescent="0.55000000000000004">
      <c r="A31" t="s">
        <v>17</v>
      </c>
    </row>
    <row r="32" spans="1:1" x14ac:dyDescent="0.55000000000000004">
      <c r="A32" t="s">
        <v>41</v>
      </c>
    </row>
    <row r="33" spans="1:12" x14ac:dyDescent="0.55000000000000004">
      <c r="A33" t="s">
        <v>42</v>
      </c>
    </row>
    <row r="34" spans="1:12" x14ac:dyDescent="0.55000000000000004">
      <c r="A34" t="s">
        <v>41</v>
      </c>
    </row>
    <row r="35" spans="1:12" x14ac:dyDescent="0.55000000000000004">
      <c r="A35" t="s">
        <v>60</v>
      </c>
      <c r="B35" t="s">
        <v>61</v>
      </c>
      <c r="C35" t="s">
        <v>62</v>
      </c>
      <c r="D35" t="s">
        <v>63</v>
      </c>
      <c r="E35" t="s">
        <v>64</v>
      </c>
      <c r="F35" t="s">
        <v>65</v>
      </c>
      <c r="G35" t="s">
        <v>66</v>
      </c>
      <c r="H35" s="2" t="s">
        <v>77</v>
      </c>
      <c r="J35" t="s">
        <v>91</v>
      </c>
    </row>
    <row r="36" spans="1:12" x14ac:dyDescent="0.55000000000000004">
      <c r="A36" t="s">
        <v>67</v>
      </c>
      <c r="B36" t="s">
        <v>71</v>
      </c>
      <c r="C36" t="s">
        <v>72</v>
      </c>
      <c r="D36" t="s">
        <v>72</v>
      </c>
      <c r="E36" t="s">
        <v>72</v>
      </c>
      <c r="F36" t="s">
        <v>72</v>
      </c>
      <c r="G36" t="s">
        <v>72</v>
      </c>
      <c r="H36" s="3">
        <v>700000000000000</v>
      </c>
      <c r="K36" s="5" t="s">
        <v>86</v>
      </c>
      <c r="L36" t="s">
        <v>92</v>
      </c>
    </row>
    <row r="37" spans="1:12" x14ac:dyDescent="0.55000000000000004">
      <c r="A37" t="s">
        <v>70</v>
      </c>
      <c r="B37" t="s">
        <v>73</v>
      </c>
      <c r="C37" t="s">
        <v>73</v>
      </c>
      <c r="D37" t="s">
        <v>73</v>
      </c>
      <c r="E37" t="s">
        <v>73</v>
      </c>
      <c r="F37" t="s">
        <v>73</v>
      </c>
      <c r="G37" t="s">
        <v>73</v>
      </c>
      <c r="H37" s="2"/>
      <c r="K37" s="6" t="s">
        <v>87</v>
      </c>
    </row>
    <row r="38" spans="1:12" x14ac:dyDescent="0.55000000000000004">
      <c r="A38" s="1">
        <v>900.01</v>
      </c>
      <c r="B38" s="1">
        <v>0</v>
      </c>
      <c r="C38" s="1">
        <v>6011.1</v>
      </c>
      <c r="D38" s="1">
        <v>0</v>
      </c>
      <c r="E38" s="1">
        <v>0</v>
      </c>
      <c r="F38" s="1">
        <v>0</v>
      </c>
      <c r="G38" s="1">
        <v>0</v>
      </c>
      <c r="H38" s="3">
        <f>H$36</f>
        <v>700000000000000</v>
      </c>
      <c r="I38" s="1">
        <f>'GBCO-Vac'!J36</f>
        <v>5.6810000000000002E+22</v>
      </c>
      <c r="J38" s="1">
        <f>B38*H38/I38</f>
        <v>0</v>
      </c>
      <c r="K38" s="4">
        <f>A38</f>
        <v>900.01</v>
      </c>
      <c r="L38" s="1">
        <f>J38*1000000</f>
        <v>0</v>
      </c>
    </row>
    <row r="39" spans="1:12" x14ac:dyDescent="0.55000000000000004">
      <c r="A39" s="1">
        <v>1800.01</v>
      </c>
      <c r="B39" s="1">
        <v>0</v>
      </c>
      <c r="C39" s="1">
        <v>38478</v>
      </c>
      <c r="D39" s="1">
        <v>0</v>
      </c>
      <c r="E39" s="1">
        <v>0</v>
      </c>
      <c r="F39" s="1">
        <v>0</v>
      </c>
      <c r="G39" s="1">
        <v>0</v>
      </c>
      <c r="H39" s="3">
        <f t="shared" ref="H39:H102" si="0">H$36</f>
        <v>700000000000000</v>
      </c>
      <c r="I39" s="1">
        <f>'GBCO-Vac'!J37</f>
        <v>5.6810000000000002E+22</v>
      </c>
      <c r="J39" s="1">
        <f t="shared" ref="J39:J102" si="1">B39*H39/I39</f>
        <v>0</v>
      </c>
      <c r="K39" s="4">
        <f t="shared" ref="K39:K102" si="2">A39</f>
        <v>1800.01</v>
      </c>
      <c r="L39" s="1">
        <f t="shared" ref="L39:L102" si="3">J39*1000000</f>
        <v>0</v>
      </c>
    </row>
    <row r="40" spans="1:12" x14ac:dyDescent="0.55000000000000004">
      <c r="A40" s="1">
        <v>2700.01</v>
      </c>
      <c r="B40" s="1">
        <v>0</v>
      </c>
      <c r="C40" s="1">
        <v>56500</v>
      </c>
      <c r="D40" s="1">
        <v>0</v>
      </c>
      <c r="E40" s="1">
        <v>0</v>
      </c>
      <c r="F40" s="1">
        <v>0</v>
      </c>
      <c r="G40" s="1">
        <v>0</v>
      </c>
      <c r="H40" s="3">
        <f t="shared" si="0"/>
        <v>700000000000000</v>
      </c>
      <c r="I40" s="1">
        <f>'GBCO-Vac'!J38</f>
        <v>5.6810000000000002E+22</v>
      </c>
      <c r="J40" s="1">
        <f t="shared" si="1"/>
        <v>0</v>
      </c>
      <c r="K40" s="4">
        <f t="shared" si="2"/>
        <v>2700.01</v>
      </c>
      <c r="L40" s="1">
        <f t="shared" si="3"/>
        <v>0</v>
      </c>
    </row>
    <row r="41" spans="1:12" x14ac:dyDescent="0.55000000000000004">
      <c r="A41" s="1">
        <v>3600.01</v>
      </c>
      <c r="B41" s="1">
        <v>0</v>
      </c>
      <c r="C41" s="1">
        <v>26633</v>
      </c>
      <c r="D41" s="1">
        <v>0</v>
      </c>
      <c r="E41" s="1">
        <v>0</v>
      </c>
      <c r="F41" s="1">
        <v>0</v>
      </c>
      <c r="G41" s="1">
        <v>0</v>
      </c>
      <c r="H41" s="3">
        <f t="shared" si="0"/>
        <v>700000000000000</v>
      </c>
      <c r="I41" s="1">
        <f>'GBCO-Vac'!J39</f>
        <v>5.6810000000000002E+22</v>
      </c>
      <c r="J41" s="1">
        <f t="shared" si="1"/>
        <v>0</v>
      </c>
      <c r="K41" s="4">
        <f t="shared" si="2"/>
        <v>3600.01</v>
      </c>
      <c r="L41" s="1">
        <f t="shared" si="3"/>
        <v>0</v>
      </c>
    </row>
    <row r="42" spans="1:12" x14ac:dyDescent="0.55000000000000004">
      <c r="A42" s="1">
        <v>4500.01</v>
      </c>
      <c r="B42" s="1">
        <v>0</v>
      </c>
      <c r="C42" s="1">
        <v>51089</v>
      </c>
      <c r="D42" s="1">
        <v>0</v>
      </c>
      <c r="E42" s="1">
        <v>0</v>
      </c>
      <c r="F42" s="1">
        <v>0</v>
      </c>
      <c r="G42" s="1">
        <v>0</v>
      </c>
      <c r="H42" s="3">
        <f t="shared" si="0"/>
        <v>700000000000000</v>
      </c>
      <c r="I42" s="1">
        <f>'GBCO-Vac'!J40</f>
        <v>5.6810000000000002E+22</v>
      </c>
      <c r="J42" s="1">
        <f t="shared" si="1"/>
        <v>0</v>
      </c>
      <c r="K42" s="4">
        <f t="shared" si="2"/>
        <v>4500.01</v>
      </c>
      <c r="L42" s="1">
        <f t="shared" si="3"/>
        <v>0</v>
      </c>
    </row>
    <row r="43" spans="1:12" x14ac:dyDescent="0.55000000000000004">
      <c r="A43" s="1">
        <v>5400.01</v>
      </c>
      <c r="B43" s="1">
        <v>0</v>
      </c>
      <c r="C43" s="1">
        <v>28900</v>
      </c>
      <c r="D43" s="1">
        <v>0</v>
      </c>
      <c r="E43" s="1">
        <v>0</v>
      </c>
      <c r="F43" s="1">
        <v>0</v>
      </c>
      <c r="G43" s="1">
        <v>0</v>
      </c>
      <c r="H43" s="3">
        <f t="shared" si="0"/>
        <v>700000000000000</v>
      </c>
      <c r="I43" s="1">
        <f>'GBCO-Vac'!J41</f>
        <v>5.6810000000000002E+22</v>
      </c>
      <c r="J43" s="1">
        <f t="shared" si="1"/>
        <v>0</v>
      </c>
      <c r="K43" s="4">
        <f t="shared" si="2"/>
        <v>5400.01</v>
      </c>
      <c r="L43" s="1">
        <f t="shared" si="3"/>
        <v>0</v>
      </c>
    </row>
    <row r="44" spans="1:12" x14ac:dyDescent="0.55000000000000004">
      <c r="A44" s="1">
        <v>6300.01</v>
      </c>
      <c r="B44" s="1">
        <v>0</v>
      </c>
      <c r="C44" s="1">
        <v>33956</v>
      </c>
      <c r="D44" s="1">
        <v>0</v>
      </c>
      <c r="E44" s="1">
        <v>0</v>
      </c>
      <c r="F44" s="1">
        <v>0</v>
      </c>
      <c r="G44" s="1">
        <v>0</v>
      </c>
      <c r="H44" s="3">
        <f t="shared" si="0"/>
        <v>700000000000000</v>
      </c>
      <c r="I44" s="1">
        <f>'GBCO-Vac'!J42</f>
        <v>5.6810000000000002E+22</v>
      </c>
      <c r="J44" s="1">
        <f t="shared" si="1"/>
        <v>0</v>
      </c>
      <c r="K44" s="4">
        <f t="shared" si="2"/>
        <v>6300.01</v>
      </c>
      <c r="L44" s="1">
        <f t="shared" si="3"/>
        <v>0</v>
      </c>
    </row>
    <row r="45" spans="1:12" x14ac:dyDescent="0.55000000000000004">
      <c r="A45" s="1">
        <v>7200.01</v>
      </c>
      <c r="B45" s="1">
        <v>0</v>
      </c>
      <c r="C45" s="1">
        <v>32844</v>
      </c>
      <c r="D45" s="1">
        <v>0</v>
      </c>
      <c r="E45" s="1">
        <v>0</v>
      </c>
      <c r="F45" s="1">
        <v>0</v>
      </c>
      <c r="G45" s="1">
        <v>0</v>
      </c>
      <c r="H45" s="3">
        <f t="shared" si="0"/>
        <v>700000000000000</v>
      </c>
      <c r="I45" s="1">
        <f>'GBCO-Vac'!J43</f>
        <v>5.6810000000000002E+22</v>
      </c>
      <c r="J45" s="1">
        <f t="shared" si="1"/>
        <v>0</v>
      </c>
      <c r="K45" s="4">
        <f t="shared" si="2"/>
        <v>7200.01</v>
      </c>
      <c r="L45" s="1">
        <f t="shared" si="3"/>
        <v>0</v>
      </c>
    </row>
    <row r="46" spans="1:12" x14ac:dyDescent="0.55000000000000004">
      <c r="A46" s="1">
        <v>8100.01</v>
      </c>
      <c r="B46" s="1">
        <v>0</v>
      </c>
      <c r="C46" s="1">
        <v>20422</v>
      </c>
      <c r="D46" s="1">
        <v>0</v>
      </c>
      <c r="E46" s="1">
        <v>0</v>
      </c>
      <c r="F46" s="1">
        <v>0</v>
      </c>
      <c r="G46" s="1">
        <v>0</v>
      </c>
      <c r="H46" s="3">
        <f t="shared" si="0"/>
        <v>700000000000000</v>
      </c>
      <c r="I46" s="1">
        <f>'GBCO-Vac'!J44</f>
        <v>5.6810000000000002E+22</v>
      </c>
      <c r="J46" s="1">
        <f t="shared" si="1"/>
        <v>0</v>
      </c>
      <c r="K46" s="4">
        <f t="shared" si="2"/>
        <v>8100.01</v>
      </c>
      <c r="L46" s="1">
        <f t="shared" si="3"/>
        <v>0</v>
      </c>
    </row>
    <row r="47" spans="1:12" x14ac:dyDescent="0.55000000000000004">
      <c r="A47" s="1">
        <v>9000.01</v>
      </c>
      <c r="B47" s="1">
        <v>0</v>
      </c>
      <c r="C47" s="1">
        <v>34767</v>
      </c>
      <c r="D47" s="1">
        <v>0</v>
      </c>
      <c r="E47" s="1">
        <v>0</v>
      </c>
      <c r="F47" s="1">
        <v>0</v>
      </c>
      <c r="G47" s="1">
        <v>0</v>
      </c>
      <c r="H47" s="3">
        <f t="shared" si="0"/>
        <v>700000000000000</v>
      </c>
      <c r="I47" s="1">
        <f>'GBCO-Vac'!J45</f>
        <v>5.6810000000000002E+22</v>
      </c>
      <c r="J47" s="1">
        <f t="shared" si="1"/>
        <v>0</v>
      </c>
      <c r="K47" s="4">
        <f t="shared" si="2"/>
        <v>9000.01</v>
      </c>
      <c r="L47" s="1">
        <f t="shared" si="3"/>
        <v>0</v>
      </c>
    </row>
    <row r="48" spans="1:12" x14ac:dyDescent="0.55000000000000004">
      <c r="A48" s="1">
        <v>9900.01</v>
      </c>
      <c r="B48" s="1">
        <v>0</v>
      </c>
      <c r="C48" s="1">
        <v>37578</v>
      </c>
      <c r="D48" s="1">
        <v>0</v>
      </c>
      <c r="E48" s="1">
        <v>0</v>
      </c>
      <c r="F48" s="1">
        <v>0</v>
      </c>
      <c r="G48" s="1">
        <v>0</v>
      </c>
      <c r="H48" s="3">
        <f t="shared" si="0"/>
        <v>700000000000000</v>
      </c>
      <c r="I48" s="1">
        <f>'GBCO-Vac'!J46</f>
        <v>5.6810000000000002E+22</v>
      </c>
      <c r="J48" s="1">
        <f t="shared" si="1"/>
        <v>0</v>
      </c>
      <c r="K48" s="4">
        <f t="shared" si="2"/>
        <v>9900.01</v>
      </c>
      <c r="L48" s="1">
        <f t="shared" si="3"/>
        <v>0</v>
      </c>
    </row>
    <row r="49" spans="1:12" x14ac:dyDescent="0.55000000000000004">
      <c r="A49" s="1">
        <v>10800</v>
      </c>
      <c r="B49" s="1">
        <v>0</v>
      </c>
      <c r="C49" s="1">
        <v>49278</v>
      </c>
      <c r="D49" s="1">
        <v>0</v>
      </c>
      <c r="E49" s="1">
        <v>0</v>
      </c>
      <c r="F49" s="1">
        <v>0</v>
      </c>
      <c r="G49" s="1">
        <v>0</v>
      </c>
      <c r="H49" s="3">
        <f t="shared" si="0"/>
        <v>700000000000000</v>
      </c>
      <c r="I49" s="1">
        <f>'GBCO-Vac'!J47</f>
        <v>5.6810000000000002E+22</v>
      </c>
      <c r="J49" s="1">
        <f t="shared" si="1"/>
        <v>0</v>
      </c>
      <c r="K49" s="4">
        <f t="shared" si="2"/>
        <v>10800</v>
      </c>
      <c r="L49" s="1">
        <f t="shared" si="3"/>
        <v>0</v>
      </c>
    </row>
    <row r="50" spans="1:12" x14ac:dyDescent="0.55000000000000004">
      <c r="A50" s="1">
        <v>11700</v>
      </c>
      <c r="B50" s="1">
        <v>0</v>
      </c>
      <c r="C50" s="1">
        <v>37011</v>
      </c>
      <c r="D50" s="1">
        <v>0</v>
      </c>
      <c r="E50" s="1">
        <v>0</v>
      </c>
      <c r="F50" s="1">
        <v>0</v>
      </c>
      <c r="G50" s="1">
        <v>0</v>
      </c>
      <c r="H50" s="3">
        <f t="shared" si="0"/>
        <v>700000000000000</v>
      </c>
      <c r="I50" s="1">
        <f>'GBCO-Vac'!J48</f>
        <v>5.6810000000000002E+22</v>
      </c>
      <c r="J50" s="1">
        <f t="shared" si="1"/>
        <v>0</v>
      </c>
      <c r="K50" s="4">
        <f t="shared" si="2"/>
        <v>11700</v>
      </c>
      <c r="L50" s="1">
        <f t="shared" si="3"/>
        <v>0</v>
      </c>
    </row>
    <row r="51" spans="1:12" x14ac:dyDescent="0.55000000000000004">
      <c r="A51" s="1">
        <v>12600</v>
      </c>
      <c r="B51" s="1">
        <v>0</v>
      </c>
      <c r="C51" s="1">
        <v>32667</v>
      </c>
      <c r="D51" s="1">
        <v>0</v>
      </c>
      <c r="E51" s="1">
        <v>0</v>
      </c>
      <c r="F51" s="1">
        <v>0</v>
      </c>
      <c r="G51" s="1">
        <v>0</v>
      </c>
      <c r="H51" s="3">
        <f t="shared" si="0"/>
        <v>700000000000000</v>
      </c>
      <c r="I51" s="1">
        <f>'GBCO-Vac'!J49</f>
        <v>5.6810000000000002E+22</v>
      </c>
      <c r="J51" s="1">
        <f t="shared" si="1"/>
        <v>0</v>
      </c>
      <c r="K51" s="4">
        <f t="shared" si="2"/>
        <v>12600</v>
      </c>
      <c r="L51" s="1">
        <f t="shared" si="3"/>
        <v>0</v>
      </c>
    </row>
    <row r="52" spans="1:12" x14ac:dyDescent="0.55000000000000004">
      <c r="A52" s="1">
        <v>13500</v>
      </c>
      <c r="B52" s="1">
        <v>0</v>
      </c>
      <c r="C52" s="1">
        <v>31967</v>
      </c>
      <c r="D52" s="1">
        <v>0</v>
      </c>
      <c r="E52" s="1">
        <v>0</v>
      </c>
      <c r="F52" s="1">
        <v>0</v>
      </c>
      <c r="G52" s="1">
        <v>0</v>
      </c>
      <c r="H52" s="3">
        <f t="shared" si="0"/>
        <v>700000000000000</v>
      </c>
      <c r="I52" s="1">
        <f>'GBCO-Vac'!J50</f>
        <v>5.6810000000000002E+22</v>
      </c>
      <c r="J52" s="1">
        <f t="shared" si="1"/>
        <v>0</v>
      </c>
      <c r="K52" s="4">
        <f t="shared" si="2"/>
        <v>13500</v>
      </c>
      <c r="L52" s="1">
        <f t="shared" si="3"/>
        <v>0</v>
      </c>
    </row>
    <row r="53" spans="1:12" x14ac:dyDescent="0.55000000000000004">
      <c r="A53" s="1">
        <v>14400</v>
      </c>
      <c r="B53" s="1">
        <v>0</v>
      </c>
      <c r="C53" s="1">
        <v>32178</v>
      </c>
      <c r="D53" s="1">
        <v>0</v>
      </c>
      <c r="E53" s="1">
        <v>0</v>
      </c>
      <c r="F53" s="1">
        <v>0</v>
      </c>
      <c r="G53" s="1">
        <v>0</v>
      </c>
      <c r="H53" s="3">
        <f t="shared" si="0"/>
        <v>700000000000000</v>
      </c>
      <c r="I53" s="1">
        <f>'GBCO-Vac'!J51</f>
        <v>5.6810000000000002E+22</v>
      </c>
      <c r="J53" s="1">
        <f t="shared" si="1"/>
        <v>0</v>
      </c>
      <c r="K53" s="4">
        <f t="shared" si="2"/>
        <v>14400</v>
      </c>
      <c r="L53" s="1">
        <f t="shared" si="3"/>
        <v>0</v>
      </c>
    </row>
    <row r="54" spans="1:12" x14ac:dyDescent="0.55000000000000004">
      <c r="A54" s="1">
        <v>15300</v>
      </c>
      <c r="B54" s="1">
        <v>0</v>
      </c>
      <c r="C54" s="1">
        <v>47533</v>
      </c>
      <c r="D54" s="1">
        <v>0</v>
      </c>
      <c r="E54" s="1">
        <v>0</v>
      </c>
      <c r="F54" s="1">
        <v>0</v>
      </c>
      <c r="G54" s="1">
        <v>0</v>
      </c>
      <c r="H54" s="3">
        <f t="shared" si="0"/>
        <v>700000000000000</v>
      </c>
      <c r="I54" s="1">
        <f>'GBCO-Vac'!J52</f>
        <v>5.6810000000000002E+22</v>
      </c>
      <c r="J54" s="1">
        <f t="shared" si="1"/>
        <v>0</v>
      </c>
      <c r="K54" s="4">
        <f t="shared" si="2"/>
        <v>15300</v>
      </c>
      <c r="L54" s="1">
        <f t="shared" si="3"/>
        <v>0</v>
      </c>
    </row>
    <row r="55" spans="1:12" x14ac:dyDescent="0.55000000000000004">
      <c r="A55" s="1">
        <v>16200</v>
      </c>
      <c r="B55" s="1">
        <v>0</v>
      </c>
      <c r="C55" s="1">
        <v>20789</v>
      </c>
      <c r="D55" s="1">
        <v>0</v>
      </c>
      <c r="E55" s="1">
        <v>0</v>
      </c>
      <c r="F55" s="1">
        <v>0</v>
      </c>
      <c r="G55" s="1">
        <v>0</v>
      </c>
      <c r="H55" s="3">
        <f t="shared" si="0"/>
        <v>700000000000000</v>
      </c>
      <c r="I55" s="1">
        <f>'GBCO-Vac'!J53</f>
        <v>5.6810000000000002E+22</v>
      </c>
      <c r="J55" s="1">
        <f t="shared" si="1"/>
        <v>0</v>
      </c>
      <c r="K55" s="4">
        <f t="shared" si="2"/>
        <v>16200</v>
      </c>
      <c r="L55" s="1">
        <f t="shared" si="3"/>
        <v>0</v>
      </c>
    </row>
    <row r="56" spans="1:12" x14ac:dyDescent="0.55000000000000004">
      <c r="A56" s="1">
        <v>17100</v>
      </c>
      <c r="B56" s="1">
        <v>0</v>
      </c>
      <c r="C56" s="1">
        <v>48200</v>
      </c>
      <c r="D56" s="1">
        <v>0</v>
      </c>
      <c r="E56" s="1">
        <v>0</v>
      </c>
      <c r="F56" s="1">
        <v>0</v>
      </c>
      <c r="G56" s="1">
        <v>0</v>
      </c>
      <c r="H56" s="3">
        <f t="shared" si="0"/>
        <v>700000000000000</v>
      </c>
      <c r="I56" s="1">
        <f>'GBCO-Vac'!J54</f>
        <v>5.6810000000000002E+22</v>
      </c>
      <c r="J56" s="1">
        <f t="shared" si="1"/>
        <v>0</v>
      </c>
      <c r="K56" s="4">
        <f t="shared" si="2"/>
        <v>17100</v>
      </c>
      <c r="L56" s="1">
        <f t="shared" si="3"/>
        <v>0</v>
      </c>
    </row>
    <row r="57" spans="1:12" x14ac:dyDescent="0.55000000000000004">
      <c r="A57" s="1">
        <v>18000</v>
      </c>
      <c r="B57" s="1">
        <v>0</v>
      </c>
      <c r="C57" s="1">
        <v>32811</v>
      </c>
      <c r="D57" s="1">
        <v>0</v>
      </c>
      <c r="E57" s="1">
        <v>0</v>
      </c>
      <c r="F57" s="1">
        <v>0</v>
      </c>
      <c r="G57" s="1">
        <v>0</v>
      </c>
      <c r="H57" s="3">
        <f t="shared" si="0"/>
        <v>700000000000000</v>
      </c>
      <c r="I57" s="1">
        <f>'GBCO-Vac'!J55</f>
        <v>5.6810000000000002E+22</v>
      </c>
      <c r="J57" s="1">
        <f t="shared" si="1"/>
        <v>0</v>
      </c>
      <c r="K57" s="4">
        <f t="shared" si="2"/>
        <v>18000</v>
      </c>
      <c r="L57" s="1">
        <f t="shared" si="3"/>
        <v>0</v>
      </c>
    </row>
    <row r="58" spans="1:12" x14ac:dyDescent="0.55000000000000004">
      <c r="A58" s="1">
        <v>18900</v>
      </c>
      <c r="B58" s="1">
        <v>0</v>
      </c>
      <c r="C58" s="1">
        <v>49022</v>
      </c>
      <c r="D58" s="1">
        <v>0</v>
      </c>
      <c r="E58" s="1">
        <v>0</v>
      </c>
      <c r="F58" s="1">
        <v>0</v>
      </c>
      <c r="G58" s="1">
        <v>0</v>
      </c>
      <c r="H58" s="3">
        <f t="shared" si="0"/>
        <v>700000000000000</v>
      </c>
      <c r="I58" s="1">
        <f>'GBCO-Vac'!J56</f>
        <v>5.6810000000000002E+22</v>
      </c>
      <c r="J58" s="1">
        <f t="shared" si="1"/>
        <v>0</v>
      </c>
      <c r="K58" s="4">
        <f t="shared" si="2"/>
        <v>18900</v>
      </c>
      <c r="L58" s="1">
        <f t="shared" si="3"/>
        <v>0</v>
      </c>
    </row>
    <row r="59" spans="1:12" x14ac:dyDescent="0.55000000000000004">
      <c r="A59" s="1">
        <v>19800</v>
      </c>
      <c r="B59" s="1">
        <v>0</v>
      </c>
      <c r="C59" s="1">
        <v>53244</v>
      </c>
      <c r="D59" s="1">
        <v>0</v>
      </c>
      <c r="E59" s="1">
        <v>0</v>
      </c>
      <c r="F59" s="1">
        <v>0</v>
      </c>
      <c r="G59" s="1">
        <v>0</v>
      </c>
      <c r="H59" s="3">
        <f t="shared" si="0"/>
        <v>700000000000000</v>
      </c>
      <c r="I59" s="1">
        <f>'GBCO-Vac'!J57</f>
        <v>5.6810000000000002E+22</v>
      </c>
      <c r="J59" s="1">
        <f t="shared" si="1"/>
        <v>0</v>
      </c>
      <c r="K59" s="4">
        <f t="shared" si="2"/>
        <v>19800</v>
      </c>
      <c r="L59" s="1">
        <f t="shared" si="3"/>
        <v>0</v>
      </c>
    </row>
    <row r="60" spans="1:12" x14ac:dyDescent="0.55000000000000004">
      <c r="A60" s="1">
        <v>20700</v>
      </c>
      <c r="B60" s="1">
        <v>0</v>
      </c>
      <c r="C60" s="1">
        <v>46422</v>
      </c>
      <c r="D60" s="1">
        <v>0</v>
      </c>
      <c r="E60" s="1">
        <v>0</v>
      </c>
      <c r="F60" s="1">
        <v>0</v>
      </c>
      <c r="G60" s="1">
        <v>0</v>
      </c>
      <c r="H60" s="3">
        <f t="shared" si="0"/>
        <v>700000000000000</v>
      </c>
      <c r="I60" s="1">
        <f>'GBCO-Vac'!J58</f>
        <v>5.6810000000000002E+22</v>
      </c>
      <c r="J60" s="1">
        <f t="shared" si="1"/>
        <v>0</v>
      </c>
      <c r="K60" s="4">
        <f t="shared" si="2"/>
        <v>20700</v>
      </c>
      <c r="L60" s="1">
        <f t="shared" si="3"/>
        <v>0</v>
      </c>
    </row>
    <row r="61" spans="1:12" x14ac:dyDescent="0.55000000000000004">
      <c r="A61" s="1">
        <v>21600</v>
      </c>
      <c r="B61" s="1">
        <v>0</v>
      </c>
      <c r="C61" s="1">
        <v>47289</v>
      </c>
      <c r="D61" s="1">
        <v>0</v>
      </c>
      <c r="E61" s="1">
        <v>0</v>
      </c>
      <c r="F61" s="1">
        <v>0</v>
      </c>
      <c r="G61" s="1">
        <v>0</v>
      </c>
      <c r="H61" s="3">
        <f t="shared" si="0"/>
        <v>700000000000000</v>
      </c>
      <c r="I61" s="1">
        <f>'GBCO-Vac'!J59</f>
        <v>5.6810000000000002E+22</v>
      </c>
      <c r="J61" s="1">
        <f t="shared" si="1"/>
        <v>0</v>
      </c>
      <c r="K61" s="4">
        <f t="shared" si="2"/>
        <v>21600</v>
      </c>
      <c r="L61" s="1">
        <f t="shared" si="3"/>
        <v>0</v>
      </c>
    </row>
    <row r="62" spans="1:12" x14ac:dyDescent="0.55000000000000004">
      <c r="A62" s="1">
        <v>22500</v>
      </c>
      <c r="B62" s="1">
        <v>0</v>
      </c>
      <c r="C62" s="1">
        <v>41411</v>
      </c>
      <c r="D62" s="1">
        <v>0</v>
      </c>
      <c r="E62" s="1">
        <v>0</v>
      </c>
      <c r="F62" s="1">
        <v>0</v>
      </c>
      <c r="G62" s="1">
        <v>0</v>
      </c>
      <c r="H62" s="3">
        <f t="shared" si="0"/>
        <v>700000000000000</v>
      </c>
      <c r="I62" s="1">
        <f>'GBCO-Vac'!J60</f>
        <v>5.6810000000000002E+22</v>
      </c>
      <c r="J62" s="1">
        <f t="shared" si="1"/>
        <v>0</v>
      </c>
      <c r="K62" s="4">
        <f t="shared" si="2"/>
        <v>22500</v>
      </c>
      <c r="L62" s="1">
        <f t="shared" si="3"/>
        <v>0</v>
      </c>
    </row>
    <row r="63" spans="1:12" x14ac:dyDescent="0.55000000000000004">
      <c r="A63" s="1">
        <v>23400</v>
      </c>
      <c r="B63" s="1">
        <v>0</v>
      </c>
      <c r="C63" s="1">
        <v>40800</v>
      </c>
      <c r="D63" s="1">
        <v>0</v>
      </c>
      <c r="E63" s="1">
        <v>0</v>
      </c>
      <c r="F63" s="1">
        <v>0</v>
      </c>
      <c r="G63" s="1">
        <v>0</v>
      </c>
      <c r="H63" s="3">
        <f t="shared" si="0"/>
        <v>700000000000000</v>
      </c>
      <c r="I63" s="1">
        <f>'GBCO-Vac'!J61</f>
        <v>5.6810000000000002E+22</v>
      </c>
      <c r="J63" s="1">
        <f t="shared" si="1"/>
        <v>0</v>
      </c>
      <c r="K63" s="4">
        <f t="shared" si="2"/>
        <v>23400</v>
      </c>
      <c r="L63" s="1">
        <f t="shared" si="3"/>
        <v>0</v>
      </c>
    </row>
    <row r="64" spans="1:12" x14ac:dyDescent="0.55000000000000004">
      <c r="A64" s="1">
        <v>24300</v>
      </c>
      <c r="B64" s="1">
        <v>0</v>
      </c>
      <c r="C64" s="1">
        <v>70122</v>
      </c>
      <c r="D64" s="1">
        <v>0</v>
      </c>
      <c r="E64" s="1">
        <v>0</v>
      </c>
      <c r="F64" s="1">
        <v>0</v>
      </c>
      <c r="G64" s="1">
        <v>0</v>
      </c>
      <c r="H64" s="3">
        <f t="shared" si="0"/>
        <v>700000000000000</v>
      </c>
      <c r="I64" s="1">
        <f>'GBCO-Vac'!J62</f>
        <v>5.6810000000000002E+22</v>
      </c>
      <c r="J64" s="1">
        <f t="shared" si="1"/>
        <v>0</v>
      </c>
      <c r="K64" s="4">
        <f t="shared" si="2"/>
        <v>24300</v>
      </c>
      <c r="L64" s="1">
        <f t="shared" si="3"/>
        <v>0</v>
      </c>
    </row>
    <row r="65" spans="1:12" x14ac:dyDescent="0.55000000000000004">
      <c r="A65" s="1">
        <v>25200</v>
      </c>
      <c r="B65" s="1">
        <v>0</v>
      </c>
      <c r="C65" s="1">
        <v>41344</v>
      </c>
      <c r="D65" s="1">
        <v>0</v>
      </c>
      <c r="E65" s="1">
        <v>0</v>
      </c>
      <c r="F65" s="1">
        <v>0</v>
      </c>
      <c r="G65" s="1">
        <v>0</v>
      </c>
      <c r="H65" s="3">
        <f t="shared" si="0"/>
        <v>700000000000000</v>
      </c>
      <c r="I65" s="1">
        <f>'GBCO-Vac'!J63</f>
        <v>5.6810000000000002E+22</v>
      </c>
      <c r="J65" s="1">
        <f t="shared" si="1"/>
        <v>0</v>
      </c>
      <c r="K65" s="4">
        <f t="shared" si="2"/>
        <v>25200</v>
      </c>
      <c r="L65" s="1">
        <f t="shared" si="3"/>
        <v>0</v>
      </c>
    </row>
    <row r="66" spans="1:12" x14ac:dyDescent="0.55000000000000004">
      <c r="A66" s="1">
        <v>26100</v>
      </c>
      <c r="B66" s="1">
        <v>11.111000000000001</v>
      </c>
      <c r="C66" s="1">
        <v>46556</v>
      </c>
      <c r="D66" s="1">
        <v>0</v>
      </c>
      <c r="E66" s="1">
        <v>0</v>
      </c>
      <c r="F66" s="1">
        <v>0</v>
      </c>
      <c r="G66" s="1">
        <v>0</v>
      </c>
      <c r="H66" s="3">
        <f t="shared" si="0"/>
        <v>700000000000000</v>
      </c>
      <c r="I66" s="1">
        <f>'GBCO-Vac'!J64</f>
        <v>5.6810000000000002E+22</v>
      </c>
      <c r="J66" s="1">
        <f t="shared" si="1"/>
        <v>1.3690723464178842E-7</v>
      </c>
      <c r="K66" s="4">
        <f t="shared" si="2"/>
        <v>26100</v>
      </c>
      <c r="L66" s="1">
        <f t="shared" si="3"/>
        <v>0.13690723464178842</v>
      </c>
    </row>
    <row r="67" spans="1:12" x14ac:dyDescent="0.55000000000000004">
      <c r="A67" s="1">
        <v>27000</v>
      </c>
      <c r="B67" s="1">
        <v>0</v>
      </c>
      <c r="C67" s="1">
        <v>48511</v>
      </c>
      <c r="D67" s="1">
        <v>0</v>
      </c>
      <c r="E67" s="1">
        <v>0</v>
      </c>
      <c r="F67" s="1">
        <v>0</v>
      </c>
      <c r="G67" s="1">
        <v>0</v>
      </c>
      <c r="H67" s="3">
        <f t="shared" si="0"/>
        <v>700000000000000</v>
      </c>
      <c r="I67" s="1">
        <f>'GBCO-Vac'!J65</f>
        <v>5.6810000000000002E+22</v>
      </c>
      <c r="J67" s="1">
        <f t="shared" si="1"/>
        <v>0</v>
      </c>
      <c r="K67" s="4">
        <f t="shared" si="2"/>
        <v>27000</v>
      </c>
      <c r="L67" s="1">
        <f t="shared" si="3"/>
        <v>0</v>
      </c>
    </row>
    <row r="68" spans="1:12" x14ac:dyDescent="0.55000000000000004">
      <c r="A68" s="1">
        <v>27900</v>
      </c>
      <c r="B68" s="1">
        <v>0</v>
      </c>
      <c r="C68" s="1">
        <v>61678</v>
      </c>
      <c r="D68" s="1">
        <v>0</v>
      </c>
      <c r="E68" s="1">
        <v>0</v>
      </c>
      <c r="F68" s="1">
        <v>0</v>
      </c>
      <c r="G68" s="1">
        <v>0</v>
      </c>
      <c r="H68" s="3">
        <f t="shared" si="0"/>
        <v>700000000000000</v>
      </c>
      <c r="I68" s="1">
        <f>'GBCO-Vac'!J66</f>
        <v>5.6810000000000002E+22</v>
      </c>
      <c r="J68" s="1">
        <f t="shared" si="1"/>
        <v>0</v>
      </c>
      <c r="K68" s="4">
        <f t="shared" si="2"/>
        <v>27900</v>
      </c>
      <c r="L68" s="1">
        <f t="shared" si="3"/>
        <v>0</v>
      </c>
    </row>
    <row r="69" spans="1:12" x14ac:dyDescent="0.55000000000000004">
      <c r="A69" s="1">
        <v>28800</v>
      </c>
      <c r="B69" s="1">
        <v>0</v>
      </c>
      <c r="C69" s="1">
        <v>43878</v>
      </c>
      <c r="D69" s="1">
        <v>0</v>
      </c>
      <c r="E69" s="1">
        <v>0</v>
      </c>
      <c r="F69" s="1">
        <v>0</v>
      </c>
      <c r="G69" s="1">
        <v>0</v>
      </c>
      <c r="H69" s="3">
        <f t="shared" si="0"/>
        <v>700000000000000</v>
      </c>
      <c r="I69" s="1">
        <f>'GBCO-Vac'!J67</f>
        <v>5.6810000000000002E+22</v>
      </c>
      <c r="J69" s="1">
        <f t="shared" si="1"/>
        <v>0</v>
      </c>
      <c r="K69" s="4">
        <f t="shared" si="2"/>
        <v>28800</v>
      </c>
      <c r="L69" s="1">
        <f t="shared" si="3"/>
        <v>0</v>
      </c>
    </row>
    <row r="70" spans="1:12" x14ac:dyDescent="0.55000000000000004">
      <c r="A70" s="1">
        <v>29700</v>
      </c>
      <c r="B70" s="1">
        <v>0</v>
      </c>
      <c r="C70" s="1">
        <v>85189</v>
      </c>
      <c r="D70" s="1">
        <v>0</v>
      </c>
      <c r="E70" s="1">
        <v>0</v>
      </c>
      <c r="F70" s="1">
        <v>0</v>
      </c>
      <c r="G70" s="1">
        <v>0</v>
      </c>
      <c r="H70" s="3">
        <f t="shared" si="0"/>
        <v>700000000000000</v>
      </c>
      <c r="I70" s="1">
        <f>'GBCO-Vac'!J68</f>
        <v>5.6810000000000002E+22</v>
      </c>
      <c r="J70" s="1">
        <f t="shared" si="1"/>
        <v>0</v>
      </c>
      <c r="K70" s="4">
        <f t="shared" si="2"/>
        <v>29700</v>
      </c>
      <c r="L70" s="1">
        <f t="shared" si="3"/>
        <v>0</v>
      </c>
    </row>
    <row r="71" spans="1:12" x14ac:dyDescent="0.55000000000000004">
      <c r="A71" s="1">
        <v>30600</v>
      </c>
      <c r="B71" s="1">
        <v>0</v>
      </c>
      <c r="C71" s="1">
        <v>65544</v>
      </c>
      <c r="D71" s="1">
        <v>0</v>
      </c>
      <c r="E71" s="1">
        <v>0</v>
      </c>
      <c r="F71" s="1">
        <v>0</v>
      </c>
      <c r="G71" s="1">
        <v>0</v>
      </c>
      <c r="H71" s="3">
        <f t="shared" si="0"/>
        <v>700000000000000</v>
      </c>
      <c r="I71" s="1">
        <f>'GBCO-Vac'!J69</f>
        <v>5.6810000000000002E+22</v>
      </c>
      <c r="J71" s="1">
        <f t="shared" si="1"/>
        <v>0</v>
      </c>
      <c r="K71" s="4">
        <f t="shared" si="2"/>
        <v>30600</v>
      </c>
      <c r="L71" s="1">
        <f t="shared" si="3"/>
        <v>0</v>
      </c>
    </row>
    <row r="72" spans="1:12" x14ac:dyDescent="0.55000000000000004">
      <c r="A72" s="1">
        <v>31500</v>
      </c>
      <c r="B72" s="1">
        <v>0</v>
      </c>
      <c r="C72" s="1">
        <v>40744</v>
      </c>
      <c r="D72" s="1">
        <v>0</v>
      </c>
      <c r="E72" s="1">
        <v>0</v>
      </c>
      <c r="F72" s="1">
        <v>0</v>
      </c>
      <c r="G72" s="1">
        <v>0</v>
      </c>
      <c r="H72" s="3">
        <f t="shared" si="0"/>
        <v>700000000000000</v>
      </c>
      <c r="I72" s="1">
        <f>'GBCO-Vac'!J70</f>
        <v>5.6810000000000002E+22</v>
      </c>
      <c r="J72" s="1">
        <f t="shared" si="1"/>
        <v>0</v>
      </c>
      <c r="K72" s="4">
        <f t="shared" si="2"/>
        <v>31500</v>
      </c>
      <c r="L72" s="1">
        <f t="shared" si="3"/>
        <v>0</v>
      </c>
    </row>
    <row r="73" spans="1:12" x14ac:dyDescent="0.55000000000000004">
      <c r="A73" s="1">
        <v>32400</v>
      </c>
      <c r="B73" s="1">
        <v>0</v>
      </c>
      <c r="C73" s="1">
        <v>48022</v>
      </c>
      <c r="D73" s="1">
        <v>0</v>
      </c>
      <c r="E73" s="1">
        <v>0</v>
      </c>
      <c r="F73" s="1">
        <v>0</v>
      </c>
      <c r="G73" s="1">
        <v>0</v>
      </c>
      <c r="H73" s="3">
        <f t="shared" si="0"/>
        <v>700000000000000</v>
      </c>
      <c r="I73" s="1">
        <f>'GBCO-Vac'!J71</f>
        <v>5.6810000000000002E+22</v>
      </c>
      <c r="J73" s="1">
        <f t="shared" si="1"/>
        <v>0</v>
      </c>
      <c r="K73" s="4">
        <f t="shared" si="2"/>
        <v>32400</v>
      </c>
      <c r="L73" s="1">
        <f t="shared" si="3"/>
        <v>0</v>
      </c>
    </row>
    <row r="74" spans="1:12" x14ac:dyDescent="0.55000000000000004">
      <c r="A74" s="1">
        <v>33300</v>
      </c>
      <c r="B74" s="1">
        <v>0</v>
      </c>
      <c r="C74" s="1">
        <v>48144</v>
      </c>
      <c r="D74" s="1">
        <v>0</v>
      </c>
      <c r="E74" s="1">
        <v>0</v>
      </c>
      <c r="F74" s="1">
        <v>0</v>
      </c>
      <c r="G74" s="1">
        <v>0</v>
      </c>
      <c r="H74" s="3">
        <f t="shared" si="0"/>
        <v>700000000000000</v>
      </c>
      <c r="I74" s="1">
        <f>'GBCO-Vac'!J72</f>
        <v>5.6810000000000002E+22</v>
      </c>
      <c r="J74" s="1">
        <f t="shared" si="1"/>
        <v>0</v>
      </c>
      <c r="K74" s="4">
        <f t="shared" si="2"/>
        <v>33300</v>
      </c>
      <c r="L74" s="1">
        <f t="shared" si="3"/>
        <v>0</v>
      </c>
    </row>
    <row r="75" spans="1:12" x14ac:dyDescent="0.55000000000000004">
      <c r="A75" s="1">
        <v>34200</v>
      </c>
      <c r="B75" s="1">
        <v>0</v>
      </c>
      <c r="C75" s="1">
        <v>84078</v>
      </c>
      <c r="D75" s="1">
        <v>0</v>
      </c>
      <c r="E75" s="1">
        <v>0</v>
      </c>
      <c r="F75" s="1">
        <v>0</v>
      </c>
      <c r="G75" s="1">
        <v>0</v>
      </c>
      <c r="H75" s="3">
        <f t="shared" si="0"/>
        <v>700000000000000</v>
      </c>
      <c r="I75" s="1">
        <f>'GBCO-Vac'!J73</f>
        <v>5.6810000000000002E+22</v>
      </c>
      <c r="J75" s="1">
        <f t="shared" si="1"/>
        <v>0</v>
      </c>
      <c r="K75" s="4">
        <f t="shared" si="2"/>
        <v>34200</v>
      </c>
      <c r="L75" s="1">
        <f t="shared" si="3"/>
        <v>0</v>
      </c>
    </row>
    <row r="76" spans="1:12" x14ac:dyDescent="0.55000000000000004">
      <c r="A76" s="1">
        <v>35100</v>
      </c>
      <c r="B76" s="1">
        <v>0</v>
      </c>
      <c r="C76" s="1">
        <v>55933</v>
      </c>
      <c r="D76" s="1">
        <v>0</v>
      </c>
      <c r="E76" s="1">
        <v>0</v>
      </c>
      <c r="F76" s="1">
        <v>0</v>
      </c>
      <c r="G76" s="1">
        <v>0</v>
      </c>
      <c r="H76" s="3">
        <f t="shared" si="0"/>
        <v>700000000000000</v>
      </c>
      <c r="I76" s="1">
        <f>'GBCO-Vac'!J74</f>
        <v>5.6810000000000002E+22</v>
      </c>
      <c r="J76" s="1">
        <f t="shared" si="1"/>
        <v>0</v>
      </c>
      <c r="K76" s="4">
        <f t="shared" si="2"/>
        <v>35100</v>
      </c>
      <c r="L76" s="1">
        <f t="shared" si="3"/>
        <v>0</v>
      </c>
    </row>
    <row r="77" spans="1:12" x14ac:dyDescent="0.55000000000000004">
      <c r="A77" s="1">
        <v>36000</v>
      </c>
      <c r="B77" s="1">
        <v>0</v>
      </c>
      <c r="C77" s="1">
        <v>35111</v>
      </c>
      <c r="D77" s="1">
        <v>0</v>
      </c>
      <c r="E77" s="1">
        <v>0</v>
      </c>
      <c r="F77" s="1">
        <v>0</v>
      </c>
      <c r="G77" s="1">
        <v>0</v>
      </c>
      <c r="H77" s="3">
        <f t="shared" si="0"/>
        <v>700000000000000</v>
      </c>
      <c r="I77" s="1">
        <f>'GBCO-Vac'!J75</f>
        <v>5.6810000000000002E+22</v>
      </c>
      <c r="J77" s="1">
        <f t="shared" si="1"/>
        <v>0</v>
      </c>
      <c r="K77" s="4">
        <f t="shared" si="2"/>
        <v>36000</v>
      </c>
      <c r="L77" s="1">
        <f t="shared" si="3"/>
        <v>0</v>
      </c>
    </row>
    <row r="78" spans="1:12" x14ac:dyDescent="0.55000000000000004">
      <c r="A78" s="1">
        <v>36900</v>
      </c>
      <c r="B78" s="1">
        <v>0</v>
      </c>
      <c r="C78" s="1">
        <v>50178</v>
      </c>
      <c r="D78" s="1">
        <v>0</v>
      </c>
      <c r="E78" s="1">
        <v>0</v>
      </c>
      <c r="F78" s="1">
        <v>0</v>
      </c>
      <c r="G78" s="1">
        <v>0</v>
      </c>
      <c r="H78" s="3">
        <f t="shared" si="0"/>
        <v>700000000000000</v>
      </c>
      <c r="I78" s="1">
        <f>'GBCO-Vac'!J76</f>
        <v>5.6810000000000002E+22</v>
      </c>
      <c r="J78" s="1">
        <f t="shared" si="1"/>
        <v>0</v>
      </c>
      <c r="K78" s="4">
        <f t="shared" si="2"/>
        <v>36900</v>
      </c>
      <c r="L78" s="1">
        <f t="shared" si="3"/>
        <v>0</v>
      </c>
    </row>
    <row r="79" spans="1:12" x14ac:dyDescent="0.55000000000000004">
      <c r="A79" s="1">
        <v>37800</v>
      </c>
      <c r="B79" s="1">
        <v>0</v>
      </c>
      <c r="C79" s="1">
        <v>69011</v>
      </c>
      <c r="D79" s="1">
        <v>0</v>
      </c>
      <c r="E79" s="1">
        <v>0</v>
      </c>
      <c r="F79" s="1">
        <v>0</v>
      </c>
      <c r="G79" s="1">
        <v>0</v>
      </c>
      <c r="H79" s="3">
        <f t="shared" si="0"/>
        <v>700000000000000</v>
      </c>
      <c r="I79" s="1">
        <f>'GBCO-Vac'!J77</f>
        <v>5.6810000000000002E+22</v>
      </c>
      <c r="J79" s="1">
        <f t="shared" si="1"/>
        <v>0</v>
      </c>
      <c r="K79" s="4">
        <f t="shared" si="2"/>
        <v>37800</v>
      </c>
      <c r="L79" s="1">
        <f t="shared" si="3"/>
        <v>0</v>
      </c>
    </row>
    <row r="80" spans="1:12" x14ac:dyDescent="0.55000000000000004">
      <c r="A80" s="1">
        <v>38700</v>
      </c>
      <c r="B80" s="1">
        <v>11.111000000000001</v>
      </c>
      <c r="C80" s="1">
        <v>44833</v>
      </c>
      <c r="D80" s="1">
        <v>0</v>
      </c>
      <c r="E80" s="1">
        <v>0</v>
      </c>
      <c r="F80" s="1">
        <v>0</v>
      </c>
      <c r="G80" s="1">
        <v>0</v>
      </c>
      <c r="H80" s="3">
        <f t="shared" si="0"/>
        <v>700000000000000</v>
      </c>
      <c r="I80" s="1">
        <f>'GBCO-Vac'!J78</f>
        <v>5.6810000000000002E+22</v>
      </c>
      <c r="J80" s="1">
        <f t="shared" si="1"/>
        <v>1.3690723464178842E-7</v>
      </c>
      <c r="K80" s="4">
        <f t="shared" si="2"/>
        <v>38700</v>
      </c>
      <c r="L80" s="1">
        <f t="shared" si="3"/>
        <v>0.13690723464178842</v>
      </c>
    </row>
    <row r="81" spans="1:12" x14ac:dyDescent="0.55000000000000004">
      <c r="A81" s="1">
        <v>39600</v>
      </c>
      <c r="B81" s="1">
        <v>0</v>
      </c>
      <c r="C81" s="1">
        <v>73667</v>
      </c>
      <c r="D81" s="1">
        <v>0</v>
      </c>
      <c r="E81" s="1">
        <v>0</v>
      </c>
      <c r="F81" s="1">
        <v>0</v>
      </c>
      <c r="G81" s="1">
        <v>0</v>
      </c>
      <c r="H81" s="3">
        <f t="shared" si="0"/>
        <v>700000000000000</v>
      </c>
      <c r="I81" s="1">
        <f>'GBCO-Vac'!J79</f>
        <v>5.6810000000000002E+22</v>
      </c>
      <c r="J81" s="1">
        <f t="shared" si="1"/>
        <v>0</v>
      </c>
      <c r="K81" s="4">
        <f t="shared" si="2"/>
        <v>39600</v>
      </c>
      <c r="L81" s="1">
        <f t="shared" si="3"/>
        <v>0</v>
      </c>
    </row>
    <row r="82" spans="1:12" x14ac:dyDescent="0.55000000000000004">
      <c r="A82" s="1">
        <v>40500</v>
      </c>
      <c r="B82" s="1">
        <v>0</v>
      </c>
      <c r="C82" s="1">
        <v>61378</v>
      </c>
      <c r="D82" s="1">
        <v>0</v>
      </c>
      <c r="E82" s="1">
        <v>0</v>
      </c>
      <c r="F82" s="1">
        <v>0</v>
      </c>
      <c r="G82" s="1">
        <v>0</v>
      </c>
      <c r="H82" s="3">
        <f t="shared" si="0"/>
        <v>700000000000000</v>
      </c>
      <c r="I82" s="1">
        <f>'GBCO-Vac'!J80</f>
        <v>5.6810000000000002E+22</v>
      </c>
      <c r="J82" s="1">
        <f t="shared" si="1"/>
        <v>0</v>
      </c>
      <c r="K82" s="4">
        <f t="shared" si="2"/>
        <v>40500</v>
      </c>
      <c r="L82" s="1">
        <f t="shared" si="3"/>
        <v>0</v>
      </c>
    </row>
    <row r="83" spans="1:12" x14ac:dyDescent="0.55000000000000004">
      <c r="A83" s="1">
        <v>41400</v>
      </c>
      <c r="B83" s="1">
        <v>0</v>
      </c>
      <c r="C83" s="1">
        <v>69511</v>
      </c>
      <c r="D83" s="1">
        <v>0</v>
      </c>
      <c r="E83" s="1">
        <v>0</v>
      </c>
      <c r="F83" s="1">
        <v>0</v>
      </c>
      <c r="G83" s="1">
        <v>0</v>
      </c>
      <c r="H83" s="3">
        <f t="shared" si="0"/>
        <v>700000000000000</v>
      </c>
      <c r="I83" s="1">
        <f>'GBCO-Vac'!J81</f>
        <v>5.6810000000000002E+22</v>
      </c>
      <c r="J83" s="1">
        <f t="shared" si="1"/>
        <v>0</v>
      </c>
      <c r="K83" s="4">
        <f t="shared" si="2"/>
        <v>41400</v>
      </c>
      <c r="L83" s="1">
        <f t="shared" si="3"/>
        <v>0</v>
      </c>
    </row>
    <row r="84" spans="1:12" x14ac:dyDescent="0.55000000000000004">
      <c r="A84" s="1">
        <v>42300</v>
      </c>
      <c r="B84" s="1">
        <v>0</v>
      </c>
      <c r="C84" s="1">
        <v>99578</v>
      </c>
      <c r="D84" s="1">
        <v>0</v>
      </c>
      <c r="E84" s="1">
        <v>0</v>
      </c>
      <c r="F84" s="1">
        <v>0</v>
      </c>
      <c r="G84" s="1">
        <v>0</v>
      </c>
      <c r="H84" s="3">
        <f t="shared" si="0"/>
        <v>700000000000000</v>
      </c>
      <c r="I84" s="1">
        <f>'GBCO-Vac'!J82</f>
        <v>5.6810000000000002E+22</v>
      </c>
      <c r="J84" s="1">
        <f t="shared" si="1"/>
        <v>0</v>
      </c>
      <c r="K84" s="4">
        <f t="shared" si="2"/>
        <v>42300</v>
      </c>
      <c r="L84" s="1">
        <f t="shared" si="3"/>
        <v>0</v>
      </c>
    </row>
    <row r="85" spans="1:12" x14ac:dyDescent="0.55000000000000004">
      <c r="A85" s="1">
        <v>43200</v>
      </c>
      <c r="B85" s="1">
        <v>0</v>
      </c>
      <c r="C85" s="1">
        <v>59689</v>
      </c>
      <c r="D85" s="1">
        <v>0</v>
      </c>
      <c r="E85" s="1">
        <v>0</v>
      </c>
      <c r="F85" s="1">
        <v>0</v>
      </c>
      <c r="G85" s="1">
        <v>0</v>
      </c>
      <c r="H85" s="3">
        <f t="shared" si="0"/>
        <v>700000000000000</v>
      </c>
      <c r="I85" s="1">
        <f>'GBCO-Vac'!J83</f>
        <v>5.6810000000000002E+22</v>
      </c>
      <c r="J85" s="1">
        <f t="shared" si="1"/>
        <v>0</v>
      </c>
      <c r="K85" s="4">
        <f t="shared" si="2"/>
        <v>43200</v>
      </c>
      <c r="L85" s="1">
        <f t="shared" si="3"/>
        <v>0</v>
      </c>
    </row>
    <row r="86" spans="1:12" x14ac:dyDescent="0.55000000000000004">
      <c r="A86" s="1">
        <v>44100</v>
      </c>
      <c r="B86" s="1">
        <v>11.111000000000001</v>
      </c>
      <c r="C86" s="1">
        <v>168740</v>
      </c>
      <c r="D86" s="1">
        <v>0</v>
      </c>
      <c r="E86" s="1">
        <v>0</v>
      </c>
      <c r="F86" s="1">
        <v>0</v>
      </c>
      <c r="G86" s="1">
        <v>0</v>
      </c>
      <c r="H86" s="3">
        <f t="shared" si="0"/>
        <v>700000000000000</v>
      </c>
      <c r="I86" s="1">
        <f>'GBCO-Vac'!J84</f>
        <v>5.6810000000000002E+22</v>
      </c>
      <c r="J86" s="1">
        <f t="shared" si="1"/>
        <v>1.3690723464178842E-7</v>
      </c>
      <c r="K86" s="4">
        <f t="shared" si="2"/>
        <v>44100</v>
      </c>
      <c r="L86" s="1">
        <f t="shared" si="3"/>
        <v>0.13690723464178842</v>
      </c>
    </row>
    <row r="87" spans="1:12" x14ac:dyDescent="0.55000000000000004">
      <c r="A87" s="1">
        <v>45000</v>
      </c>
      <c r="B87" s="1">
        <v>0</v>
      </c>
      <c r="C87" s="1">
        <v>61344</v>
      </c>
      <c r="D87" s="1">
        <v>0</v>
      </c>
      <c r="E87" s="1">
        <v>0</v>
      </c>
      <c r="F87" s="1">
        <v>0</v>
      </c>
      <c r="G87" s="1">
        <v>0</v>
      </c>
      <c r="H87" s="3">
        <f t="shared" si="0"/>
        <v>700000000000000</v>
      </c>
      <c r="I87" s="1">
        <f>'GBCO-Vac'!J85</f>
        <v>5.6810000000000002E+22</v>
      </c>
      <c r="J87" s="1">
        <f t="shared" si="1"/>
        <v>0</v>
      </c>
      <c r="K87" s="4">
        <f t="shared" si="2"/>
        <v>45000</v>
      </c>
      <c r="L87" s="1">
        <f t="shared" si="3"/>
        <v>0</v>
      </c>
    </row>
    <row r="88" spans="1:12" x14ac:dyDescent="0.55000000000000004">
      <c r="A88" s="1">
        <v>45900</v>
      </c>
      <c r="B88" s="1">
        <v>0</v>
      </c>
      <c r="C88" s="1">
        <v>64867</v>
      </c>
      <c r="D88" s="1">
        <v>0</v>
      </c>
      <c r="E88" s="1">
        <v>0</v>
      </c>
      <c r="F88" s="1">
        <v>0</v>
      </c>
      <c r="G88" s="1">
        <v>0</v>
      </c>
      <c r="H88" s="3">
        <f t="shared" si="0"/>
        <v>700000000000000</v>
      </c>
      <c r="I88" s="1">
        <f>'GBCO-Vac'!J86</f>
        <v>5.6810000000000002E+22</v>
      </c>
      <c r="J88" s="1">
        <f t="shared" si="1"/>
        <v>0</v>
      </c>
      <c r="K88" s="4">
        <f t="shared" si="2"/>
        <v>45900</v>
      </c>
      <c r="L88" s="1">
        <f t="shared" si="3"/>
        <v>0</v>
      </c>
    </row>
    <row r="89" spans="1:12" x14ac:dyDescent="0.55000000000000004">
      <c r="A89" s="1">
        <v>46800</v>
      </c>
      <c r="B89" s="1">
        <v>0</v>
      </c>
      <c r="C89" s="1">
        <v>49000</v>
      </c>
      <c r="D89" s="1">
        <v>0</v>
      </c>
      <c r="E89" s="1">
        <v>0</v>
      </c>
      <c r="F89" s="1">
        <v>0</v>
      </c>
      <c r="G89" s="1">
        <v>0</v>
      </c>
      <c r="H89" s="3">
        <f t="shared" si="0"/>
        <v>700000000000000</v>
      </c>
      <c r="I89" s="1">
        <f>'GBCO-Vac'!J87</f>
        <v>5.6810000000000002E+22</v>
      </c>
      <c r="J89" s="1">
        <f t="shared" si="1"/>
        <v>0</v>
      </c>
      <c r="K89" s="4">
        <f t="shared" si="2"/>
        <v>46800</v>
      </c>
      <c r="L89" s="1">
        <f t="shared" si="3"/>
        <v>0</v>
      </c>
    </row>
    <row r="90" spans="1:12" x14ac:dyDescent="0.55000000000000004">
      <c r="A90" s="1">
        <v>47700</v>
      </c>
      <c r="B90" s="1">
        <v>0</v>
      </c>
      <c r="C90" s="1">
        <v>59500</v>
      </c>
      <c r="D90" s="1">
        <v>0</v>
      </c>
      <c r="E90" s="1">
        <v>0</v>
      </c>
      <c r="F90" s="1">
        <v>0</v>
      </c>
      <c r="G90" s="1">
        <v>0</v>
      </c>
      <c r="H90" s="3">
        <f t="shared" si="0"/>
        <v>700000000000000</v>
      </c>
      <c r="I90" s="1">
        <f>'GBCO-Vac'!J88</f>
        <v>5.6810000000000002E+22</v>
      </c>
      <c r="J90" s="1">
        <f t="shared" si="1"/>
        <v>0</v>
      </c>
      <c r="K90" s="4">
        <f t="shared" si="2"/>
        <v>47700</v>
      </c>
      <c r="L90" s="1">
        <f t="shared" si="3"/>
        <v>0</v>
      </c>
    </row>
    <row r="91" spans="1:12" x14ac:dyDescent="0.55000000000000004">
      <c r="A91" s="1">
        <v>48600</v>
      </c>
      <c r="B91" s="1">
        <v>11.111000000000001</v>
      </c>
      <c r="C91" s="1">
        <v>61278</v>
      </c>
      <c r="D91" s="1">
        <v>0</v>
      </c>
      <c r="E91" s="1">
        <v>0</v>
      </c>
      <c r="F91" s="1">
        <v>0</v>
      </c>
      <c r="G91" s="1">
        <v>0</v>
      </c>
      <c r="H91" s="3">
        <f t="shared" si="0"/>
        <v>700000000000000</v>
      </c>
      <c r="I91" s="1">
        <f>'GBCO-Vac'!J89</f>
        <v>5.6810000000000002E+22</v>
      </c>
      <c r="J91" s="1">
        <f t="shared" si="1"/>
        <v>1.3690723464178842E-7</v>
      </c>
      <c r="K91" s="4">
        <f t="shared" si="2"/>
        <v>48600</v>
      </c>
      <c r="L91" s="1">
        <f t="shared" si="3"/>
        <v>0.13690723464178842</v>
      </c>
    </row>
    <row r="92" spans="1:12" x14ac:dyDescent="0.55000000000000004">
      <c r="A92" s="1">
        <v>49500</v>
      </c>
      <c r="B92" s="1">
        <v>0</v>
      </c>
      <c r="C92" s="1">
        <v>56111</v>
      </c>
      <c r="D92" s="1">
        <v>0</v>
      </c>
      <c r="E92" s="1">
        <v>0</v>
      </c>
      <c r="F92" s="1">
        <v>0</v>
      </c>
      <c r="G92" s="1">
        <v>0</v>
      </c>
      <c r="H92" s="3">
        <f t="shared" si="0"/>
        <v>700000000000000</v>
      </c>
      <c r="I92" s="1">
        <f>'GBCO-Vac'!J90</f>
        <v>5.6810000000000002E+22</v>
      </c>
      <c r="J92" s="1">
        <f t="shared" si="1"/>
        <v>0</v>
      </c>
      <c r="K92" s="4">
        <f t="shared" si="2"/>
        <v>49500</v>
      </c>
      <c r="L92" s="1">
        <f t="shared" si="3"/>
        <v>0</v>
      </c>
    </row>
    <row r="93" spans="1:12" x14ac:dyDescent="0.55000000000000004">
      <c r="A93" s="1">
        <v>50400</v>
      </c>
      <c r="B93" s="1">
        <v>0</v>
      </c>
      <c r="C93" s="1">
        <v>69156</v>
      </c>
      <c r="D93" s="1">
        <v>0</v>
      </c>
      <c r="E93" s="1">
        <v>0</v>
      </c>
      <c r="F93" s="1">
        <v>0</v>
      </c>
      <c r="G93" s="1">
        <v>0</v>
      </c>
      <c r="H93" s="3">
        <f t="shared" si="0"/>
        <v>700000000000000</v>
      </c>
      <c r="I93" s="1">
        <f>'GBCO-Vac'!J91</f>
        <v>5.6810000000000002E+22</v>
      </c>
      <c r="J93" s="1">
        <f t="shared" si="1"/>
        <v>0</v>
      </c>
      <c r="K93" s="4">
        <f t="shared" si="2"/>
        <v>50400</v>
      </c>
      <c r="L93" s="1">
        <f t="shared" si="3"/>
        <v>0</v>
      </c>
    </row>
    <row r="94" spans="1:12" x14ac:dyDescent="0.55000000000000004">
      <c r="A94" s="1">
        <v>51300</v>
      </c>
      <c r="B94" s="1">
        <v>0</v>
      </c>
      <c r="C94" s="1">
        <v>68900</v>
      </c>
      <c r="D94" s="1">
        <v>0</v>
      </c>
      <c r="E94" s="1">
        <v>0</v>
      </c>
      <c r="F94" s="1">
        <v>0</v>
      </c>
      <c r="G94" s="1">
        <v>0</v>
      </c>
      <c r="H94" s="3">
        <f t="shared" si="0"/>
        <v>700000000000000</v>
      </c>
      <c r="I94" s="1">
        <f>'GBCO-Vac'!J92</f>
        <v>5.6810000000000002E+22</v>
      </c>
      <c r="J94" s="1">
        <f t="shared" si="1"/>
        <v>0</v>
      </c>
      <c r="K94" s="4">
        <f t="shared" si="2"/>
        <v>51300</v>
      </c>
      <c r="L94" s="1">
        <f t="shared" si="3"/>
        <v>0</v>
      </c>
    </row>
    <row r="95" spans="1:12" x14ac:dyDescent="0.55000000000000004">
      <c r="A95" s="1">
        <v>52200</v>
      </c>
      <c r="B95" s="1">
        <v>0</v>
      </c>
      <c r="C95" s="1">
        <v>59278</v>
      </c>
      <c r="D95" s="1">
        <v>0</v>
      </c>
      <c r="E95" s="1">
        <v>0</v>
      </c>
      <c r="F95" s="1">
        <v>0</v>
      </c>
      <c r="G95" s="1">
        <v>0</v>
      </c>
      <c r="H95" s="3">
        <f t="shared" si="0"/>
        <v>700000000000000</v>
      </c>
      <c r="I95" s="1">
        <f>'GBCO-Vac'!J93</f>
        <v>5.6810000000000002E+22</v>
      </c>
      <c r="J95" s="1">
        <f t="shared" si="1"/>
        <v>0</v>
      </c>
      <c r="K95" s="4">
        <f t="shared" si="2"/>
        <v>52200</v>
      </c>
      <c r="L95" s="1">
        <f t="shared" si="3"/>
        <v>0</v>
      </c>
    </row>
    <row r="96" spans="1:12" x14ac:dyDescent="0.55000000000000004">
      <c r="A96" s="1">
        <v>53100</v>
      </c>
      <c r="B96" s="1">
        <v>11.111000000000001</v>
      </c>
      <c r="C96" s="1">
        <v>76756</v>
      </c>
      <c r="D96" s="1">
        <v>0</v>
      </c>
      <c r="E96" s="1">
        <v>0</v>
      </c>
      <c r="F96" s="1">
        <v>0</v>
      </c>
      <c r="G96" s="1">
        <v>0</v>
      </c>
      <c r="H96" s="3">
        <f t="shared" si="0"/>
        <v>700000000000000</v>
      </c>
      <c r="I96" s="1">
        <f>'GBCO-Vac'!J94</f>
        <v>5.6810000000000002E+22</v>
      </c>
      <c r="J96" s="1">
        <f t="shared" si="1"/>
        <v>1.3690723464178842E-7</v>
      </c>
      <c r="K96" s="4">
        <f t="shared" si="2"/>
        <v>53100</v>
      </c>
      <c r="L96" s="1">
        <f t="shared" si="3"/>
        <v>0.13690723464178842</v>
      </c>
    </row>
    <row r="97" spans="1:12" x14ac:dyDescent="0.55000000000000004">
      <c r="A97" s="1">
        <v>54000</v>
      </c>
      <c r="B97" s="1">
        <v>11.111000000000001</v>
      </c>
      <c r="C97" s="1">
        <v>81233</v>
      </c>
      <c r="D97" s="1">
        <v>0</v>
      </c>
      <c r="E97" s="1">
        <v>0</v>
      </c>
      <c r="F97" s="1">
        <v>0</v>
      </c>
      <c r="G97" s="1">
        <v>0</v>
      </c>
      <c r="H97" s="3">
        <f t="shared" si="0"/>
        <v>700000000000000</v>
      </c>
      <c r="I97" s="1">
        <f>'GBCO-Vac'!J95</f>
        <v>5.6810000000000002E+22</v>
      </c>
      <c r="J97" s="1">
        <f t="shared" si="1"/>
        <v>1.3690723464178842E-7</v>
      </c>
      <c r="K97" s="4">
        <f t="shared" si="2"/>
        <v>54000</v>
      </c>
      <c r="L97" s="1">
        <f t="shared" si="3"/>
        <v>0.13690723464178842</v>
      </c>
    </row>
    <row r="98" spans="1:12" x14ac:dyDescent="0.55000000000000004">
      <c r="A98" s="1">
        <v>54900</v>
      </c>
      <c r="B98" s="1">
        <v>0</v>
      </c>
      <c r="C98" s="1">
        <v>59067</v>
      </c>
      <c r="D98" s="1">
        <v>0</v>
      </c>
      <c r="E98" s="1">
        <v>0</v>
      </c>
      <c r="F98" s="1">
        <v>0</v>
      </c>
      <c r="G98" s="1">
        <v>0</v>
      </c>
      <c r="H98" s="3">
        <f t="shared" si="0"/>
        <v>700000000000000</v>
      </c>
      <c r="I98" s="1">
        <f>'GBCO-Vac'!J96</f>
        <v>5.6810000000000002E+22</v>
      </c>
      <c r="J98" s="1">
        <f t="shared" si="1"/>
        <v>0</v>
      </c>
      <c r="K98" s="4">
        <f t="shared" si="2"/>
        <v>54900</v>
      </c>
      <c r="L98" s="1">
        <f t="shared" si="3"/>
        <v>0</v>
      </c>
    </row>
    <row r="99" spans="1:12" x14ac:dyDescent="0.55000000000000004">
      <c r="A99" s="1">
        <v>55800</v>
      </c>
      <c r="B99" s="1">
        <v>0</v>
      </c>
      <c r="C99" s="1">
        <v>82222</v>
      </c>
      <c r="D99" s="1">
        <v>0</v>
      </c>
      <c r="E99" s="1">
        <v>0</v>
      </c>
      <c r="F99" s="1">
        <v>0</v>
      </c>
      <c r="G99" s="1">
        <v>0</v>
      </c>
      <c r="H99" s="3">
        <f t="shared" si="0"/>
        <v>700000000000000</v>
      </c>
      <c r="I99" s="1">
        <f>'GBCO-Vac'!J97</f>
        <v>5.6810000000000002E+22</v>
      </c>
      <c r="J99" s="1">
        <f t="shared" si="1"/>
        <v>0</v>
      </c>
      <c r="K99" s="4">
        <f t="shared" si="2"/>
        <v>55800</v>
      </c>
      <c r="L99" s="1">
        <f t="shared" si="3"/>
        <v>0</v>
      </c>
    </row>
    <row r="100" spans="1:12" x14ac:dyDescent="0.55000000000000004">
      <c r="A100" s="1">
        <v>56700</v>
      </c>
      <c r="B100" s="1">
        <v>0</v>
      </c>
      <c r="C100" s="1">
        <v>84556</v>
      </c>
      <c r="D100" s="1">
        <v>0</v>
      </c>
      <c r="E100" s="1">
        <v>0</v>
      </c>
      <c r="F100" s="1">
        <v>0</v>
      </c>
      <c r="G100" s="1">
        <v>0</v>
      </c>
      <c r="H100" s="3">
        <f t="shared" si="0"/>
        <v>700000000000000</v>
      </c>
      <c r="I100" s="1">
        <f>'GBCO-Vac'!J98</f>
        <v>5.6810000000000002E+22</v>
      </c>
      <c r="J100" s="1">
        <f t="shared" si="1"/>
        <v>0</v>
      </c>
      <c r="K100" s="4">
        <f t="shared" si="2"/>
        <v>56700</v>
      </c>
      <c r="L100" s="1">
        <f t="shared" si="3"/>
        <v>0</v>
      </c>
    </row>
    <row r="101" spans="1:12" x14ac:dyDescent="0.55000000000000004">
      <c r="A101" s="1">
        <v>57600</v>
      </c>
      <c r="B101" s="1">
        <v>0</v>
      </c>
      <c r="C101" s="1">
        <v>81756</v>
      </c>
      <c r="D101" s="1">
        <v>0</v>
      </c>
      <c r="E101" s="1">
        <v>0</v>
      </c>
      <c r="F101" s="1">
        <v>0</v>
      </c>
      <c r="G101" s="1">
        <v>0</v>
      </c>
      <c r="H101" s="3">
        <f t="shared" si="0"/>
        <v>700000000000000</v>
      </c>
      <c r="I101" s="1">
        <f>'GBCO-Vac'!J99</f>
        <v>5.6810000000000002E+22</v>
      </c>
      <c r="J101" s="1">
        <f t="shared" si="1"/>
        <v>0</v>
      </c>
      <c r="K101" s="4">
        <f t="shared" si="2"/>
        <v>57600</v>
      </c>
      <c r="L101" s="1">
        <f t="shared" si="3"/>
        <v>0</v>
      </c>
    </row>
    <row r="102" spans="1:12" x14ac:dyDescent="0.55000000000000004">
      <c r="A102" s="1">
        <v>58500</v>
      </c>
      <c r="B102" s="1">
        <v>11.111000000000001</v>
      </c>
      <c r="C102" s="1">
        <v>81367</v>
      </c>
      <c r="D102" s="1">
        <v>0</v>
      </c>
      <c r="E102" s="1">
        <v>0</v>
      </c>
      <c r="F102" s="1">
        <v>0</v>
      </c>
      <c r="G102" s="1">
        <v>0</v>
      </c>
      <c r="H102" s="3">
        <f t="shared" si="0"/>
        <v>700000000000000</v>
      </c>
      <c r="I102" s="1">
        <f>'GBCO-Vac'!J100</f>
        <v>5.6810000000000002E+22</v>
      </c>
      <c r="J102" s="1">
        <f t="shared" si="1"/>
        <v>1.3690723464178842E-7</v>
      </c>
      <c r="K102" s="4">
        <f t="shared" si="2"/>
        <v>58500</v>
      </c>
      <c r="L102" s="1">
        <f t="shared" si="3"/>
        <v>0.13690723464178842</v>
      </c>
    </row>
    <row r="103" spans="1:12" x14ac:dyDescent="0.55000000000000004">
      <c r="A103" s="1">
        <v>59400</v>
      </c>
      <c r="B103" s="1">
        <v>0</v>
      </c>
      <c r="C103" s="1">
        <v>69967</v>
      </c>
      <c r="D103" s="1">
        <v>0</v>
      </c>
      <c r="E103" s="1">
        <v>0</v>
      </c>
      <c r="F103" s="1">
        <v>0</v>
      </c>
      <c r="G103" s="1">
        <v>0</v>
      </c>
      <c r="H103" s="3">
        <f t="shared" ref="H103:H137" si="4">H$36</f>
        <v>700000000000000</v>
      </c>
      <c r="I103" s="1">
        <f>'GBCO-Vac'!J101</f>
        <v>5.6810000000000002E+22</v>
      </c>
      <c r="J103" s="1">
        <f t="shared" ref="J103:J137" si="5">B103*H103/I103</f>
        <v>0</v>
      </c>
      <c r="K103" s="4">
        <f t="shared" ref="K103:K137" si="6">A103</f>
        <v>59400</v>
      </c>
      <c r="L103" s="1">
        <f t="shared" ref="L103:L137" si="7">J103*1000000</f>
        <v>0</v>
      </c>
    </row>
    <row r="104" spans="1:12" x14ac:dyDescent="0.55000000000000004">
      <c r="A104" s="1">
        <v>60300</v>
      </c>
      <c r="B104" s="1">
        <v>11.111000000000001</v>
      </c>
      <c r="C104" s="1">
        <v>142710</v>
      </c>
      <c r="D104" s="1">
        <v>0</v>
      </c>
      <c r="E104" s="1">
        <v>0</v>
      </c>
      <c r="F104" s="1">
        <v>0</v>
      </c>
      <c r="G104" s="1">
        <v>0</v>
      </c>
      <c r="H104" s="3">
        <f t="shared" si="4"/>
        <v>700000000000000</v>
      </c>
      <c r="I104" s="1">
        <f>'GBCO-Vac'!J102</f>
        <v>5.6810000000000002E+22</v>
      </c>
      <c r="J104" s="1">
        <f t="shared" si="5"/>
        <v>1.3690723464178842E-7</v>
      </c>
      <c r="K104" s="4">
        <f t="shared" si="6"/>
        <v>60300</v>
      </c>
      <c r="L104" s="1">
        <f t="shared" si="7"/>
        <v>0.13690723464178842</v>
      </c>
    </row>
    <row r="105" spans="1:12" x14ac:dyDescent="0.55000000000000004">
      <c r="A105" s="1">
        <v>61200</v>
      </c>
      <c r="B105" s="1">
        <v>0</v>
      </c>
      <c r="C105" s="1">
        <v>98411</v>
      </c>
      <c r="D105" s="1">
        <v>0</v>
      </c>
      <c r="E105" s="1">
        <v>0</v>
      </c>
      <c r="F105" s="1">
        <v>0</v>
      </c>
      <c r="G105" s="1">
        <v>0</v>
      </c>
      <c r="H105" s="3">
        <f t="shared" si="4"/>
        <v>700000000000000</v>
      </c>
      <c r="I105" s="1">
        <f>'GBCO-Vac'!J103</f>
        <v>5.6810000000000002E+22</v>
      </c>
      <c r="J105" s="1">
        <f t="shared" si="5"/>
        <v>0</v>
      </c>
      <c r="K105" s="4">
        <f t="shared" si="6"/>
        <v>61200</v>
      </c>
      <c r="L105" s="1">
        <f t="shared" si="7"/>
        <v>0</v>
      </c>
    </row>
    <row r="106" spans="1:12" x14ac:dyDescent="0.55000000000000004">
      <c r="A106" s="1">
        <v>62100</v>
      </c>
      <c r="B106" s="1">
        <v>11.111000000000001</v>
      </c>
      <c r="C106" s="1">
        <v>124560</v>
      </c>
      <c r="D106" s="1">
        <v>0</v>
      </c>
      <c r="E106" s="1">
        <v>0</v>
      </c>
      <c r="F106" s="1">
        <v>0</v>
      </c>
      <c r="G106" s="1">
        <v>0</v>
      </c>
      <c r="H106" s="3">
        <f t="shared" si="4"/>
        <v>700000000000000</v>
      </c>
      <c r="I106" s="1">
        <f>'GBCO-Vac'!J104</f>
        <v>5.6810000000000002E+22</v>
      </c>
      <c r="J106" s="1">
        <f t="shared" si="5"/>
        <v>1.3690723464178842E-7</v>
      </c>
      <c r="K106" s="4">
        <f t="shared" si="6"/>
        <v>62100</v>
      </c>
      <c r="L106" s="1">
        <f t="shared" si="7"/>
        <v>0.13690723464178842</v>
      </c>
    </row>
    <row r="107" spans="1:12" x14ac:dyDescent="0.55000000000000004">
      <c r="A107" s="1">
        <v>63000</v>
      </c>
      <c r="B107" s="1">
        <v>0</v>
      </c>
      <c r="C107" s="1">
        <v>95822</v>
      </c>
      <c r="D107" s="1">
        <v>0</v>
      </c>
      <c r="E107" s="1">
        <v>0</v>
      </c>
      <c r="F107" s="1">
        <v>0</v>
      </c>
      <c r="G107" s="1">
        <v>0</v>
      </c>
      <c r="H107" s="3">
        <f t="shared" si="4"/>
        <v>700000000000000</v>
      </c>
      <c r="I107" s="1">
        <f>'GBCO-Vac'!J105</f>
        <v>5.6810000000000002E+22</v>
      </c>
      <c r="J107" s="1">
        <f t="shared" si="5"/>
        <v>0</v>
      </c>
      <c r="K107" s="4">
        <f t="shared" si="6"/>
        <v>63000</v>
      </c>
      <c r="L107" s="1">
        <f t="shared" si="7"/>
        <v>0</v>
      </c>
    </row>
    <row r="108" spans="1:12" x14ac:dyDescent="0.55000000000000004">
      <c r="A108" s="1">
        <v>63900</v>
      </c>
      <c r="B108" s="1">
        <v>0</v>
      </c>
      <c r="C108" s="1">
        <v>119210</v>
      </c>
      <c r="D108" s="1">
        <v>0</v>
      </c>
      <c r="E108" s="1">
        <v>0</v>
      </c>
      <c r="F108" s="1">
        <v>0</v>
      </c>
      <c r="G108" s="1">
        <v>0</v>
      </c>
      <c r="H108" s="3">
        <f t="shared" si="4"/>
        <v>700000000000000</v>
      </c>
      <c r="I108" s="1">
        <f>'GBCO-Vac'!J106</f>
        <v>5.6810000000000002E+22</v>
      </c>
      <c r="J108" s="1">
        <f t="shared" si="5"/>
        <v>0</v>
      </c>
      <c r="K108" s="4">
        <f t="shared" si="6"/>
        <v>63900</v>
      </c>
      <c r="L108" s="1">
        <f t="shared" si="7"/>
        <v>0</v>
      </c>
    </row>
    <row r="109" spans="1:12" x14ac:dyDescent="0.55000000000000004">
      <c r="A109" s="1">
        <v>64800</v>
      </c>
      <c r="B109" s="1">
        <v>0</v>
      </c>
      <c r="C109" s="1">
        <v>115570</v>
      </c>
      <c r="D109" s="1">
        <v>0</v>
      </c>
      <c r="E109" s="1">
        <v>0</v>
      </c>
      <c r="F109" s="1">
        <v>0</v>
      </c>
      <c r="G109" s="1">
        <v>0</v>
      </c>
      <c r="H109" s="3">
        <f t="shared" si="4"/>
        <v>700000000000000</v>
      </c>
      <c r="I109" s="1">
        <f>'GBCO-Vac'!J107</f>
        <v>5.6810000000000002E+22</v>
      </c>
      <c r="J109" s="1">
        <f t="shared" si="5"/>
        <v>0</v>
      </c>
      <c r="K109" s="4">
        <f t="shared" si="6"/>
        <v>64800</v>
      </c>
      <c r="L109" s="1">
        <f t="shared" si="7"/>
        <v>0</v>
      </c>
    </row>
    <row r="110" spans="1:12" x14ac:dyDescent="0.55000000000000004">
      <c r="A110" s="1">
        <v>65700</v>
      </c>
      <c r="B110" s="1">
        <v>0</v>
      </c>
      <c r="C110" s="1">
        <v>145500</v>
      </c>
      <c r="D110" s="1">
        <v>0</v>
      </c>
      <c r="E110" s="1">
        <v>0</v>
      </c>
      <c r="F110" s="1">
        <v>0</v>
      </c>
      <c r="G110" s="1">
        <v>0</v>
      </c>
      <c r="H110" s="3">
        <f t="shared" si="4"/>
        <v>700000000000000</v>
      </c>
      <c r="I110" s="1">
        <f>'GBCO-Vac'!J108</f>
        <v>5.6810000000000002E+22</v>
      </c>
      <c r="J110" s="1">
        <f t="shared" si="5"/>
        <v>0</v>
      </c>
      <c r="K110" s="4">
        <f t="shared" si="6"/>
        <v>65700</v>
      </c>
      <c r="L110" s="1">
        <f t="shared" si="7"/>
        <v>0</v>
      </c>
    </row>
    <row r="111" spans="1:12" x14ac:dyDescent="0.55000000000000004">
      <c r="A111" s="1">
        <v>66600</v>
      </c>
      <c r="B111" s="1">
        <v>11.111000000000001</v>
      </c>
      <c r="C111" s="1">
        <v>110670</v>
      </c>
      <c r="D111" s="1">
        <v>0</v>
      </c>
      <c r="E111" s="1">
        <v>0</v>
      </c>
      <c r="F111" s="1">
        <v>0</v>
      </c>
      <c r="G111" s="1">
        <v>0</v>
      </c>
      <c r="H111" s="3">
        <f t="shared" si="4"/>
        <v>700000000000000</v>
      </c>
      <c r="I111" s="1">
        <f>'GBCO-Vac'!J109</f>
        <v>5.6810000000000002E+22</v>
      </c>
      <c r="J111" s="1">
        <f t="shared" si="5"/>
        <v>1.3690723464178842E-7</v>
      </c>
      <c r="K111" s="4">
        <f t="shared" si="6"/>
        <v>66600</v>
      </c>
      <c r="L111" s="1">
        <f t="shared" si="7"/>
        <v>0.13690723464178842</v>
      </c>
    </row>
    <row r="112" spans="1:12" x14ac:dyDescent="0.55000000000000004">
      <c r="A112" s="1">
        <v>67500</v>
      </c>
      <c r="B112" s="1">
        <v>0</v>
      </c>
      <c r="C112" s="1">
        <v>106290</v>
      </c>
      <c r="D112" s="1">
        <v>0</v>
      </c>
      <c r="E112" s="1">
        <v>0</v>
      </c>
      <c r="F112" s="1">
        <v>0</v>
      </c>
      <c r="G112" s="1">
        <v>0</v>
      </c>
      <c r="H112" s="3">
        <f t="shared" si="4"/>
        <v>700000000000000</v>
      </c>
      <c r="I112" s="1">
        <f>'GBCO-Vac'!J110</f>
        <v>5.6810000000000002E+22</v>
      </c>
      <c r="J112" s="1">
        <f t="shared" si="5"/>
        <v>0</v>
      </c>
      <c r="K112" s="4">
        <f t="shared" si="6"/>
        <v>67500</v>
      </c>
      <c r="L112" s="1">
        <f t="shared" si="7"/>
        <v>0</v>
      </c>
    </row>
    <row r="113" spans="1:12" x14ac:dyDescent="0.55000000000000004">
      <c r="A113" s="1">
        <v>68400</v>
      </c>
      <c r="B113" s="1">
        <v>33.332999999999998</v>
      </c>
      <c r="C113" s="1">
        <v>142120</v>
      </c>
      <c r="D113" s="1">
        <v>0</v>
      </c>
      <c r="E113" s="1">
        <v>0</v>
      </c>
      <c r="F113" s="1">
        <v>0</v>
      </c>
      <c r="G113" s="1">
        <v>0</v>
      </c>
      <c r="H113" s="3">
        <f t="shared" si="4"/>
        <v>700000000000000</v>
      </c>
      <c r="I113" s="1">
        <f>'GBCO-Vac'!J111</f>
        <v>5.6810000000000002E+22</v>
      </c>
      <c r="J113" s="1">
        <f t="shared" si="5"/>
        <v>4.1072170392536523E-7</v>
      </c>
      <c r="K113" s="4">
        <f t="shared" si="6"/>
        <v>68400</v>
      </c>
      <c r="L113" s="1">
        <f t="shared" si="7"/>
        <v>0.41072170392536522</v>
      </c>
    </row>
    <row r="114" spans="1:12" x14ac:dyDescent="0.55000000000000004">
      <c r="A114" s="11">
        <v>69300</v>
      </c>
      <c r="B114" s="11">
        <v>33.332999999999998</v>
      </c>
      <c r="C114" s="11">
        <v>143090</v>
      </c>
      <c r="D114" s="11">
        <v>0</v>
      </c>
      <c r="E114" s="11">
        <v>0</v>
      </c>
      <c r="F114" s="11">
        <v>0</v>
      </c>
      <c r="G114" s="11">
        <v>0</v>
      </c>
      <c r="H114" s="12">
        <f t="shared" si="4"/>
        <v>700000000000000</v>
      </c>
      <c r="I114" s="11">
        <f>'GBCO-Vac'!J112</f>
        <v>5.6810000000000002E+22</v>
      </c>
      <c r="J114" s="11">
        <f t="shared" si="5"/>
        <v>4.1072170392536523E-7</v>
      </c>
      <c r="K114" s="13">
        <f t="shared" si="6"/>
        <v>69300</v>
      </c>
      <c r="L114" s="11">
        <f t="shared" si="7"/>
        <v>0.41072170392536522</v>
      </c>
    </row>
    <row r="115" spans="1:12" x14ac:dyDescent="0.55000000000000004">
      <c r="A115" s="11">
        <v>70200</v>
      </c>
      <c r="B115" s="11">
        <v>11.111000000000001</v>
      </c>
      <c r="C115" s="11">
        <v>181070</v>
      </c>
      <c r="D115" s="11">
        <v>0</v>
      </c>
      <c r="E115" s="11">
        <v>0</v>
      </c>
      <c r="F115" s="11">
        <v>0</v>
      </c>
      <c r="G115" s="11">
        <v>0</v>
      </c>
      <c r="H115" s="12">
        <f t="shared" si="4"/>
        <v>700000000000000</v>
      </c>
      <c r="I115" s="11">
        <f>'GBCO-Vac'!J113</f>
        <v>5.6810000000000002E+22</v>
      </c>
      <c r="J115" s="11">
        <f t="shared" si="5"/>
        <v>1.3690723464178842E-7</v>
      </c>
      <c r="K115" s="13">
        <f t="shared" si="6"/>
        <v>70200</v>
      </c>
      <c r="L115" s="11">
        <f t="shared" si="7"/>
        <v>0.13690723464178842</v>
      </c>
    </row>
    <row r="116" spans="1:12" x14ac:dyDescent="0.55000000000000004">
      <c r="A116" s="11">
        <v>71100</v>
      </c>
      <c r="B116" s="11">
        <v>44.444000000000003</v>
      </c>
      <c r="C116" s="11">
        <v>201100</v>
      </c>
      <c r="D116" s="11">
        <v>0</v>
      </c>
      <c r="E116" s="11">
        <v>0</v>
      </c>
      <c r="F116" s="11">
        <v>0</v>
      </c>
      <c r="G116" s="11">
        <v>0</v>
      </c>
      <c r="H116" s="12">
        <f t="shared" si="4"/>
        <v>700000000000000</v>
      </c>
      <c r="I116" s="11">
        <f>'GBCO-Vac'!J114</f>
        <v>5.6810000000000002E+22</v>
      </c>
      <c r="J116" s="11">
        <f t="shared" si="5"/>
        <v>5.4762893856715367E-7</v>
      </c>
      <c r="K116" s="13">
        <f t="shared" si="6"/>
        <v>71100</v>
      </c>
      <c r="L116" s="11">
        <f t="shared" si="7"/>
        <v>0.54762893856715367</v>
      </c>
    </row>
    <row r="117" spans="1:12" x14ac:dyDescent="0.55000000000000004">
      <c r="A117" s="11">
        <v>72000</v>
      </c>
      <c r="B117" s="11">
        <v>11.111000000000001</v>
      </c>
      <c r="C117" s="11">
        <v>231180</v>
      </c>
      <c r="D117" s="11">
        <v>0</v>
      </c>
      <c r="E117" s="11">
        <v>0</v>
      </c>
      <c r="F117" s="11">
        <v>0</v>
      </c>
      <c r="G117" s="11">
        <v>0</v>
      </c>
      <c r="H117" s="12">
        <f t="shared" si="4"/>
        <v>700000000000000</v>
      </c>
      <c r="I117" s="11">
        <f>'GBCO-Vac'!J115</f>
        <v>5.6810000000000002E+22</v>
      </c>
      <c r="J117" s="11">
        <f t="shared" si="5"/>
        <v>1.3690723464178842E-7</v>
      </c>
      <c r="K117" s="13">
        <f t="shared" si="6"/>
        <v>72000</v>
      </c>
      <c r="L117" s="11">
        <f t="shared" si="7"/>
        <v>0.13690723464178842</v>
      </c>
    </row>
    <row r="118" spans="1:12" x14ac:dyDescent="0.55000000000000004">
      <c r="A118" s="11">
        <v>72900</v>
      </c>
      <c r="B118" s="11">
        <v>66.667000000000002</v>
      </c>
      <c r="C118" s="11">
        <v>198240</v>
      </c>
      <c r="D118" s="11">
        <v>0</v>
      </c>
      <c r="E118" s="11">
        <v>0</v>
      </c>
      <c r="F118" s="11">
        <v>0</v>
      </c>
      <c r="G118" s="11">
        <v>0</v>
      </c>
      <c r="H118" s="12">
        <f t="shared" si="4"/>
        <v>700000000000000</v>
      </c>
      <c r="I118" s="11">
        <f>'GBCO-Vac'!J116</f>
        <v>5.6810000000000002E+22</v>
      </c>
      <c r="J118" s="11">
        <f t="shared" si="5"/>
        <v>8.2145572962506597E-7</v>
      </c>
      <c r="K118" s="13">
        <f t="shared" si="6"/>
        <v>72900</v>
      </c>
      <c r="L118" s="11">
        <f t="shared" si="7"/>
        <v>0.82145572962506597</v>
      </c>
    </row>
    <row r="119" spans="1:12" x14ac:dyDescent="0.55000000000000004">
      <c r="A119" s="11">
        <v>73800</v>
      </c>
      <c r="B119" s="11">
        <v>55.555999999999997</v>
      </c>
      <c r="C119" s="11">
        <v>183680</v>
      </c>
      <c r="D119" s="11">
        <v>0</v>
      </c>
      <c r="E119" s="11">
        <v>0</v>
      </c>
      <c r="F119" s="11">
        <v>0</v>
      </c>
      <c r="G119" s="11">
        <v>0</v>
      </c>
      <c r="H119" s="12">
        <f t="shared" si="4"/>
        <v>700000000000000</v>
      </c>
      <c r="I119" s="11">
        <f>'GBCO-Vac'!J117</f>
        <v>5.6810000000000002E+22</v>
      </c>
      <c r="J119" s="11">
        <f t="shared" si="5"/>
        <v>6.8454849498327758E-7</v>
      </c>
      <c r="K119" s="13">
        <f t="shared" si="6"/>
        <v>73800</v>
      </c>
      <c r="L119" s="11">
        <f t="shared" si="7"/>
        <v>0.68454849498327752</v>
      </c>
    </row>
    <row r="120" spans="1:12" x14ac:dyDescent="0.55000000000000004">
      <c r="A120" s="11">
        <v>74700</v>
      </c>
      <c r="B120" s="11">
        <v>100</v>
      </c>
      <c r="C120" s="11">
        <v>202970</v>
      </c>
      <c r="D120" s="11">
        <v>0</v>
      </c>
      <c r="E120" s="11">
        <v>0</v>
      </c>
      <c r="F120" s="11">
        <v>0</v>
      </c>
      <c r="G120" s="11">
        <v>0</v>
      </c>
      <c r="H120" s="12">
        <f t="shared" si="4"/>
        <v>700000000000000</v>
      </c>
      <c r="I120" s="11">
        <f>'GBCO-Vac'!J118</f>
        <v>5.6810000000000002E+22</v>
      </c>
      <c r="J120" s="11">
        <f t="shared" si="5"/>
        <v>1.2321774335504313E-6</v>
      </c>
      <c r="K120" s="13">
        <f t="shared" si="6"/>
        <v>74700</v>
      </c>
      <c r="L120" s="11">
        <f t="shared" si="7"/>
        <v>1.2321774335504312</v>
      </c>
    </row>
    <row r="121" spans="1:12" x14ac:dyDescent="0.55000000000000004">
      <c r="A121" s="11">
        <v>75600</v>
      </c>
      <c r="B121" s="11">
        <v>33.332999999999998</v>
      </c>
      <c r="C121" s="11">
        <v>234530</v>
      </c>
      <c r="D121" s="11">
        <v>0</v>
      </c>
      <c r="E121" s="11">
        <v>0</v>
      </c>
      <c r="F121" s="11">
        <v>0</v>
      </c>
      <c r="G121" s="11">
        <v>0</v>
      </c>
      <c r="H121" s="12">
        <f t="shared" si="4"/>
        <v>700000000000000</v>
      </c>
      <c r="I121" s="11">
        <f>'GBCO-Vac'!J119</f>
        <v>5.6810000000000002E+22</v>
      </c>
      <c r="J121" s="11">
        <f t="shared" si="5"/>
        <v>4.1072170392536523E-7</v>
      </c>
      <c r="K121" s="13">
        <f t="shared" si="6"/>
        <v>75600</v>
      </c>
      <c r="L121" s="11">
        <f t="shared" si="7"/>
        <v>0.41072170392536522</v>
      </c>
    </row>
    <row r="122" spans="1:12" x14ac:dyDescent="0.55000000000000004">
      <c r="A122" s="11">
        <v>76500</v>
      </c>
      <c r="B122" s="11">
        <v>44.444000000000003</v>
      </c>
      <c r="C122" s="11">
        <v>284430</v>
      </c>
      <c r="D122" s="11">
        <v>0</v>
      </c>
      <c r="E122" s="11">
        <v>0</v>
      </c>
      <c r="F122" s="11">
        <v>0</v>
      </c>
      <c r="G122" s="11">
        <v>0</v>
      </c>
      <c r="H122" s="12">
        <f t="shared" si="4"/>
        <v>700000000000000</v>
      </c>
      <c r="I122" s="11">
        <f>'GBCO-Vac'!J120</f>
        <v>5.6810000000000002E+22</v>
      </c>
      <c r="J122" s="11">
        <f t="shared" si="5"/>
        <v>5.4762893856715367E-7</v>
      </c>
      <c r="K122" s="13">
        <f t="shared" si="6"/>
        <v>76500</v>
      </c>
      <c r="L122" s="11">
        <f t="shared" si="7"/>
        <v>0.54762893856715367</v>
      </c>
    </row>
    <row r="123" spans="1:12" x14ac:dyDescent="0.55000000000000004">
      <c r="A123" s="11">
        <v>77400</v>
      </c>
      <c r="B123" s="11">
        <v>100</v>
      </c>
      <c r="C123" s="11">
        <v>334190</v>
      </c>
      <c r="D123" s="11">
        <v>0</v>
      </c>
      <c r="E123" s="11">
        <v>0</v>
      </c>
      <c r="F123" s="11">
        <v>0</v>
      </c>
      <c r="G123" s="11">
        <v>0</v>
      </c>
      <c r="H123" s="12">
        <f t="shared" si="4"/>
        <v>700000000000000</v>
      </c>
      <c r="I123" s="11">
        <f>'GBCO-Vac'!J121</f>
        <v>5.6810000000000002E+22</v>
      </c>
      <c r="J123" s="11">
        <f t="shared" si="5"/>
        <v>1.2321774335504313E-6</v>
      </c>
      <c r="K123" s="13">
        <f t="shared" si="6"/>
        <v>77400</v>
      </c>
      <c r="L123" s="11">
        <f t="shared" si="7"/>
        <v>1.2321774335504312</v>
      </c>
    </row>
    <row r="124" spans="1:12" x14ac:dyDescent="0.55000000000000004">
      <c r="A124" s="11">
        <v>78300</v>
      </c>
      <c r="B124" s="11">
        <v>244.44</v>
      </c>
      <c r="C124" s="11">
        <v>365380</v>
      </c>
      <c r="D124" s="11">
        <v>0</v>
      </c>
      <c r="E124" s="11">
        <v>0</v>
      </c>
      <c r="F124" s="11">
        <v>0</v>
      </c>
      <c r="G124" s="11">
        <v>0</v>
      </c>
      <c r="H124" s="12">
        <f t="shared" si="4"/>
        <v>700000000000000</v>
      </c>
      <c r="I124" s="11">
        <f>'GBCO-Vac'!J122</f>
        <v>5.6810000000000002E+22</v>
      </c>
      <c r="J124" s="11">
        <f t="shared" si="5"/>
        <v>3.011934518570674E-6</v>
      </c>
      <c r="K124" s="13">
        <f t="shared" si="6"/>
        <v>78300</v>
      </c>
      <c r="L124" s="11">
        <f t="shared" si="7"/>
        <v>3.0119345185706741</v>
      </c>
    </row>
    <row r="125" spans="1:12" x14ac:dyDescent="0.55000000000000004">
      <c r="A125" s="11">
        <v>79200</v>
      </c>
      <c r="B125" s="11">
        <v>255.56</v>
      </c>
      <c r="C125" s="11">
        <v>429360</v>
      </c>
      <c r="D125" s="11">
        <v>0</v>
      </c>
      <c r="E125" s="11">
        <v>0</v>
      </c>
      <c r="F125" s="11">
        <v>0</v>
      </c>
      <c r="G125" s="11">
        <v>0</v>
      </c>
      <c r="H125" s="12">
        <f t="shared" si="4"/>
        <v>700000000000000</v>
      </c>
      <c r="I125" s="11">
        <f>'GBCO-Vac'!J123</f>
        <v>5.6810000000000002E+22</v>
      </c>
      <c r="J125" s="11">
        <f t="shared" si="5"/>
        <v>3.1489526491814822E-6</v>
      </c>
      <c r="K125" s="13">
        <f t="shared" si="6"/>
        <v>79200</v>
      </c>
      <c r="L125" s="11">
        <f t="shared" si="7"/>
        <v>3.1489526491814823</v>
      </c>
    </row>
    <row r="126" spans="1:12" x14ac:dyDescent="0.55000000000000004">
      <c r="A126" s="8">
        <v>80100</v>
      </c>
      <c r="B126" s="8">
        <v>555.55999999999995</v>
      </c>
      <c r="C126" s="8">
        <v>471110</v>
      </c>
      <c r="D126" s="8">
        <v>1433.3</v>
      </c>
      <c r="E126" s="8">
        <v>3244.4</v>
      </c>
      <c r="F126" s="8">
        <v>4566.7</v>
      </c>
      <c r="G126" s="8">
        <v>6411.1</v>
      </c>
      <c r="H126" s="9">
        <f t="shared" si="4"/>
        <v>700000000000000</v>
      </c>
      <c r="I126" s="8">
        <f>'GBCO-Vac'!J124</f>
        <v>4.2350000000000001E+22</v>
      </c>
      <c r="J126" s="8">
        <f t="shared" si="5"/>
        <v>9.18280991735537E-6</v>
      </c>
      <c r="K126" s="10">
        <f t="shared" si="6"/>
        <v>80100</v>
      </c>
      <c r="L126" s="8">
        <f t="shared" si="7"/>
        <v>9.1828099173553692</v>
      </c>
    </row>
    <row r="127" spans="1:12" x14ac:dyDescent="0.55000000000000004">
      <c r="A127" s="8">
        <v>81000</v>
      </c>
      <c r="B127" s="8">
        <v>455.56</v>
      </c>
      <c r="C127" s="8">
        <v>11.111000000000001</v>
      </c>
      <c r="D127" s="8">
        <v>29056</v>
      </c>
      <c r="E127" s="8">
        <v>59244</v>
      </c>
      <c r="F127" s="8">
        <v>83556</v>
      </c>
      <c r="G127" s="8">
        <v>106060</v>
      </c>
      <c r="H127" s="9">
        <f t="shared" si="4"/>
        <v>700000000000000</v>
      </c>
      <c r="I127" s="8">
        <f>'GBCO-Vac'!J125</f>
        <v>4.2350000000000001E+22</v>
      </c>
      <c r="J127" s="8">
        <f t="shared" si="5"/>
        <v>7.5299173553719009E-6</v>
      </c>
      <c r="K127" s="10">
        <f t="shared" si="6"/>
        <v>81000</v>
      </c>
      <c r="L127" s="8">
        <f t="shared" si="7"/>
        <v>7.529917355371901</v>
      </c>
    </row>
    <row r="128" spans="1:12" x14ac:dyDescent="0.55000000000000004">
      <c r="A128" s="8">
        <v>81900</v>
      </c>
      <c r="B128" s="8">
        <v>655.56</v>
      </c>
      <c r="C128" s="8">
        <v>0</v>
      </c>
      <c r="D128" s="8">
        <v>35889</v>
      </c>
      <c r="E128" s="8">
        <v>71167</v>
      </c>
      <c r="F128" s="8">
        <v>105330</v>
      </c>
      <c r="G128" s="8">
        <v>135530</v>
      </c>
      <c r="H128" s="9">
        <f t="shared" si="4"/>
        <v>700000000000000</v>
      </c>
      <c r="I128" s="8">
        <f>'GBCO-Vac'!J126</f>
        <v>4.2350000000000001E+22</v>
      </c>
      <c r="J128" s="8">
        <f t="shared" si="5"/>
        <v>1.0835702479338841E-5</v>
      </c>
      <c r="K128" s="10">
        <f t="shared" si="6"/>
        <v>81900</v>
      </c>
      <c r="L128" s="8">
        <f t="shared" si="7"/>
        <v>10.83570247933884</v>
      </c>
    </row>
    <row r="129" spans="1:12" x14ac:dyDescent="0.55000000000000004">
      <c r="A129" s="8">
        <v>82800</v>
      </c>
      <c r="B129" s="8">
        <v>722.22</v>
      </c>
      <c r="C129" s="8">
        <v>0</v>
      </c>
      <c r="D129" s="8">
        <v>42756</v>
      </c>
      <c r="E129" s="8">
        <v>84211</v>
      </c>
      <c r="F129" s="8">
        <v>123960</v>
      </c>
      <c r="G129" s="8">
        <v>163940</v>
      </c>
      <c r="H129" s="9">
        <f t="shared" si="4"/>
        <v>700000000000000</v>
      </c>
      <c r="I129" s="8">
        <f>'GBCO-Vac'!J127</f>
        <v>4.2350000000000001E+22</v>
      </c>
      <c r="J129" s="8">
        <f t="shared" si="5"/>
        <v>1.1937520661157025E-5</v>
      </c>
      <c r="K129" s="10">
        <f t="shared" si="6"/>
        <v>82800</v>
      </c>
      <c r="L129" s="8">
        <f t="shared" si="7"/>
        <v>11.937520661157025</v>
      </c>
    </row>
    <row r="130" spans="1:12" x14ac:dyDescent="0.55000000000000004">
      <c r="A130" s="8">
        <v>83700</v>
      </c>
      <c r="B130" s="8">
        <v>1044.4000000000001</v>
      </c>
      <c r="C130" s="8">
        <v>0</v>
      </c>
      <c r="D130" s="8">
        <v>44711</v>
      </c>
      <c r="E130" s="8">
        <v>88689</v>
      </c>
      <c r="F130" s="8">
        <v>131870</v>
      </c>
      <c r="G130" s="8">
        <v>171370</v>
      </c>
      <c r="H130" s="9">
        <f t="shared" si="4"/>
        <v>700000000000000</v>
      </c>
      <c r="I130" s="8">
        <f>'GBCO-Vac'!J128</f>
        <v>4.2350000000000001E+22</v>
      </c>
      <c r="J130" s="8">
        <f t="shared" si="5"/>
        <v>1.7262809917355372E-5</v>
      </c>
      <c r="K130" s="10">
        <f t="shared" si="6"/>
        <v>83700</v>
      </c>
      <c r="L130" s="8">
        <f t="shared" si="7"/>
        <v>17.262809917355373</v>
      </c>
    </row>
    <row r="131" spans="1:12" x14ac:dyDescent="0.55000000000000004">
      <c r="A131" s="8">
        <v>84600</v>
      </c>
      <c r="B131" s="8">
        <v>1733.3</v>
      </c>
      <c r="C131" s="8">
        <v>0</v>
      </c>
      <c r="D131" s="8">
        <v>55433</v>
      </c>
      <c r="E131" s="8">
        <v>110900</v>
      </c>
      <c r="F131" s="8">
        <v>166040</v>
      </c>
      <c r="G131" s="8">
        <v>218670</v>
      </c>
      <c r="H131" s="9">
        <f t="shared" si="4"/>
        <v>700000000000000</v>
      </c>
      <c r="I131" s="8">
        <f>'GBCO-Vac'!J129</f>
        <v>4.2350000000000001E+22</v>
      </c>
      <c r="J131" s="8">
        <f t="shared" si="5"/>
        <v>2.8649586776859503E-5</v>
      </c>
      <c r="K131" s="10">
        <f t="shared" si="6"/>
        <v>84600</v>
      </c>
      <c r="L131" s="8">
        <f t="shared" si="7"/>
        <v>28.649586776859504</v>
      </c>
    </row>
    <row r="132" spans="1:12" x14ac:dyDescent="0.55000000000000004">
      <c r="A132" s="8">
        <v>85500</v>
      </c>
      <c r="B132" s="8">
        <v>2433.3000000000002</v>
      </c>
      <c r="C132" s="8">
        <v>0</v>
      </c>
      <c r="D132" s="8">
        <v>67456</v>
      </c>
      <c r="E132" s="8">
        <v>129760</v>
      </c>
      <c r="F132" s="8">
        <v>197990</v>
      </c>
      <c r="G132" s="8">
        <v>266060</v>
      </c>
      <c r="H132" s="9">
        <f t="shared" si="4"/>
        <v>700000000000000</v>
      </c>
      <c r="I132" s="8">
        <f>'GBCO-Vac'!J130</f>
        <v>4.2350000000000001E+22</v>
      </c>
      <c r="J132" s="8">
        <f t="shared" si="5"/>
        <v>4.0219834710743798E-5</v>
      </c>
      <c r="K132" s="10">
        <f t="shared" si="6"/>
        <v>85500</v>
      </c>
      <c r="L132" s="8">
        <f t="shared" si="7"/>
        <v>40.219834710743797</v>
      </c>
    </row>
    <row r="133" spans="1:12" x14ac:dyDescent="0.55000000000000004">
      <c r="A133" s="8">
        <v>86400</v>
      </c>
      <c r="B133" s="8">
        <v>3800</v>
      </c>
      <c r="C133" s="8">
        <v>0</v>
      </c>
      <c r="D133" s="8">
        <v>80256</v>
      </c>
      <c r="E133" s="8">
        <v>160020</v>
      </c>
      <c r="F133" s="8">
        <v>239820</v>
      </c>
      <c r="G133" s="8">
        <v>326120</v>
      </c>
      <c r="H133" s="9">
        <f t="shared" si="4"/>
        <v>700000000000000</v>
      </c>
      <c r="I133" s="8">
        <f>'GBCO-Vac'!J131</f>
        <v>4.2350000000000001E+22</v>
      </c>
      <c r="J133" s="8">
        <f t="shared" si="5"/>
        <v>6.2809917355371897E-5</v>
      </c>
      <c r="K133" s="10">
        <f t="shared" si="6"/>
        <v>86400</v>
      </c>
      <c r="L133" s="8">
        <f t="shared" si="7"/>
        <v>62.809917355371894</v>
      </c>
    </row>
    <row r="134" spans="1:12" x14ac:dyDescent="0.55000000000000004">
      <c r="A134" s="8">
        <v>87300</v>
      </c>
      <c r="B134" s="8">
        <v>5122.2</v>
      </c>
      <c r="C134" s="8">
        <v>0</v>
      </c>
      <c r="D134" s="8">
        <v>89611</v>
      </c>
      <c r="E134" s="8">
        <v>182910</v>
      </c>
      <c r="F134" s="8">
        <v>276670</v>
      </c>
      <c r="G134" s="8">
        <v>378860</v>
      </c>
      <c r="H134" s="9">
        <f t="shared" si="4"/>
        <v>700000000000000</v>
      </c>
      <c r="I134" s="8">
        <f>'GBCO-Vac'!J132</f>
        <v>4.2350000000000001E+22</v>
      </c>
      <c r="J134" s="8">
        <f t="shared" si="5"/>
        <v>8.4664462809917358E-5</v>
      </c>
      <c r="K134" s="10">
        <f t="shared" si="6"/>
        <v>87300</v>
      </c>
      <c r="L134" s="8">
        <f t="shared" si="7"/>
        <v>84.664462809917353</v>
      </c>
    </row>
    <row r="135" spans="1:12" x14ac:dyDescent="0.55000000000000004">
      <c r="A135" s="8">
        <v>88200</v>
      </c>
      <c r="B135" s="8">
        <v>7077.8</v>
      </c>
      <c r="C135" s="8">
        <v>0</v>
      </c>
      <c r="D135" s="8">
        <v>108260</v>
      </c>
      <c r="E135" s="8">
        <v>218420</v>
      </c>
      <c r="F135" s="8">
        <v>333020</v>
      </c>
      <c r="G135" s="8">
        <v>462660</v>
      </c>
      <c r="H135" s="9">
        <f t="shared" si="4"/>
        <v>700000000000000</v>
      </c>
      <c r="I135" s="8">
        <f>'GBCO-Vac'!J133</f>
        <v>4.2350000000000001E+22</v>
      </c>
      <c r="J135" s="8">
        <f t="shared" si="5"/>
        <v>1.1698842975206611E-4</v>
      </c>
      <c r="K135" s="10">
        <f t="shared" si="6"/>
        <v>88200</v>
      </c>
      <c r="L135" s="8">
        <f t="shared" si="7"/>
        <v>116.98842975206611</v>
      </c>
    </row>
    <row r="136" spans="1:12" x14ac:dyDescent="0.55000000000000004">
      <c r="A136" s="8">
        <v>89100</v>
      </c>
      <c r="B136" s="8">
        <v>8522.2000000000007</v>
      </c>
      <c r="C136" s="8">
        <v>0</v>
      </c>
      <c r="D136" s="8">
        <v>115960</v>
      </c>
      <c r="E136" s="8">
        <v>235940</v>
      </c>
      <c r="F136" s="8">
        <v>357510</v>
      </c>
      <c r="G136" s="8">
        <v>500090</v>
      </c>
      <c r="H136" s="9">
        <f t="shared" si="4"/>
        <v>700000000000000</v>
      </c>
      <c r="I136" s="8">
        <f>'GBCO-Vac'!J134</f>
        <v>4.2350000000000001E+22</v>
      </c>
      <c r="J136" s="8">
        <f t="shared" si="5"/>
        <v>1.4086280991735536E-4</v>
      </c>
      <c r="K136" s="10">
        <f t="shared" si="6"/>
        <v>89100</v>
      </c>
      <c r="L136" s="8">
        <f t="shared" si="7"/>
        <v>140.86280991735535</v>
      </c>
    </row>
    <row r="137" spans="1:12" x14ac:dyDescent="0.55000000000000004">
      <c r="A137" s="8">
        <v>90000</v>
      </c>
      <c r="B137" s="8">
        <v>6377.8</v>
      </c>
      <c r="C137" s="8">
        <v>0</v>
      </c>
      <c r="D137" s="8">
        <v>108440</v>
      </c>
      <c r="E137" s="8">
        <v>216260</v>
      </c>
      <c r="F137" s="8">
        <v>332210</v>
      </c>
      <c r="G137" s="8">
        <v>460690</v>
      </c>
      <c r="H137" s="9">
        <f t="shared" si="4"/>
        <v>700000000000000</v>
      </c>
      <c r="I137" s="8">
        <f>'GBCO-Vac'!J135</f>
        <v>4.2350000000000001E+22</v>
      </c>
      <c r="J137" s="8">
        <f t="shared" si="5"/>
        <v>1.0541818181818182E-4</v>
      </c>
      <c r="K137" s="10">
        <f t="shared" si="6"/>
        <v>90000</v>
      </c>
      <c r="L137" s="8">
        <f t="shared" si="7"/>
        <v>105.41818181818182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EBCO-Vac</vt:lpstr>
      <vt:lpstr>EBCO-Ran</vt:lpstr>
      <vt:lpstr>GBCO-Vac</vt:lpstr>
      <vt:lpstr>GBCO-Ran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KOOKNOH YOON</dc:creator>
  <cp:lastModifiedBy>Chris Reis</cp:lastModifiedBy>
  <dcterms:created xsi:type="dcterms:W3CDTF">2024-08-15T23:00:15Z</dcterms:created>
  <dcterms:modified xsi:type="dcterms:W3CDTF">2024-08-26T14:42:58Z</dcterms:modified>
</cp:coreProperties>
</file>