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k\Dropbox\`Work\#DMD HRQOL\~Data\"/>
    </mc:Choice>
  </mc:AlternateContent>
  <bookViews>
    <workbookView xWindow="0" yWindow="0" windowWidth="28800" windowHeight="12210"/>
  </bookViews>
  <sheets>
    <sheet name="data" sheetId="11" r:id="rId1"/>
  </sheets>
  <definedNames>
    <definedName name="_xlnm._FilterDatabase" localSheetId="0" hidden="1">data!$A$1:$G$14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1" l="1"/>
  <c r="B32" i="11"/>
  <c r="B31" i="11"/>
  <c r="B30" i="11"/>
  <c r="B28" i="11"/>
  <c r="B27" i="11"/>
  <c r="B26" i="11"/>
  <c r="B25" i="11"/>
  <c r="B23" i="11"/>
  <c r="B22" i="11"/>
  <c r="B21" i="11"/>
  <c r="B20" i="11"/>
  <c r="B19" i="11"/>
  <c r="B18" i="11"/>
  <c r="B17" i="11"/>
</calcChain>
</file>

<file path=xl/sharedStrings.xml><?xml version="1.0" encoding="utf-8"?>
<sst xmlns="http://schemas.openxmlformats.org/spreadsheetml/2006/main" count="279" uniqueCount="134">
  <si>
    <t>K1</t>
  </si>
  <si>
    <t>K2</t>
  </si>
  <si>
    <t>dad</t>
  </si>
  <si>
    <t>mum</t>
  </si>
  <si>
    <t>both</t>
  </si>
  <si>
    <t>who.phy</t>
  </si>
  <si>
    <t>who.psy</t>
  </si>
  <si>
    <t>who.psyhk</t>
  </si>
  <si>
    <t>who.soc</t>
  </si>
  <si>
    <t>who.env</t>
  </si>
  <si>
    <t>mild</t>
  </si>
  <si>
    <t>normal</t>
  </si>
  <si>
    <t>moderate</t>
  </si>
  <si>
    <t>dass.dep</t>
  </si>
  <si>
    <t>dass.anx</t>
  </si>
  <si>
    <t>dass.str</t>
  </si>
  <si>
    <t>severe</t>
  </si>
  <si>
    <t>dass.dep.c</t>
  </si>
  <si>
    <t>dass.anx.c</t>
  </si>
  <si>
    <t>dass.str.c</t>
  </si>
  <si>
    <t>PSQI_1_hr</t>
  </si>
  <si>
    <t>PSQI_1_min</t>
  </si>
  <si>
    <t>PSQI_2</t>
  </si>
  <si>
    <t>PSQI_3_hr</t>
  </si>
  <si>
    <t>PSQI_3_min</t>
  </si>
  <si>
    <t>PSQI_4</t>
  </si>
  <si>
    <t>PSQI_5a</t>
  </si>
  <si>
    <t>PSQI_5b</t>
  </si>
  <si>
    <t>PSQI_5c</t>
  </si>
  <si>
    <t>PSQI_5d</t>
  </si>
  <si>
    <t>PSQI_5e</t>
  </si>
  <si>
    <t>PSQI_5f</t>
  </si>
  <si>
    <t>PSQI_5g</t>
  </si>
  <si>
    <t>PSQI_5h</t>
  </si>
  <si>
    <t>PSQI_5i</t>
  </si>
  <si>
    <t>PSQI_5j</t>
  </si>
  <si>
    <t>PSQI_6_medication</t>
  </si>
  <si>
    <t>PSQI_7</t>
  </si>
  <si>
    <t>PSQI_8</t>
  </si>
  <si>
    <t>PSQI_9</t>
  </si>
  <si>
    <t>secondary</t>
  </si>
  <si>
    <t>college</t>
  </si>
  <si>
    <t>primary</t>
  </si>
  <si>
    <t>id</t>
  </si>
  <si>
    <t>age</t>
  </si>
  <si>
    <t>age.f</t>
  </si>
  <si>
    <t>age.m</t>
  </si>
  <si>
    <t>edu.f</t>
  </si>
  <si>
    <t>edu.m</t>
  </si>
  <si>
    <t>H3</t>
  </si>
  <si>
    <t>H4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</si>
  <si>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</si>
  <si>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</si>
  <si>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</si>
  <si>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</si>
  <si>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</si>
  <si>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</si>
  <si>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</si>
  <si>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</si>
  <si>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</si>
  <si>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</si>
  <si>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</si>
  <si>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</si>
  <si>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</si>
  <si>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</si>
  <si>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</si>
  <si>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ex. Severe</t>
  </si>
  <si>
    <t>carer</t>
  </si>
  <si>
    <t>job.f</t>
  </si>
  <si>
    <t>job.m</t>
  </si>
  <si>
    <t>ql.phy.c</t>
  </si>
  <si>
    <t>ql.emo.c</t>
  </si>
  <si>
    <t>ql.soc.c</t>
  </si>
  <si>
    <t>ql.sch.c</t>
  </si>
  <si>
    <t>ql.psy.c</t>
  </si>
  <si>
    <t>ql.tot.c</t>
  </si>
  <si>
    <t>ql.phy.p</t>
  </si>
  <si>
    <t>ql.emo.p</t>
  </si>
  <si>
    <t>ql.soc.p</t>
  </si>
  <si>
    <t>ql.sch.p</t>
  </si>
  <si>
    <t>ql.psy.p</t>
  </si>
  <si>
    <t>ql.tot.p</t>
  </si>
  <si>
    <t>ql.dmd.act.c</t>
  </si>
  <si>
    <t>ql.dmd.tre.c</t>
  </si>
  <si>
    <t>ql.dmd.wor.c</t>
  </si>
  <si>
    <t>ql.dmd.com.c</t>
  </si>
  <si>
    <t>ql.dmd.act.m</t>
  </si>
  <si>
    <t>ql.dmd.tre.m</t>
  </si>
  <si>
    <t>ql.dmd.wor.m</t>
  </si>
  <si>
    <t>ql.dmd.com.m</t>
  </si>
  <si>
    <t>ql.nm.neu.c</t>
  </si>
  <si>
    <t>ql.nm.com.c</t>
  </si>
  <si>
    <t>ql.nm.fam.c</t>
  </si>
  <si>
    <t>ql.nm.tot.c</t>
  </si>
  <si>
    <t>ql.nm.neu.p</t>
  </si>
  <si>
    <t>ql.nm.com.p</t>
  </si>
  <si>
    <t>ql.nm.fam.p</t>
  </si>
  <si>
    <t>ql.nm.tot.p</t>
  </si>
  <si>
    <t>cbcl.withdrawn</t>
  </si>
  <si>
    <t>cbcl.somatic</t>
  </si>
  <si>
    <t>cbcl.anxdep</t>
  </si>
  <si>
    <t>cbcl.social</t>
  </si>
  <si>
    <t>cbcl.thought</t>
  </si>
  <si>
    <t>cbcl.attention</t>
  </si>
  <si>
    <t>cbcl.deliquent</t>
  </si>
  <si>
    <t>cbcl.aggressive</t>
  </si>
  <si>
    <t>cbcl.sex</t>
  </si>
  <si>
    <t>cbcl.int</t>
  </si>
  <si>
    <t>cbcl.ext</t>
  </si>
  <si>
    <t>cbcl.tot</t>
  </si>
  <si>
    <t>sleep.tot</t>
  </si>
  <si>
    <t>sleep.bedtime</t>
  </si>
  <si>
    <t>sleep.delay</t>
  </si>
  <si>
    <t>sleep.duration</t>
  </si>
  <si>
    <t>sleep.anxiety</t>
  </si>
  <si>
    <t>sleep.waking</t>
  </si>
  <si>
    <t>sleep.parasomnia</t>
  </si>
  <si>
    <t>sleep.breathing</t>
  </si>
  <si>
    <t>sleep.daytime</t>
  </si>
  <si>
    <t>famIm.tot</t>
  </si>
  <si>
    <t>famIm.com</t>
  </si>
  <si>
    <t>famIm.wor</t>
  </si>
  <si>
    <t>famIm.act</t>
  </si>
  <si>
    <t>famIm.famRe</t>
  </si>
  <si>
    <t>famIm.famFun</t>
  </si>
  <si>
    <t>pql.phy</t>
  </si>
  <si>
    <t>pql.emo</t>
  </si>
  <si>
    <t>pql.soc</t>
  </si>
  <si>
    <t>pql.cog</t>
  </si>
  <si>
    <t>pql.tot</t>
  </si>
  <si>
    <t>isi.tot</t>
  </si>
  <si>
    <t>stage.2</t>
  </si>
  <si>
    <t>stage.1</t>
  </si>
  <si>
    <t>stage.3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</si>
</sst>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4" sqref="L4"/>
    </sheetView>
  </sheetViews>
  <sheetFormatPr defaultRowHeight="15" x14ac:dyDescent="0.25"/>
  <cols>
    <col min="1" max="1" width="9.140625" style="1"/>
    <col min="3" max="3" width="9.140625" style="1"/>
  </cols>
  <sheetData>
    <row r="1" spans="1:104" x14ac:dyDescent="0.25">
      <c r="A1" s="1" t="s">
        <v>43</v>
      </c>
      <c r="B1" t="s">
        <v>44</v>
      </c>
      <c r="C1" s="1" t="s">
        <v>67</v>
      </c>
      <c r="D1" t="s">
        <v>45</v>
      </c>
      <c r="E1" t="s">
        <v>46</v>
      </c>
      <c r="F1" t="s">
        <v>47</v>
      </c>
      <c r="G1" t="s">
        <v>48</v>
      </c>
      <c r="H1" t="s">
        <v>68</v>
      </c>
      <c r="I1" t="s">
        <v>69</v>
      </c>
      <c r="J1" t="s">
        <v>132</v>
      </c>
      <c r="K1" t="s">
        <v>131</v>
      </c>
      <c r="L1" t="s">
        <v>133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  <c r="AU1" t="s">
        <v>104</v>
      </c>
      <c r="AV1" t="s">
        <v>105</v>
      </c>
      <c r="AW1" t="s">
        <v>106</v>
      </c>
      <c r="AX1" t="s">
        <v>107</v>
      </c>
      <c r="AY1" t="s">
        <v>108</v>
      </c>
      <c r="AZ1" t="s">
        <v>109</v>
      </c>
      <c r="BA1" t="s">
        <v>110</v>
      </c>
      <c r="BB1" t="s">
        <v>111</v>
      </c>
      <c r="BC1" t="s">
        <v>112</v>
      </c>
      <c r="BD1" t="s">
        <v>113</v>
      </c>
      <c r="BE1" t="s">
        <v>114</v>
      </c>
      <c r="BF1" t="s">
        <v>115</v>
      </c>
      <c r="BG1" t="s">
        <v>116</v>
      </c>
      <c r="BH1" t="s">
        <v>117</v>
      </c>
      <c r="BI1" t="s">
        <v>118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  <c r="BT1" t="s">
        <v>119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13</v>
      </c>
      <c r="CA1" t="s">
        <v>14</v>
      </c>
      <c r="CB1" t="s">
        <v>15</v>
      </c>
      <c r="CC1" t="s">
        <v>17</v>
      </c>
      <c r="CD1" t="s">
        <v>18</v>
      </c>
      <c r="CE1" t="s">
        <v>19</v>
      </c>
      <c r="CF1" t="s">
        <v>20</v>
      </c>
      <c r="CG1" t="s">
        <v>21</v>
      </c>
      <c r="CH1" t="s">
        <v>22</v>
      </c>
      <c r="CI1" t="s">
        <v>23</v>
      </c>
      <c r="CJ1" t="s">
        <v>24</v>
      </c>
      <c r="CK1" t="s">
        <v>25</v>
      </c>
      <c r="CL1" t="s">
        <v>26</v>
      </c>
      <c r="CM1" t="s">
        <v>27</v>
      </c>
      <c r="CN1" t="s">
        <v>28</v>
      </c>
      <c r="CO1" t="s">
        <v>29</v>
      </c>
      <c r="CP1" t="s">
        <v>30</v>
      </c>
      <c r="CQ1" t="s">
        <v>31</v>
      </c>
      <c r="CR1" t="s">
        <v>32</v>
      </c>
      <c r="CS1" t="s">
        <v>33</v>
      </c>
      <c r="CT1" t="s">
        <v>34</v>
      </c>
      <c r="CU1" t="s">
        <v>35</v>
      </c>
      <c r="CV1" t="s">
        <v>36</v>
      </c>
      <c r="CW1" t="s">
        <v>37</v>
      </c>
      <c r="CX1" t="s">
        <v>38</v>
      </c>
      <c r="CY1" t="s">
        <v>39</v>
      </c>
      <c r="CZ1" t="s">
        <v>130</v>
      </c>
    </row>
    <row r="2" spans="1:104" x14ac:dyDescent="0.25">
      <c r="A2" s="1">
        <v>1</v>
      </c>
      <c r="B2">
        <v>8.3333333333333339</v>
      </c>
      <c r="C2" s="1" t="s">
        <v>2</v>
      </c>
      <c r="D2">
        <v>43</v>
      </c>
      <c r="E2">
        <v>39</v>
      </c>
      <c r="F2" t="s">
        <v>41</v>
      </c>
      <c r="G2" t="s">
        <v>40</v>
      </c>
      <c r="H2">
        <v>1</v>
      </c>
      <c r="I2">
        <v>1</v>
      </c>
      <c r="J2">
        <v>3</v>
      </c>
      <c r="K2">
        <v>2</v>
      </c>
      <c r="L2">
        <v>2</v>
      </c>
      <c r="M2">
        <v>53.125</v>
      </c>
      <c r="N2">
        <v>55</v>
      </c>
      <c r="O2">
        <v>50</v>
      </c>
      <c r="P2">
        <v>70</v>
      </c>
      <c r="Q2">
        <v>58.332999999999998</v>
      </c>
      <c r="R2">
        <v>56.521999999999998</v>
      </c>
      <c r="S2">
        <v>37.5</v>
      </c>
      <c r="T2">
        <v>95</v>
      </c>
      <c r="U2">
        <v>35</v>
      </c>
      <c r="V2">
        <v>60</v>
      </c>
      <c r="W2">
        <v>63.332999999999998</v>
      </c>
      <c r="X2">
        <v>54.347999999999999</v>
      </c>
      <c r="Y2">
        <v>75</v>
      </c>
      <c r="Z2">
        <v>68.75</v>
      </c>
      <c r="AA2">
        <v>91.667000000000002</v>
      </c>
      <c r="AB2">
        <v>100</v>
      </c>
      <c r="AC2">
        <v>85</v>
      </c>
      <c r="AD2">
        <v>62.5</v>
      </c>
      <c r="AE2">
        <v>87.5</v>
      </c>
      <c r="AF2">
        <v>0</v>
      </c>
      <c r="AG2">
        <v>89.706000000000003</v>
      </c>
      <c r="AH2">
        <v>100</v>
      </c>
      <c r="AI2">
        <v>80</v>
      </c>
      <c r="AJ2">
        <v>89</v>
      </c>
      <c r="AK2">
        <v>75</v>
      </c>
      <c r="AL2">
        <v>0</v>
      </c>
      <c r="AM2">
        <v>80</v>
      </c>
      <c r="AN2">
        <v>67</v>
      </c>
      <c r="AO2">
        <v>5</v>
      </c>
      <c r="AP2">
        <v>2</v>
      </c>
      <c r="AQ2">
        <v>4</v>
      </c>
      <c r="AR2">
        <v>6</v>
      </c>
      <c r="AS2">
        <v>1</v>
      </c>
      <c r="AT2">
        <v>4</v>
      </c>
      <c r="AU2">
        <v>1</v>
      </c>
      <c r="AV2">
        <v>3</v>
      </c>
      <c r="AW2">
        <v>0</v>
      </c>
      <c r="AX2">
        <v>11</v>
      </c>
      <c r="AY2">
        <v>4</v>
      </c>
      <c r="AZ2">
        <v>32</v>
      </c>
      <c r="BA2">
        <v>50</v>
      </c>
      <c r="BB2">
        <v>12</v>
      </c>
      <c r="BC2">
        <v>1</v>
      </c>
      <c r="BD2">
        <v>5</v>
      </c>
      <c r="BE2">
        <v>10</v>
      </c>
      <c r="BF2">
        <v>3</v>
      </c>
      <c r="BG2">
        <v>10</v>
      </c>
      <c r="BH2">
        <v>3</v>
      </c>
      <c r="BI2">
        <v>12</v>
      </c>
      <c r="BJ2">
        <v>79.167000000000002</v>
      </c>
      <c r="BK2">
        <v>75</v>
      </c>
      <c r="BL2">
        <v>56.25</v>
      </c>
      <c r="BM2">
        <v>80</v>
      </c>
      <c r="BN2">
        <v>73.75</v>
      </c>
      <c r="BO2">
        <v>83.332999999999998</v>
      </c>
      <c r="BP2">
        <v>40</v>
      </c>
      <c r="BQ2">
        <v>58.332999999999998</v>
      </c>
      <c r="BR2">
        <v>40</v>
      </c>
      <c r="BS2">
        <v>46.875</v>
      </c>
      <c r="BT2">
        <v>63.889000000000003</v>
      </c>
      <c r="BU2">
        <v>15.428571428571429</v>
      </c>
      <c r="BV2">
        <v>14</v>
      </c>
      <c r="BW2">
        <v>14</v>
      </c>
      <c r="BX2">
        <v>10.666666666666666</v>
      </c>
      <c r="BY2">
        <v>14</v>
      </c>
      <c r="BZ2">
        <v>5</v>
      </c>
      <c r="CA2">
        <v>1</v>
      </c>
      <c r="CB2">
        <v>5</v>
      </c>
      <c r="CC2" t="s">
        <v>10</v>
      </c>
      <c r="CD2" t="s">
        <v>11</v>
      </c>
      <c r="CE2" t="s">
        <v>11</v>
      </c>
      <c r="CF2">
        <v>23</v>
      </c>
      <c r="CG2">
        <v>0</v>
      </c>
      <c r="CH2">
        <v>30</v>
      </c>
      <c r="CI2">
        <v>7</v>
      </c>
      <c r="CJ2">
        <v>30</v>
      </c>
      <c r="CK2">
        <v>480</v>
      </c>
      <c r="CL2">
        <v>1</v>
      </c>
      <c r="CM2">
        <v>1</v>
      </c>
      <c r="CN2">
        <v>0</v>
      </c>
      <c r="CO2">
        <v>0</v>
      </c>
      <c r="CP2">
        <v>2</v>
      </c>
      <c r="CQ2">
        <v>0</v>
      </c>
      <c r="CR2">
        <v>1</v>
      </c>
      <c r="CS2">
        <v>0</v>
      </c>
      <c r="CT2">
        <v>2</v>
      </c>
      <c r="CU2">
        <v>0</v>
      </c>
      <c r="CV2">
        <v>0</v>
      </c>
      <c r="CW2">
        <v>0</v>
      </c>
      <c r="CX2">
        <v>2</v>
      </c>
      <c r="CY2">
        <v>2</v>
      </c>
      <c r="CZ2">
        <v>2</v>
      </c>
    </row>
    <row r="3" spans="1:104" x14ac:dyDescent="0.25">
      <c r="A3" s="1">
        <v>2</v>
      </c>
      <c r="B3">
        <v>12.666666666666666</v>
      </c>
      <c r="C3" s="1" t="s">
        <v>3</v>
      </c>
      <c r="D3">
        <v>57</v>
      </c>
      <c r="E3">
        <v>52</v>
      </c>
      <c r="F3" t="s">
        <v>42</v>
      </c>
      <c r="G3" t="s">
        <v>42</v>
      </c>
      <c r="H3">
        <v>1</v>
      </c>
      <c r="I3">
        <v>1</v>
      </c>
      <c r="J3">
        <v>4</v>
      </c>
      <c r="K3">
        <v>2</v>
      </c>
      <c r="L3">
        <v>3</v>
      </c>
      <c r="M3">
        <v>46.875</v>
      </c>
      <c r="N3">
        <v>55</v>
      </c>
      <c r="O3">
        <v>50</v>
      </c>
      <c r="P3">
        <v>55</v>
      </c>
      <c r="Q3">
        <v>53.332999999999998</v>
      </c>
      <c r="R3">
        <v>51.087000000000003</v>
      </c>
      <c r="S3">
        <v>37.5</v>
      </c>
      <c r="T3">
        <v>40</v>
      </c>
      <c r="U3">
        <v>35</v>
      </c>
      <c r="V3">
        <v>50</v>
      </c>
      <c r="W3">
        <v>41.667000000000002</v>
      </c>
      <c r="X3">
        <v>40.216999999999999</v>
      </c>
      <c r="Y3">
        <v>65</v>
      </c>
      <c r="Z3">
        <v>56.25</v>
      </c>
      <c r="AA3">
        <v>58.332999999999998</v>
      </c>
      <c r="AB3">
        <v>50</v>
      </c>
      <c r="AC3">
        <v>60</v>
      </c>
      <c r="AD3">
        <v>50</v>
      </c>
      <c r="AE3">
        <v>33.332999999999998</v>
      </c>
      <c r="AF3">
        <v>66.667000000000002</v>
      </c>
      <c r="AG3">
        <v>58.823999999999998</v>
      </c>
      <c r="AH3">
        <v>50</v>
      </c>
      <c r="AI3">
        <v>65</v>
      </c>
      <c r="AJ3">
        <v>59</v>
      </c>
      <c r="AK3">
        <v>73.528999999999996</v>
      </c>
      <c r="AL3">
        <v>100</v>
      </c>
      <c r="AM3">
        <v>80</v>
      </c>
      <c r="AN3">
        <v>78</v>
      </c>
      <c r="AO3">
        <v>8</v>
      </c>
      <c r="AP3">
        <v>6</v>
      </c>
      <c r="AQ3">
        <v>12</v>
      </c>
      <c r="AR3">
        <v>4</v>
      </c>
      <c r="AS3">
        <v>6</v>
      </c>
      <c r="AT3">
        <v>9</v>
      </c>
      <c r="AU3">
        <v>3</v>
      </c>
      <c r="AV3">
        <v>15</v>
      </c>
      <c r="AW3">
        <v>3</v>
      </c>
      <c r="AX3">
        <v>25</v>
      </c>
      <c r="AY3">
        <v>18</v>
      </c>
      <c r="AZ3">
        <v>72</v>
      </c>
      <c r="BA3">
        <v>52</v>
      </c>
      <c r="BB3">
        <v>11</v>
      </c>
      <c r="BC3">
        <v>1</v>
      </c>
      <c r="BD3">
        <v>5</v>
      </c>
      <c r="BE3">
        <v>9</v>
      </c>
      <c r="BF3">
        <v>5</v>
      </c>
      <c r="BG3">
        <v>10</v>
      </c>
      <c r="BH3">
        <v>4</v>
      </c>
      <c r="BI3">
        <v>12</v>
      </c>
      <c r="BJ3">
        <v>50</v>
      </c>
      <c r="BK3">
        <v>50</v>
      </c>
      <c r="BL3">
        <v>50</v>
      </c>
      <c r="BM3">
        <v>45</v>
      </c>
      <c r="BN3">
        <v>48.75</v>
      </c>
      <c r="BO3">
        <v>58.332999999999998</v>
      </c>
      <c r="BP3">
        <v>20</v>
      </c>
      <c r="BQ3">
        <v>50</v>
      </c>
      <c r="BR3">
        <v>50</v>
      </c>
      <c r="BS3">
        <v>50</v>
      </c>
      <c r="BT3">
        <v>45.832999999999998</v>
      </c>
      <c r="BU3">
        <v>12.571428571428571</v>
      </c>
      <c r="BV3">
        <v>12</v>
      </c>
      <c r="BW3">
        <v>12</v>
      </c>
      <c r="BX3">
        <v>12</v>
      </c>
      <c r="BY3">
        <v>12.5</v>
      </c>
      <c r="BZ3">
        <v>4</v>
      </c>
      <c r="CA3">
        <v>7</v>
      </c>
      <c r="CB3">
        <v>7</v>
      </c>
      <c r="CC3" t="s">
        <v>11</v>
      </c>
      <c r="CD3" t="s">
        <v>12</v>
      </c>
      <c r="CE3" t="s">
        <v>11</v>
      </c>
      <c r="CF3">
        <v>22</v>
      </c>
      <c r="CG3">
        <v>0</v>
      </c>
      <c r="CH3">
        <v>30</v>
      </c>
      <c r="CI3">
        <v>5</v>
      </c>
      <c r="CJ3">
        <v>0</v>
      </c>
      <c r="CK3">
        <v>300</v>
      </c>
      <c r="CL3">
        <v>3</v>
      </c>
      <c r="CM3">
        <v>3</v>
      </c>
      <c r="CN3">
        <v>2</v>
      </c>
      <c r="CO3">
        <v>0</v>
      </c>
      <c r="CP3">
        <v>1</v>
      </c>
      <c r="CQ3">
        <v>0</v>
      </c>
      <c r="CR3">
        <v>0</v>
      </c>
      <c r="CS3">
        <v>2</v>
      </c>
      <c r="CT3">
        <v>1</v>
      </c>
      <c r="CU3">
        <v>3</v>
      </c>
      <c r="CV3">
        <v>0</v>
      </c>
      <c r="CW3">
        <v>1</v>
      </c>
      <c r="CX3">
        <v>2</v>
      </c>
      <c r="CY3">
        <v>3</v>
      </c>
      <c r="CZ3">
        <v>10</v>
      </c>
    </row>
    <row r="4" spans="1:104" x14ac:dyDescent="0.25">
      <c r="A4" s="1">
        <v>3</v>
      </c>
      <c r="B4">
        <v>8.3333333333333339</v>
      </c>
      <c r="C4" s="1" t="s">
        <v>2</v>
      </c>
      <c r="D4">
        <v>43</v>
      </c>
      <c r="E4">
        <v>39</v>
      </c>
      <c r="F4" t="s">
        <v>41</v>
      </c>
      <c r="G4" t="s">
        <v>40</v>
      </c>
      <c r="H4">
        <v>1</v>
      </c>
      <c r="I4">
        <v>1</v>
      </c>
      <c r="J4">
        <v>3</v>
      </c>
      <c r="K4">
        <v>2</v>
      </c>
      <c r="L4">
        <v>2</v>
      </c>
      <c r="M4">
        <v>43.75</v>
      </c>
      <c r="N4">
        <v>70</v>
      </c>
      <c r="O4">
        <v>70</v>
      </c>
      <c r="P4">
        <v>90</v>
      </c>
      <c r="Q4">
        <v>76.667000000000002</v>
      </c>
      <c r="R4">
        <v>65.216999999999999</v>
      </c>
      <c r="S4">
        <v>37.5</v>
      </c>
      <c r="T4">
        <v>60</v>
      </c>
      <c r="U4">
        <v>50</v>
      </c>
      <c r="V4">
        <v>90</v>
      </c>
      <c r="W4">
        <v>66.667000000000002</v>
      </c>
      <c r="X4">
        <v>56.521999999999998</v>
      </c>
      <c r="Y4">
        <v>100</v>
      </c>
      <c r="Z4">
        <v>37.5</v>
      </c>
      <c r="AA4">
        <v>95.832999999999998</v>
      </c>
      <c r="AB4">
        <v>41.667000000000002</v>
      </c>
      <c r="AC4">
        <v>75</v>
      </c>
      <c r="AD4">
        <v>50</v>
      </c>
      <c r="AE4">
        <v>75</v>
      </c>
      <c r="AF4">
        <v>91.667000000000002</v>
      </c>
      <c r="AG4">
        <v>86.765000000000001</v>
      </c>
      <c r="AH4">
        <v>66.667000000000002</v>
      </c>
      <c r="AI4">
        <v>93.75</v>
      </c>
      <c r="AJ4">
        <v>85.417000000000002</v>
      </c>
      <c r="AK4">
        <v>75</v>
      </c>
      <c r="AL4">
        <v>100</v>
      </c>
      <c r="AM4">
        <v>90</v>
      </c>
      <c r="AN4">
        <v>81</v>
      </c>
      <c r="AO4">
        <v>2</v>
      </c>
      <c r="AP4">
        <v>1</v>
      </c>
      <c r="AQ4">
        <v>4</v>
      </c>
      <c r="AR4">
        <v>1</v>
      </c>
      <c r="AS4">
        <v>1</v>
      </c>
      <c r="AT4">
        <v>1</v>
      </c>
      <c r="AU4">
        <v>2</v>
      </c>
      <c r="AV4">
        <v>1</v>
      </c>
      <c r="AW4">
        <v>0</v>
      </c>
      <c r="AX4">
        <v>7</v>
      </c>
      <c r="AY4">
        <v>3</v>
      </c>
      <c r="AZ4">
        <v>19</v>
      </c>
      <c r="BA4">
        <v>46</v>
      </c>
      <c r="BB4">
        <v>10</v>
      </c>
      <c r="BC4">
        <v>2</v>
      </c>
      <c r="BD4">
        <v>4</v>
      </c>
      <c r="BE4">
        <v>10</v>
      </c>
      <c r="BF4">
        <v>3</v>
      </c>
      <c r="BG4">
        <v>8</v>
      </c>
      <c r="BH4">
        <v>3</v>
      </c>
      <c r="BI4">
        <v>12</v>
      </c>
      <c r="BJ4">
        <v>79.167000000000002</v>
      </c>
      <c r="BK4">
        <v>75</v>
      </c>
      <c r="BL4">
        <v>56.25</v>
      </c>
      <c r="BM4">
        <v>80</v>
      </c>
      <c r="BN4">
        <v>73.75</v>
      </c>
      <c r="BO4">
        <v>83.332999999999998</v>
      </c>
      <c r="BP4">
        <v>40</v>
      </c>
      <c r="BQ4">
        <v>58.332999999999998</v>
      </c>
      <c r="BR4">
        <v>40</v>
      </c>
      <c r="BS4">
        <v>46.875</v>
      </c>
      <c r="BT4">
        <v>63.889000000000003</v>
      </c>
      <c r="BU4">
        <v>15.428571428571429</v>
      </c>
      <c r="BV4">
        <v>14</v>
      </c>
      <c r="BW4">
        <v>14</v>
      </c>
      <c r="BX4">
        <v>10.666666666666666</v>
      </c>
      <c r="BY4">
        <v>14</v>
      </c>
      <c r="BZ4">
        <v>5</v>
      </c>
      <c r="CA4">
        <v>1</v>
      </c>
      <c r="CB4">
        <v>5</v>
      </c>
      <c r="CC4" t="s">
        <v>10</v>
      </c>
      <c r="CD4" t="s">
        <v>11</v>
      </c>
      <c r="CE4" t="s">
        <v>11</v>
      </c>
      <c r="CF4">
        <v>23</v>
      </c>
      <c r="CG4">
        <v>0</v>
      </c>
      <c r="CH4">
        <v>30</v>
      </c>
      <c r="CI4">
        <v>7</v>
      </c>
      <c r="CJ4">
        <v>30</v>
      </c>
      <c r="CK4">
        <v>480</v>
      </c>
      <c r="CL4">
        <v>1</v>
      </c>
      <c r="CM4">
        <v>1</v>
      </c>
      <c r="CN4">
        <v>0</v>
      </c>
      <c r="CO4">
        <v>0</v>
      </c>
      <c r="CP4">
        <v>2</v>
      </c>
      <c r="CQ4">
        <v>0</v>
      </c>
      <c r="CR4">
        <v>1</v>
      </c>
      <c r="CS4">
        <v>0</v>
      </c>
      <c r="CT4">
        <v>2</v>
      </c>
      <c r="CU4">
        <v>0</v>
      </c>
      <c r="CV4">
        <v>0</v>
      </c>
      <c r="CW4">
        <v>0</v>
      </c>
      <c r="CX4">
        <v>2</v>
      </c>
      <c r="CY4">
        <v>2</v>
      </c>
      <c r="CZ4">
        <v>2</v>
      </c>
    </row>
    <row r="5" spans="1:104" x14ac:dyDescent="0.25">
      <c r="A5" s="1">
        <v>4</v>
      </c>
      <c r="B5">
        <v>9.75</v>
      </c>
      <c r="C5" s="1" t="s">
        <v>3</v>
      </c>
      <c r="D5">
        <v>42</v>
      </c>
      <c r="E5">
        <v>41</v>
      </c>
      <c r="F5" t="s">
        <v>40</v>
      </c>
      <c r="G5" t="s">
        <v>41</v>
      </c>
      <c r="H5">
        <v>2</v>
      </c>
      <c r="I5">
        <v>2</v>
      </c>
      <c r="J5">
        <v>3</v>
      </c>
      <c r="K5">
        <v>2</v>
      </c>
      <c r="L5">
        <v>2</v>
      </c>
      <c r="M5">
        <v>75</v>
      </c>
      <c r="N5">
        <v>100</v>
      </c>
      <c r="O5">
        <v>100</v>
      </c>
      <c r="P5">
        <v>100</v>
      </c>
      <c r="Q5">
        <v>100</v>
      </c>
      <c r="R5">
        <v>91.304000000000002</v>
      </c>
      <c r="S5">
        <v>40.625</v>
      </c>
      <c r="T5">
        <v>95</v>
      </c>
      <c r="U5">
        <v>65</v>
      </c>
      <c r="V5">
        <v>75</v>
      </c>
      <c r="W5">
        <v>78.332999999999998</v>
      </c>
      <c r="X5">
        <v>65.216999999999999</v>
      </c>
      <c r="Y5">
        <v>80</v>
      </c>
      <c r="Z5">
        <v>87.5</v>
      </c>
      <c r="AA5">
        <v>79.167000000000002</v>
      </c>
      <c r="AB5">
        <v>50</v>
      </c>
      <c r="AC5">
        <v>90</v>
      </c>
      <c r="AD5">
        <v>93.75</v>
      </c>
      <c r="AE5">
        <v>91.667000000000002</v>
      </c>
      <c r="AF5">
        <v>100</v>
      </c>
      <c r="AG5">
        <v>86.765000000000001</v>
      </c>
      <c r="AH5">
        <v>41.667000000000002</v>
      </c>
      <c r="AI5">
        <v>100</v>
      </c>
      <c r="AJ5">
        <v>84</v>
      </c>
      <c r="AK5">
        <v>85.293999999999997</v>
      </c>
      <c r="AL5">
        <v>58.332999999999998</v>
      </c>
      <c r="AM5">
        <v>90</v>
      </c>
      <c r="AN5">
        <v>83</v>
      </c>
      <c r="AO5">
        <v>5</v>
      </c>
      <c r="AP5">
        <v>2</v>
      </c>
      <c r="AQ5">
        <v>2.5</v>
      </c>
      <c r="AR5">
        <v>2.5</v>
      </c>
      <c r="AS5">
        <v>0.5</v>
      </c>
      <c r="AT5">
        <v>2</v>
      </c>
      <c r="AU5">
        <v>2</v>
      </c>
      <c r="AV5">
        <v>8</v>
      </c>
      <c r="AW5">
        <v>0</v>
      </c>
      <c r="AX5">
        <v>9.5</v>
      </c>
      <c r="AY5">
        <v>10</v>
      </c>
      <c r="AZ5">
        <v>28</v>
      </c>
      <c r="BA5">
        <v>43</v>
      </c>
      <c r="BB5">
        <v>13</v>
      </c>
      <c r="BC5">
        <v>1</v>
      </c>
      <c r="BD5">
        <v>3</v>
      </c>
      <c r="BE5">
        <v>8</v>
      </c>
      <c r="BF5">
        <v>3</v>
      </c>
      <c r="BG5">
        <v>7</v>
      </c>
      <c r="BH5">
        <v>3</v>
      </c>
      <c r="BI5">
        <v>10</v>
      </c>
      <c r="BJ5">
        <v>83.332999999999998</v>
      </c>
      <c r="BK5">
        <v>60</v>
      </c>
      <c r="BL5">
        <v>56.25</v>
      </c>
      <c r="BM5">
        <v>50</v>
      </c>
      <c r="BN5">
        <v>63.75</v>
      </c>
      <c r="BO5">
        <v>58.332999999999998</v>
      </c>
      <c r="BP5">
        <v>20</v>
      </c>
      <c r="BQ5">
        <v>100</v>
      </c>
      <c r="BR5">
        <v>100</v>
      </c>
      <c r="BS5">
        <v>100</v>
      </c>
      <c r="BT5">
        <v>65.278000000000006</v>
      </c>
      <c r="BU5">
        <v>15.428571428571429</v>
      </c>
      <c r="BV5">
        <v>15.333333333333334</v>
      </c>
      <c r="BW5">
        <v>15.5</v>
      </c>
      <c r="BX5">
        <v>14.666666666666666</v>
      </c>
      <c r="BY5">
        <v>15</v>
      </c>
      <c r="BZ5">
        <v>0</v>
      </c>
      <c r="CA5">
        <v>0</v>
      </c>
      <c r="CB5">
        <v>0</v>
      </c>
      <c r="CC5" t="s">
        <v>11</v>
      </c>
      <c r="CD5" t="s">
        <v>11</v>
      </c>
      <c r="CE5" t="s">
        <v>11</v>
      </c>
      <c r="CF5">
        <v>22</v>
      </c>
      <c r="CG5">
        <v>30</v>
      </c>
      <c r="CH5">
        <v>30</v>
      </c>
      <c r="CI5">
        <v>7</v>
      </c>
      <c r="CJ5">
        <v>0</v>
      </c>
      <c r="CK5">
        <v>420</v>
      </c>
      <c r="CL5">
        <v>2</v>
      </c>
      <c r="CM5">
        <v>1</v>
      </c>
      <c r="CN5">
        <v>1</v>
      </c>
      <c r="CO5">
        <v>0</v>
      </c>
      <c r="CP5">
        <v>0</v>
      </c>
      <c r="CQ5">
        <v>2</v>
      </c>
      <c r="CR5">
        <v>0</v>
      </c>
      <c r="CS5">
        <v>0</v>
      </c>
      <c r="CT5">
        <v>1</v>
      </c>
      <c r="CV5">
        <v>0</v>
      </c>
      <c r="CW5">
        <v>1</v>
      </c>
      <c r="CX5">
        <v>3</v>
      </c>
      <c r="CY5">
        <v>3</v>
      </c>
      <c r="CZ5">
        <v>7</v>
      </c>
    </row>
    <row r="6" spans="1:104" x14ac:dyDescent="0.25">
      <c r="A6" s="1">
        <v>5</v>
      </c>
      <c r="B6">
        <v>7.666666666666667</v>
      </c>
      <c r="C6" s="1" t="s">
        <v>2</v>
      </c>
      <c r="D6">
        <v>44</v>
      </c>
      <c r="E6">
        <v>40</v>
      </c>
      <c r="F6" t="s">
        <v>40</v>
      </c>
      <c r="G6" t="s">
        <v>40</v>
      </c>
      <c r="H6">
        <v>0</v>
      </c>
      <c r="I6">
        <v>1</v>
      </c>
      <c r="J6">
        <v>4</v>
      </c>
      <c r="K6">
        <v>2</v>
      </c>
      <c r="L6">
        <v>3</v>
      </c>
      <c r="S6">
        <v>68.75</v>
      </c>
      <c r="T6">
        <v>55</v>
      </c>
      <c r="U6">
        <v>65</v>
      </c>
      <c r="V6">
        <v>65</v>
      </c>
      <c r="W6">
        <v>61.667000000000002</v>
      </c>
      <c r="X6">
        <v>64.13</v>
      </c>
      <c r="AC6">
        <v>90</v>
      </c>
      <c r="AD6">
        <v>100</v>
      </c>
      <c r="AE6">
        <v>100</v>
      </c>
      <c r="AF6">
        <v>100</v>
      </c>
      <c r="AK6">
        <v>82.352999999999994</v>
      </c>
      <c r="AL6">
        <v>100</v>
      </c>
      <c r="AM6">
        <v>10</v>
      </c>
      <c r="AN6">
        <v>70</v>
      </c>
      <c r="AO6">
        <v>1</v>
      </c>
      <c r="AP6">
        <v>0</v>
      </c>
      <c r="AQ6">
        <v>0</v>
      </c>
      <c r="AR6">
        <v>4</v>
      </c>
      <c r="AS6">
        <v>1</v>
      </c>
      <c r="AT6">
        <v>2</v>
      </c>
      <c r="AU6">
        <v>0</v>
      </c>
      <c r="AV6">
        <v>6</v>
      </c>
      <c r="AW6">
        <v>0</v>
      </c>
      <c r="AX6">
        <v>1</v>
      </c>
      <c r="AY6">
        <v>6</v>
      </c>
      <c r="AZ6">
        <v>24</v>
      </c>
      <c r="BA6">
        <v>37</v>
      </c>
      <c r="BB6">
        <v>6</v>
      </c>
      <c r="BC6">
        <v>1</v>
      </c>
      <c r="BD6">
        <v>3</v>
      </c>
      <c r="BE6">
        <v>4</v>
      </c>
      <c r="BF6">
        <v>3</v>
      </c>
      <c r="BG6">
        <v>7</v>
      </c>
      <c r="BH6">
        <v>3</v>
      </c>
      <c r="BI6">
        <v>12</v>
      </c>
      <c r="BJ6">
        <v>83.332999999999998</v>
      </c>
      <c r="BK6">
        <v>70</v>
      </c>
      <c r="BL6">
        <v>56.25</v>
      </c>
      <c r="BM6">
        <v>100</v>
      </c>
      <c r="BN6">
        <v>78.25</v>
      </c>
      <c r="BO6">
        <v>58.332999999999998</v>
      </c>
      <c r="BP6">
        <v>65</v>
      </c>
      <c r="BQ6">
        <v>33.332999999999998</v>
      </c>
      <c r="BR6">
        <v>100</v>
      </c>
      <c r="BS6">
        <v>75</v>
      </c>
      <c r="BT6">
        <v>74.305999999999997</v>
      </c>
      <c r="BU6">
        <v>10.857142857142858</v>
      </c>
      <c r="BV6">
        <v>12.666666666666666</v>
      </c>
      <c r="BW6">
        <v>12.5</v>
      </c>
      <c r="BX6">
        <v>9.3333333333333339</v>
      </c>
      <c r="BY6">
        <v>9.5</v>
      </c>
      <c r="BZ6">
        <v>0</v>
      </c>
      <c r="CA6">
        <v>0</v>
      </c>
      <c r="CB6">
        <v>0</v>
      </c>
      <c r="CC6" t="s">
        <v>11</v>
      </c>
      <c r="CD6" t="s">
        <v>11</v>
      </c>
      <c r="CE6" t="s">
        <v>11</v>
      </c>
      <c r="CF6">
        <v>1</v>
      </c>
      <c r="CG6">
        <v>30</v>
      </c>
      <c r="CH6">
        <v>6</v>
      </c>
      <c r="CI6">
        <v>6</v>
      </c>
      <c r="CJ6">
        <v>30</v>
      </c>
      <c r="CK6">
        <v>360</v>
      </c>
      <c r="CL6">
        <v>2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2</v>
      </c>
      <c r="CZ6">
        <v>3</v>
      </c>
    </row>
    <row r="7" spans="1:104" x14ac:dyDescent="0.25">
      <c r="A7" s="1">
        <v>6</v>
      </c>
      <c r="B7">
        <v>14.166666666666666</v>
      </c>
      <c r="C7" s="1" t="s">
        <v>2</v>
      </c>
      <c r="D7">
        <v>44</v>
      </c>
      <c r="E7">
        <v>40</v>
      </c>
      <c r="F7" t="s">
        <v>40</v>
      </c>
      <c r="G7" t="s">
        <v>40</v>
      </c>
      <c r="H7">
        <v>0</v>
      </c>
      <c r="I7">
        <v>1</v>
      </c>
      <c r="J7">
        <v>5</v>
      </c>
      <c r="K7">
        <v>3</v>
      </c>
      <c r="L7">
        <v>3</v>
      </c>
      <c r="M7">
        <v>59.375</v>
      </c>
      <c r="N7">
        <v>75</v>
      </c>
      <c r="O7">
        <v>100</v>
      </c>
      <c r="P7">
        <v>65</v>
      </c>
      <c r="Q7">
        <v>80</v>
      </c>
      <c r="R7">
        <v>72.825999999999993</v>
      </c>
      <c r="S7">
        <v>81.25</v>
      </c>
      <c r="T7">
        <v>100</v>
      </c>
      <c r="U7">
        <v>35</v>
      </c>
      <c r="V7">
        <v>50</v>
      </c>
      <c r="W7">
        <v>61.667000000000002</v>
      </c>
      <c r="X7">
        <v>68.477999999999994</v>
      </c>
      <c r="Y7">
        <v>75</v>
      </c>
      <c r="Z7">
        <v>68.75</v>
      </c>
      <c r="AA7">
        <v>66.667000000000002</v>
      </c>
      <c r="AB7">
        <v>75</v>
      </c>
      <c r="AC7">
        <v>60</v>
      </c>
      <c r="AD7">
        <v>87.5</v>
      </c>
      <c r="AE7">
        <v>83.332999999999998</v>
      </c>
      <c r="AF7">
        <v>100</v>
      </c>
      <c r="AG7">
        <v>75</v>
      </c>
      <c r="AH7">
        <v>75</v>
      </c>
      <c r="AI7">
        <v>45</v>
      </c>
      <c r="AJ7">
        <v>69</v>
      </c>
      <c r="AK7">
        <v>73.528999999999996</v>
      </c>
      <c r="AL7">
        <v>100</v>
      </c>
      <c r="AM7">
        <v>15</v>
      </c>
      <c r="AN7">
        <v>65</v>
      </c>
      <c r="AO7">
        <v>1</v>
      </c>
      <c r="AP7">
        <v>2</v>
      </c>
      <c r="AQ7">
        <v>0</v>
      </c>
      <c r="AR7">
        <v>2</v>
      </c>
      <c r="AS7">
        <v>0</v>
      </c>
      <c r="AT7">
        <v>2</v>
      </c>
      <c r="AU7">
        <v>0</v>
      </c>
      <c r="AV7">
        <v>0</v>
      </c>
      <c r="AW7">
        <v>0</v>
      </c>
      <c r="AX7">
        <v>3</v>
      </c>
      <c r="AY7">
        <v>0</v>
      </c>
      <c r="AZ7">
        <v>7</v>
      </c>
      <c r="BA7">
        <v>37</v>
      </c>
      <c r="BB7">
        <v>6</v>
      </c>
      <c r="BC7">
        <v>1</v>
      </c>
      <c r="BD7">
        <v>3</v>
      </c>
      <c r="BE7">
        <v>4</v>
      </c>
      <c r="BF7">
        <v>3</v>
      </c>
      <c r="BG7">
        <v>7</v>
      </c>
      <c r="BH7">
        <v>4</v>
      </c>
      <c r="BI7">
        <v>11</v>
      </c>
      <c r="BJ7">
        <v>83.332999999999998</v>
      </c>
      <c r="BK7">
        <v>70</v>
      </c>
      <c r="BL7">
        <v>56.25</v>
      </c>
      <c r="BM7">
        <v>100</v>
      </c>
      <c r="BN7">
        <v>78.25</v>
      </c>
      <c r="BO7">
        <v>58.332999999999998</v>
      </c>
      <c r="BP7">
        <v>65</v>
      </c>
      <c r="BQ7">
        <v>33.332999999999998</v>
      </c>
      <c r="BR7">
        <v>100</v>
      </c>
      <c r="BS7">
        <v>75</v>
      </c>
      <c r="BT7">
        <v>74.305999999999997</v>
      </c>
      <c r="BU7">
        <v>10.857142857142858</v>
      </c>
      <c r="BV7">
        <v>12.666666666666666</v>
      </c>
      <c r="BW7">
        <v>12.5</v>
      </c>
      <c r="BX7">
        <v>9.3333333333333339</v>
      </c>
      <c r="BY7">
        <v>9.5</v>
      </c>
      <c r="BZ7">
        <v>0</v>
      </c>
      <c r="CA7">
        <v>0</v>
      </c>
      <c r="CB7">
        <v>0</v>
      </c>
      <c r="CC7" t="s">
        <v>11</v>
      </c>
      <c r="CD7" t="s">
        <v>11</v>
      </c>
      <c r="CE7" t="s">
        <v>11</v>
      </c>
      <c r="CF7">
        <v>1</v>
      </c>
      <c r="CG7">
        <v>30</v>
      </c>
      <c r="CH7">
        <v>6</v>
      </c>
      <c r="CI7">
        <v>6</v>
      </c>
      <c r="CJ7">
        <v>30</v>
      </c>
      <c r="CK7">
        <v>360</v>
      </c>
      <c r="CL7">
        <v>2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2</v>
      </c>
      <c r="CZ7">
        <v>3</v>
      </c>
    </row>
    <row r="8" spans="1:104" x14ac:dyDescent="0.25">
      <c r="A8" s="1">
        <v>7</v>
      </c>
      <c r="B8">
        <v>5.916666666666667</v>
      </c>
      <c r="C8" s="1" t="s">
        <v>2</v>
      </c>
      <c r="D8">
        <v>43</v>
      </c>
      <c r="E8">
        <v>43</v>
      </c>
      <c r="F8" t="s">
        <v>41</v>
      </c>
      <c r="G8" t="s">
        <v>41</v>
      </c>
      <c r="J8">
        <v>3</v>
      </c>
      <c r="K8">
        <v>2</v>
      </c>
      <c r="L8">
        <v>2</v>
      </c>
      <c r="M8">
        <v>68.75</v>
      </c>
      <c r="N8">
        <v>80</v>
      </c>
      <c r="O8">
        <v>90</v>
      </c>
      <c r="P8">
        <v>100</v>
      </c>
      <c r="Q8">
        <v>90</v>
      </c>
      <c r="R8">
        <v>82.608999999999995</v>
      </c>
      <c r="S8">
        <v>65.625</v>
      </c>
      <c r="T8">
        <v>75</v>
      </c>
      <c r="U8">
        <v>95</v>
      </c>
      <c r="V8">
        <v>90</v>
      </c>
      <c r="W8">
        <v>86.667000000000002</v>
      </c>
      <c r="X8">
        <v>79.347999999999999</v>
      </c>
      <c r="AC8">
        <v>85</v>
      </c>
      <c r="AD8">
        <v>81.25</v>
      </c>
      <c r="AE8">
        <v>50</v>
      </c>
      <c r="AF8">
        <v>75</v>
      </c>
      <c r="AG8">
        <v>91.176000000000002</v>
      </c>
      <c r="AJ8">
        <v>91.176000000000002</v>
      </c>
      <c r="AK8">
        <v>79.412000000000006</v>
      </c>
      <c r="AL8">
        <v>83.332999999999998</v>
      </c>
      <c r="AM8">
        <v>80</v>
      </c>
      <c r="AN8">
        <v>80</v>
      </c>
      <c r="BA8">
        <v>46</v>
      </c>
      <c r="BB8">
        <v>8</v>
      </c>
      <c r="BC8">
        <v>1</v>
      </c>
      <c r="BD8">
        <v>4</v>
      </c>
      <c r="BE8">
        <v>10</v>
      </c>
      <c r="BF8">
        <v>3</v>
      </c>
      <c r="BG8">
        <v>9</v>
      </c>
      <c r="BH8">
        <v>4</v>
      </c>
      <c r="BI8">
        <v>11</v>
      </c>
      <c r="BJ8">
        <v>79.167000000000002</v>
      </c>
      <c r="BK8">
        <v>50</v>
      </c>
      <c r="BL8">
        <v>75</v>
      </c>
      <c r="BM8">
        <v>100</v>
      </c>
      <c r="BN8">
        <v>76.25</v>
      </c>
      <c r="BO8">
        <v>75</v>
      </c>
      <c r="BP8">
        <v>50</v>
      </c>
      <c r="BQ8">
        <v>91.667000000000002</v>
      </c>
      <c r="BR8">
        <v>80</v>
      </c>
      <c r="BS8">
        <v>84.375</v>
      </c>
      <c r="BT8">
        <v>74.305999999999997</v>
      </c>
      <c r="BU8">
        <v>16.571428571428573</v>
      </c>
      <c r="BV8">
        <v>14.666666666666666</v>
      </c>
      <c r="BW8">
        <v>15</v>
      </c>
      <c r="BX8">
        <v>14.666666666666666</v>
      </c>
      <c r="BY8">
        <v>15.5</v>
      </c>
      <c r="BZ8">
        <v>5</v>
      </c>
      <c r="CA8">
        <v>5</v>
      </c>
      <c r="CB8">
        <v>2</v>
      </c>
      <c r="CC8" t="s">
        <v>10</v>
      </c>
      <c r="CD8" t="s">
        <v>10</v>
      </c>
      <c r="CE8" t="s">
        <v>11</v>
      </c>
      <c r="CF8">
        <v>0</v>
      </c>
      <c r="CG8">
        <v>30</v>
      </c>
      <c r="CH8">
        <v>5</v>
      </c>
      <c r="CI8">
        <v>7</v>
      </c>
      <c r="CJ8">
        <v>0</v>
      </c>
      <c r="CK8">
        <v>380</v>
      </c>
      <c r="CL8">
        <v>0</v>
      </c>
      <c r="CM8">
        <v>1</v>
      </c>
      <c r="CN8">
        <v>1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1</v>
      </c>
      <c r="CX8">
        <v>2</v>
      </c>
      <c r="CY8">
        <v>2</v>
      </c>
      <c r="CZ8">
        <v>1</v>
      </c>
    </row>
    <row r="9" spans="1:104" x14ac:dyDescent="0.25">
      <c r="A9" s="1">
        <v>8</v>
      </c>
      <c r="B9">
        <v>5.333333333333333</v>
      </c>
      <c r="C9" s="1" t="s">
        <v>3</v>
      </c>
      <c r="D9">
        <v>47</v>
      </c>
      <c r="E9">
        <v>44</v>
      </c>
      <c r="F9" t="s">
        <v>40</v>
      </c>
      <c r="G9" t="s">
        <v>40</v>
      </c>
      <c r="H9">
        <v>2</v>
      </c>
      <c r="I9">
        <v>1</v>
      </c>
      <c r="J9">
        <v>3</v>
      </c>
      <c r="K9">
        <v>2</v>
      </c>
      <c r="L9">
        <v>2</v>
      </c>
      <c r="M9">
        <v>37.5</v>
      </c>
      <c r="N9">
        <v>70</v>
      </c>
      <c r="O9">
        <v>70</v>
      </c>
      <c r="P9">
        <v>50</v>
      </c>
      <c r="Q9">
        <v>63.332999999999998</v>
      </c>
      <c r="R9">
        <v>54.347999999999999</v>
      </c>
      <c r="S9">
        <v>15.625</v>
      </c>
      <c r="T9">
        <v>35</v>
      </c>
      <c r="U9">
        <v>45</v>
      </c>
      <c r="V9">
        <v>25</v>
      </c>
      <c r="W9">
        <v>35</v>
      </c>
      <c r="X9">
        <v>28.260999999999999</v>
      </c>
      <c r="AC9">
        <v>50</v>
      </c>
      <c r="AD9">
        <v>37.5</v>
      </c>
      <c r="AE9">
        <v>0</v>
      </c>
      <c r="AF9">
        <v>41.667000000000002</v>
      </c>
      <c r="AG9">
        <v>58.823999999999998</v>
      </c>
      <c r="AJ9">
        <v>58.823999999999998</v>
      </c>
      <c r="AK9">
        <v>58.823999999999998</v>
      </c>
      <c r="AL9">
        <v>75</v>
      </c>
      <c r="AM9">
        <v>65</v>
      </c>
      <c r="AN9">
        <v>62</v>
      </c>
      <c r="BA9">
        <v>49</v>
      </c>
      <c r="BB9">
        <v>11</v>
      </c>
      <c r="BC9">
        <v>1</v>
      </c>
      <c r="BD9">
        <v>5</v>
      </c>
      <c r="BE9">
        <v>9</v>
      </c>
      <c r="BF9">
        <v>4</v>
      </c>
      <c r="BG9">
        <v>11</v>
      </c>
      <c r="BH9">
        <v>4</v>
      </c>
      <c r="BI9">
        <v>9</v>
      </c>
      <c r="BJ9">
        <v>50</v>
      </c>
      <c r="BK9">
        <v>50</v>
      </c>
      <c r="BL9">
        <v>43.75</v>
      </c>
      <c r="BM9">
        <v>65</v>
      </c>
      <c r="BN9">
        <v>52.5</v>
      </c>
      <c r="BO9">
        <v>58.332999999999998</v>
      </c>
      <c r="BP9">
        <v>20</v>
      </c>
      <c r="BQ9">
        <v>41.667000000000002</v>
      </c>
      <c r="BR9">
        <v>50</v>
      </c>
      <c r="BS9">
        <v>46.875</v>
      </c>
      <c r="BT9">
        <v>47.222000000000001</v>
      </c>
      <c r="BU9">
        <v>13.714285714285714</v>
      </c>
      <c r="BV9">
        <v>12.666666666666666</v>
      </c>
      <c r="BW9">
        <v>13</v>
      </c>
      <c r="BX9">
        <v>13.333333333333334</v>
      </c>
      <c r="BY9">
        <v>12</v>
      </c>
      <c r="BZ9">
        <v>2</v>
      </c>
      <c r="CA9">
        <v>2</v>
      </c>
      <c r="CB9">
        <v>3</v>
      </c>
      <c r="CC9" t="s">
        <v>11</v>
      </c>
      <c r="CD9" t="s">
        <v>11</v>
      </c>
      <c r="CE9" t="s">
        <v>11</v>
      </c>
      <c r="CF9">
        <v>23</v>
      </c>
      <c r="CG9">
        <v>0</v>
      </c>
      <c r="CH9">
        <v>20</v>
      </c>
      <c r="CI9">
        <v>7</v>
      </c>
      <c r="CJ9">
        <v>30</v>
      </c>
      <c r="CK9">
        <v>480</v>
      </c>
      <c r="CL9">
        <v>0</v>
      </c>
      <c r="CM9">
        <v>1</v>
      </c>
      <c r="CN9">
        <v>3</v>
      </c>
      <c r="CO9">
        <v>0</v>
      </c>
      <c r="CP9">
        <v>0</v>
      </c>
      <c r="CQ9">
        <v>0</v>
      </c>
      <c r="CR9">
        <v>0</v>
      </c>
      <c r="CS9">
        <v>2</v>
      </c>
      <c r="CT9">
        <v>0</v>
      </c>
      <c r="CU9">
        <v>0</v>
      </c>
      <c r="CV9">
        <v>0</v>
      </c>
      <c r="CW9">
        <v>0</v>
      </c>
      <c r="CX9">
        <v>1</v>
      </c>
      <c r="CY9">
        <v>2</v>
      </c>
      <c r="CZ9">
        <v>4</v>
      </c>
    </row>
    <row r="10" spans="1:104" x14ac:dyDescent="0.25">
      <c r="A10" s="1">
        <v>9</v>
      </c>
      <c r="B10">
        <v>7.583333333333333</v>
      </c>
      <c r="C10" s="1" t="s">
        <v>2</v>
      </c>
      <c r="D10">
        <v>50</v>
      </c>
      <c r="E10">
        <v>38</v>
      </c>
      <c r="F10" t="s">
        <v>40</v>
      </c>
      <c r="G10" t="s">
        <v>40</v>
      </c>
      <c r="H10">
        <v>1</v>
      </c>
      <c r="J10">
        <v>3</v>
      </c>
      <c r="K10">
        <v>2</v>
      </c>
      <c r="L10">
        <v>2</v>
      </c>
      <c r="M10">
        <v>81.25</v>
      </c>
      <c r="N10">
        <v>90</v>
      </c>
      <c r="O10">
        <v>90</v>
      </c>
      <c r="P10">
        <v>80</v>
      </c>
      <c r="Q10">
        <v>86.667000000000002</v>
      </c>
      <c r="R10">
        <v>84.783000000000001</v>
      </c>
      <c r="S10">
        <v>65.625</v>
      </c>
      <c r="T10">
        <v>100</v>
      </c>
      <c r="U10">
        <v>85</v>
      </c>
      <c r="V10">
        <v>70</v>
      </c>
      <c r="W10">
        <v>85</v>
      </c>
      <c r="X10">
        <v>78.260999999999996</v>
      </c>
      <c r="AC10">
        <v>85</v>
      </c>
      <c r="AD10">
        <v>75</v>
      </c>
      <c r="AE10">
        <v>20.832999999999998</v>
      </c>
      <c r="AF10">
        <v>50</v>
      </c>
      <c r="AG10">
        <v>91.176000000000002</v>
      </c>
      <c r="AJ10">
        <v>91.176000000000002</v>
      </c>
      <c r="AK10">
        <v>91.176000000000002</v>
      </c>
      <c r="AL10">
        <v>100</v>
      </c>
      <c r="AM10">
        <v>65</v>
      </c>
      <c r="AN10">
        <v>87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8</v>
      </c>
      <c r="AU10">
        <v>4</v>
      </c>
      <c r="AV10">
        <v>10</v>
      </c>
      <c r="AW10">
        <v>0</v>
      </c>
      <c r="AX10">
        <v>0</v>
      </c>
      <c r="AY10">
        <v>14</v>
      </c>
      <c r="AZ10">
        <v>24</v>
      </c>
      <c r="BA10">
        <v>41</v>
      </c>
      <c r="BB10">
        <v>8</v>
      </c>
      <c r="BC10">
        <v>1</v>
      </c>
      <c r="BD10">
        <v>3</v>
      </c>
      <c r="BE10">
        <v>5</v>
      </c>
      <c r="BF10">
        <v>3</v>
      </c>
      <c r="BG10">
        <v>8</v>
      </c>
      <c r="BH10">
        <v>4</v>
      </c>
      <c r="BI10">
        <v>11</v>
      </c>
      <c r="BJ10">
        <v>83.33</v>
      </c>
      <c r="BK10">
        <v>70</v>
      </c>
      <c r="BL10">
        <v>68.75</v>
      </c>
      <c r="BM10">
        <v>80</v>
      </c>
      <c r="BN10">
        <v>76.25</v>
      </c>
      <c r="BO10">
        <v>83.332999999999998</v>
      </c>
      <c r="BP10">
        <v>35</v>
      </c>
      <c r="BQ10">
        <v>75</v>
      </c>
      <c r="BR10">
        <v>65</v>
      </c>
      <c r="BS10">
        <v>68.75</v>
      </c>
      <c r="BT10">
        <v>69.444000000000003</v>
      </c>
      <c r="BU10">
        <v>16.571428571428573</v>
      </c>
      <c r="BV10">
        <v>16</v>
      </c>
      <c r="BW10">
        <v>16</v>
      </c>
      <c r="BX10">
        <v>16</v>
      </c>
      <c r="BY10">
        <v>16.5</v>
      </c>
      <c r="BZ10">
        <v>0</v>
      </c>
      <c r="CA10">
        <v>0</v>
      </c>
      <c r="CB10">
        <v>1</v>
      </c>
      <c r="CC10" t="s">
        <v>11</v>
      </c>
      <c r="CD10" t="s">
        <v>11</v>
      </c>
      <c r="CE10" t="s">
        <v>11</v>
      </c>
      <c r="CF10">
        <v>3</v>
      </c>
      <c r="CG10">
        <v>0</v>
      </c>
      <c r="CH10">
        <v>5</v>
      </c>
      <c r="CI10">
        <v>9</v>
      </c>
      <c r="CJ10">
        <v>0</v>
      </c>
      <c r="CK10">
        <v>360</v>
      </c>
      <c r="CL10">
        <v>1</v>
      </c>
      <c r="CM10">
        <v>1</v>
      </c>
      <c r="CN10">
        <v>3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2</v>
      </c>
      <c r="CY10">
        <v>2</v>
      </c>
      <c r="CZ10">
        <v>3</v>
      </c>
    </row>
    <row r="11" spans="1:104" x14ac:dyDescent="0.25">
      <c r="A11" s="1">
        <v>10</v>
      </c>
      <c r="B11">
        <v>4.5</v>
      </c>
      <c r="C11" s="1" t="s">
        <v>4</v>
      </c>
      <c r="D11">
        <v>32</v>
      </c>
      <c r="E11">
        <v>36</v>
      </c>
      <c r="F11" t="s">
        <v>40</v>
      </c>
      <c r="G11" t="s">
        <v>40</v>
      </c>
      <c r="H11">
        <v>2</v>
      </c>
      <c r="I11">
        <v>2</v>
      </c>
      <c r="J11">
        <v>1</v>
      </c>
      <c r="K11">
        <v>1</v>
      </c>
      <c r="L11">
        <v>1</v>
      </c>
      <c r="S11">
        <v>84.375</v>
      </c>
      <c r="T11">
        <v>85</v>
      </c>
      <c r="U11">
        <v>90</v>
      </c>
      <c r="V11">
        <v>66.666666666666671</v>
      </c>
      <c r="W11">
        <v>82.691999999999993</v>
      </c>
      <c r="X11">
        <v>83.332999999999998</v>
      </c>
      <c r="BA11">
        <v>41</v>
      </c>
      <c r="BB11">
        <v>6</v>
      </c>
      <c r="BC11">
        <v>2</v>
      </c>
      <c r="BD11">
        <v>6</v>
      </c>
      <c r="BE11">
        <v>5</v>
      </c>
      <c r="BF11">
        <v>3</v>
      </c>
      <c r="BG11">
        <v>8</v>
      </c>
      <c r="BH11">
        <v>3</v>
      </c>
      <c r="BI11">
        <v>10</v>
      </c>
      <c r="BJ11">
        <v>87.5</v>
      </c>
      <c r="BK11">
        <v>60</v>
      </c>
      <c r="BL11">
        <v>93.75</v>
      </c>
      <c r="BM11">
        <v>90</v>
      </c>
      <c r="BN11">
        <v>82.5</v>
      </c>
      <c r="BO11">
        <v>58.332999999999998</v>
      </c>
      <c r="BP11">
        <v>50</v>
      </c>
      <c r="BQ11">
        <v>83.332999999999998</v>
      </c>
      <c r="BR11">
        <v>90</v>
      </c>
      <c r="BS11">
        <v>87.5</v>
      </c>
      <c r="BT11">
        <v>77.082999999999998</v>
      </c>
      <c r="BU11">
        <v>13.714285714285714</v>
      </c>
      <c r="BV11">
        <v>11.333333333333334</v>
      </c>
      <c r="BW11">
        <v>11</v>
      </c>
      <c r="BX11">
        <v>12</v>
      </c>
      <c r="BY11">
        <v>10.5</v>
      </c>
      <c r="BZ11">
        <v>6</v>
      </c>
      <c r="CA11">
        <v>0</v>
      </c>
      <c r="CB11">
        <v>8</v>
      </c>
      <c r="CC11" t="s">
        <v>10</v>
      </c>
      <c r="CD11" t="s">
        <v>11</v>
      </c>
      <c r="CE11" t="s">
        <v>10</v>
      </c>
      <c r="CF11">
        <v>1</v>
      </c>
      <c r="CG11">
        <v>0</v>
      </c>
      <c r="CH11">
        <v>30</v>
      </c>
      <c r="CI11">
        <v>6</v>
      </c>
      <c r="CJ11">
        <v>0</v>
      </c>
      <c r="CK11">
        <v>300</v>
      </c>
      <c r="CL11">
        <v>1</v>
      </c>
      <c r="CM11">
        <v>1</v>
      </c>
      <c r="CN11">
        <v>2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</v>
      </c>
      <c r="CY11">
        <v>3</v>
      </c>
      <c r="CZ11">
        <v>6</v>
      </c>
    </row>
    <row r="12" spans="1:104" x14ac:dyDescent="0.25">
      <c r="A12" s="1">
        <v>11</v>
      </c>
      <c r="B12">
        <v>2.0833333333333335</v>
      </c>
      <c r="C12" s="1" t="s">
        <v>3</v>
      </c>
      <c r="D12">
        <v>39</v>
      </c>
      <c r="E12">
        <v>34</v>
      </c>
      <c r="F12" t="s">
        <v>40</v>
      </c>
      <c r="G12" t="s">
        <v>41</v>
      </c>
      <c r="J12">
        <v>1</v>
      </c>
      <c r="K12">
        <v>1</v>
      </c>
      <c r="L12">
        <v>1</v>
      </c>
      <c r="S12">
        <v>90.625</v>
      </c>
      <c r="T12">
        <v>45</v>
      </c>
      <c r="U12">
        <v>100</v>
      </c>
      <c r="W12">
        <v>72.5</v>
      </c>
      <c r="X12">
        <v>80.555999999999997</v>
      </c>
      <c r="AK12">
        <v>97.06</v>
      </c>
      <c r="AL12">
        <v>33.33</v>
      </c>
      <c r="AM12">
        <v>85</v>
      </c>
      <c r="AN12">
        <v>87</v>
      </c>
      <c r="BA12">
        <v>45</v>
      </c>
      <c r="BB12">
        <v>10</v>
      </c>
      <c r="BC12">
        <v>2</v>
      </c>
      <c r="BD12">
        <v>3</v>
      </c>
      <c r="BE12">
        <v>6</v>
      </c>
      <c r="BF12">
        <v>3</v>
      </c>
      <c r="BG12">
        <v>7</v>
      </c>
      <c r="BH12">
        <v>4</v>
      </c>
      <c r="BI12">
        <v>14</v>
      </c>
      <c r="BJ12">
        <v>100</v>
      </c>
      <c r="BK12">
        <v>95</v>
      </c>
      <c r="BL12">
        <v>75</v>
      </c>
      <c r="BM12">
        <v>100</v>
      </c>
      <c r="BN12">
        <v>93.75</v>
      </c>
      <c r="BO12">
        <v>83.332999999999998</v>
      </c>
      <c r="BP12">
        <v>60</v>
      </c>
      <c r="BQ12">
        <v>100</v>
      </c>
      <c r="BR12">
        <v>100</v>
      </c>
      <c r="BS12">
        <v>100</v>
      </c>
      <c r="BT12">
        <v>89.582999999999998</v>
      </c>
      <c r="BU12">
        <v>16.571428571428573</v>
      </c>
      <c r="BV12">
        <v>15.333333333333334</v>
      </c>
      <c r="BW12">
        <v>15</v>
      </c>
      <c r="BX12">
        <v>16</v>
      </c>
      <c r="BY12">
        <v>15.5</v>
      </c>
      <c r="BZ12">
        <v>0</v>
      </c>
      <c r="CA12">
        <v>0</v>
      </c>
      <c r="CB12">
        <v>0</v>
      </c>
      <c r="CC12" t="s">
        <v>11</v>
      </c>
      <c r="CD12" t="s">
        <v>11</v>
      </c>
      <c r="CE12" t="s">
        <v>11</v>
      </c>
      <c r="CF12">
        <v>23</v>
      </c>
      <c r="CG12">
        <v>0</v>
      </c>
      <c r="CH12">
        <v>60</v>
      </c>
      <c r="CI12">
        <v>8</v>
      </c>
      <c r="CJ12">
        <v>0</v>
      </c>
      <c r="CK12">
        <v>480</v>
      </c>
      <c r="CL12">
        <v>2</v>
      </c>
      <c r="CM12">
        <v>2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1</v>
      </c>
      <c r="CZ12">
        <v>1</v>
      </c>
    </row>
    <row r="13" spans="1:104" x14ac:dyDescent="0.25">
      <c r="A13" s="1">
        <v>12</v>
      </c>
      <c r="B13">
        <v>3.0833333333333335</v>
      </c>
      <c r="C13" s="1" t="s">
        <v>3</v>
      </c>
      <c r="D13">
        <v>36</v>
      </c>
      <c r="E13">
        <v>37</v>
      </c>
      <c r="F13" t="s">
        <v>40</v>
      </c>
      <c r="G13" t="s">
        <v>40</v>
      </c>
      <c r="H13">
        <v>2</v>
      </c>
      <c r="I13">
        <v>1</v>
      </c>
      <c r="J13">
        <v>2</v>
      </c>
      <c r="K13">
        <v>1</v>
      </c>
      <c r="L13">
        <v>1</v>
      </c>
      <c r="S13">
        <v>75</v>
      </c>
      <c r="T13">
        <v>90</v>
      </c>
      <c r="U13">
        <v>70</v>
      </c>
      <c r="V13">
        <v>60</v>
      </c>
      <c r="W13">
        <v>84.615384615384613</v>
      </c>
      <c r="X13">
        <v>80.952380952380949</v>
      </c>
      <c r="AK13">
        <v>79.41</v>
      </c>
      <c r="AL13">
        <v>33.33</v>
      </c>
      <c r="AM13">
        <v>90</v>
      </c>
      <c r="AN13">
        <v>76</v>
      </c>
      <c r="BA13">
        <v>58</v>
      </c>
      <c r="BB13">
        <v>12</v>
      </c>
      <c r="BC13">
        <v>2</v>
      </c>
      <c r="BD13">
        <v>7</v>
      </c>
      <c r="BE13">
        <v>7</v>
      </c>
      <c r="BF13">
        <v>4</v>
      </c>
      <c r="BG13">
        <v>10</v>
      </c>
      <c r="BH13">
        <v>3</v>
      </c>
      <c r="BI13">
        <v>16</v>
      </c>
      <c r="BJ13">
        <v>50</v>
      </c>
      <c r="BK13">
        <v>90</v>
      </c>
      <c r="BL13">
        <v>87.5</v>
      </c>
      <c r="BM13">
        <v>60</v>
      </c>
      <c r="BN13">
        <v>71.052999999999997</v>
      </c>
      <c r="BO13">
        <v>83.332999999999998</v>
      </c>
      <c r="BP13">
        <v>25</v>
      </c>
      <c r="BQ13">
        <v>41.667000000000002</v>
      </c>
      <c r="BR13">
        <v>30</v>
      </c>
      <c r="BS13">
        <v>34.375</v>
      </c>
      <c r="BT13">
        <v>57.143000000000001</v>
      </c>
      <c r="BU13">
        <v>13.142857142857142</v>
      </c>
      <c r="BV13">
        <v>12</v>
      </c>
      <c r="BW13">
        <v>12.5</v>
      </c>
      <c r="BX13">
        <v>12</v>
      </c>
      <c r="BY13">
        <v>12.5</v>
      </c>
      <c r="BZ13">
        <v>8</v>
      </c>
      <c r="CA13">
        <v>4</v>
      </c>
      <c r="CB13">
        <v>7</v>
      </c>
      <c r="CC13" t="s">
        <v>12</v>
      </c>
      <c r="CD13" t="s">
        <v>10</v>
      </c>
      <c r="CE13" t="s">
        <v>11</v>
      </c>
      <c r="CF13">
        <v>1</v>
      </c>
      <c r="CG13">
        <v>0</v>
      </c>
      <c r="CH13">
        <v>10</v>
      </c>
      <c r="CI13">
        <v>10</v>
      </c>
      <c r="CJ13">
        <v>30</v>
      </c>
      <c r="CK13">
        <v>60</v>
      </c>
      <c r="CL13">
        <v>1</v>
      </c>
      <c r="CM13">
        <v>2</v>
      </c>
      <c r="CN13">
        <v>2</v>
      </c>
      <c r="CO13">
        <v>0</v>
      </c>
      <c r="CP13">
        <v>2</v>
      </c>
      <c r="CQ13">
        <v>1</v>
      </c>
      <c r="CR13">
        <v>1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3</v>
      </c>
      <c r="CZ13">
        <v>6</v>
      </c>
    </row>
    <row r="14" spans="1:104" x14ac:dyDescent="0.25">
      <c r="A14" s="1">
        <v>13</v>
      </c>
      <c r="B14">
        <v>14.666666666666666</v>
      </c>
      <c r="C14" s="1" t="s">
        <v>3</v>
      </c>
      <c r="D14">
        <v>46</v>
      </c>
      <c r="E14">
        <v>39</v>
      </c>
      <c r="F14" t="s">
        <v>40</v>
      </c>
      <c r="G14" t="s">
        <v>41</v>
      </c>
      <c r="J14">
        <v>6</v>
      </c>
      <c r="K14">
        <v>3</v>
      </c>
      <c r="L14">
        <v>3</v>
      </c>
      <c r="M14">
        <v>28.125</v>
      </c>
      <c r="N14">
        <v>65</v>
      </c>
      <c r="O14">
        <v>65</v>
      </c>
      <c r="P14">
        <v>65</v>
      </c>
      <c r="Q14">
        <v>65</v>
      </c>
      <c r="R14">
        <v>52.173999999999999</v>
      </c>
      <c r="S14">
        <v>28.125</v>
      </c>
      <c r="T14">
        <v>65</v>
      </c>
      <c r="U14">
        <v>65</v>
      </c>
      <c r="V14">
        <v>75</v>
      </c>
      <c r="W14">
        <v>68.332999999999998</v>
      </c>
      <c r="X14">
        <v>54.347999999999999</v>
      </c>
      <c r="Y14">
        <v>80</v>
      </c>
      <c r="Z14">
        <v>75</v>
      </c>
      <c r="AA14">
        <v>62.5</v>
      </c>
      <c r="AB14">
        <v>66.667000000000002</v>
      </c>
      <c r="AC14">
        <v>75</v>
      </c>
      <c r="AD14">
        <v>62.5</v>
      </c>
      <c r="AE14">
        <v>58.332999999999998</v>
      </c>
      <c r="AF14">
        <v>66.667000000000002</v>
      </c>
      <c r="AG14">
        <v>64.706000000000003</v>
      </c>
      <c r="AH14">
        <v>75</v>
      </c>
      <c r="AI14">
        <v>55</v>
      </c>
      <c r="AJ14">
        <v>64</v>
      </c>
      <c r="AK14">
        <v>67.647000000000006</v>
      </c>
      <c r="AL14">
        <v>75</v>
      </c>
      <c r="AM14">
        <v>35</v>
      </c>
      <c r="AN14">
        <v>62</v>
      </c>
      <c r="AO14">
        <v>3</v>
      </c>
      <c r="AP14">
        <v>3</v>
      </c>
      <c r="AQ14">
        <v>4</v>
      </c>
      <c r="AR14">
        <v>1</v>
      </c>
      <c r="AS14">
        <v>0</v>
      </c>
      <c r="AT14">
        <v>1</v>
      </c>
      <c r="AU14">
        <v>1</v>
      </c>
      <c r="AV14">
        <v>2</v>
      </c>
      <c r="AW14">
        <v>1</v>
      </c>
      <c r="AX14">
        <v>10</v>
      </c>
      <c r="AY14">
        <v>3</v>
      </c>
      <c r="AZ14">
        <v>24</v>
      </c>
      <c r="BA14">
        <v>38</v>
      </c>
      <c r="BB14">
        <v>6</v>
      </c>
      <c r="BC14">
        <v>1</v>
      </c>
      <c r="BD14">
        <v>3</v>
      </c>
      <c r="BE14">
        <v>4</v>
      </c>
      <c r="BF14">
        <v>3</v>
      </c>
      <c r="BG14">
        <v>7</v>
      </c>
      <c r="BH14">
        <v>4</v>
      </c>
      <c r="BI14">
        <v>12</v>
      </c>
      <c r="BJ14">
        <v>25</v>
      </c>
      <c r="BK14">
        <v>40</v>
      </c>
      <c r="BL14">
        <v>31.25</v>
      </c>
      <c r="BM14">
        <v>35</v>
      </c>
      <c r="BN14">
        <v>32.5</v>
      </c>
      <c r="BO14">
        <v>50</v>
      </c>
      <c r="BP14">
        <v>35</v>
      </c>
      <c r="BQ14">
        <v>41.667000000000002</v>
      </c>
      <c r="BR14">
        <v>25</v>
      </c>
      <c r="BS14">
        <v>31.25</v>
      </c>
      <c r="BT14">
        <v>34.027999999999999</v>
      </c>
      <c r="BU14">
        <v>10.857142857142858</v>
      </c>
      <c r="BV14">
        <v>10.666666666666666</v>
      </c>
      <c r="BW14">
        <v>11</v>
      </c>
      <c r="BX14">
        <v>14.666666666666666</v>
      </c>
      <c r="BY14">
        <v>10</v>
      </c>
      <c r="BZ14">
        <v>6</v>
      </c>
      <c r="CA14">
        <v>8</v>
      </c>
      <c r="CB14">
        <v>9</v>
      </c>
      <c r="CC14" t="s">
        <v>10</v>
      </c>
      <c r="CD14" t="s">
        <v>16</v>
      </c>
      <c r="CE14" t="s">
        <v>10</v>
      </c>
      <c r="CF14">
        <v>23</v>
      </c>
      <c r="CG14">
        <v>30</v>
      </c>
      <c r="CH14">
        <v>30</v>
      </c>
      <c r="CI14">
        <v>6</v>
      </c>
      <c r="CJ14">
        <v>30</v>
      </c>
      <c r="CK14">
        <v>300</v>
      </c>
      <c r="CL14">
        <v>2</v>
      </c>
      <c r="CM14">
        <v>3</v>
      </c>
      <c r="CN14">
        <v>3</v>
      </c>
      <c r="CO14">
        <v>2</v>
      </c>
      <c r="CP14">
        <v>1</v>
      </c>
      <c r="CQ14">
        <v>1</v>
      </c>
      <c r="CR14">
        <v>1</v>
      </c>
      <c r="CS14">
        <v>1</v>
      </c>
      <c r="CT14">
        <v>2</v>
      </c>
      <c r="CU14">
        <v>0</v>
      </c>
      <c r="CV14">
        <v>0</v>
      </c>
      <c r="CW14">
        <v>1</v>
      </c>
      <c r="CX14">
        <v>3</v>
      </c>
      <c r="CY14">
        <v>3</v>
      </c>
      <c r="CZ14">
        <v>12</v>
      </c>
    </row>
    <row r="15" spans="1:104" x14ac:dyDescent="0.25">
      <c r="A15" s="1" t="s">
        <v>0</v>
      </c>
      <c r="B15">
        <v>17.916666666666668</v>
      </c>
      <c r="C15" s="1" t="s">
        <v>3</v>
      </c>
      <c r="D15">
        <v>50</v>
      </c>
      <c r="E15">
        <v>43</v>
      </c>
      <c r="F15" t="s">
        <v>40</v>
      </c>
      <c r="G15" t="s">
        <v>40</v>
      </c>
      <c r="H15">
        <v>2</v>
      </c>
      <c r="I15">
        <v>1</v>
      </c>
      <c r="J15">
        <v>6</v>
      </c>
      <c r="K15">
        <v>3</v>
      </c>
      <c r="L15">
        <v>3</v>
      </c>
      <c r="M15">
        <v>15.625</v>
      </c>
      <c r="N15">
        <v>80</v>
      </c>
      <c r="O15">
        <v>70</v>
      </c>
      <c r="P15">
        <v>75</v>
      </c>
      <c r="Q15">
        <v>75</v>
      </c>
      <c r="R15">
        <v>54.347999999999999</v>
      </c>
      <c r="S15">
        <v>9.375</v>
      </c>
      <c r="T15">
        <v>25</v>
      </c>
      <c r="U15">
        <v>15</v>
      </c>
      <c r="V15">
        <v>60</v>
      </c>
      <c r="W15">
        <v>33.332999999999998</v>
      </c>
      <c r="X15">
        <v>25</v>
      </c>
      <c r="Y15">
        <v>55</v>
      </c>
      <c r="Z15">
        <v>75</v>
      </c>
      <c r="AA15">
        <v>75</v>
      </c>
      <c r="AB15">
        <v>75</v>
      </c>
      <c r="AC15">
        <v>20</v>
      </c>
      <c r="AD15">
        <v>37.5</v>
      </c>
      <c r="AE15">
        <v>25</v>
      </c>
      <c r="AF15">
        <v>66.667000000000002</v>
      </c>
      <c r="AG15">
        <v>66.176000000000002</v>
      </c>
      <c r="AH15">
        <v>75</v>
      </c>
      <c r="AI15">
        <v>85</v>
      </c>
      <c r="AJ15">
        <v>71</v>
      </c>
      <c r="AK15">
        <v>48.529000000000003</v>
      </c>
      <c r="AL15">
        <v>58.332999999999998</v>
      </c>
      <c r="AM15">
        <v>50</v>
      </c>
      <c r="AN15">
        <v>50</v>
      </c>
      <c r="AO15">
        <v>4</v>
      </c>
      <c r="AP15">
        <v>7</v>
      </c>
      <c r="AQ15">
        <v>4</v>
      </c>
      <c r="AR15">
        <v>6</v>
      </c>
      <c r="AS15">
        <v>2</v>
      </c>
      <c r="AT15">
        <v>4</v>
      </c>
      <c r="AU15">
        <v>3</v>
      </c>
      <c r="AV15">
        <v>3</v>
      </c>
      <c r="AW15">
        <v>0</v>
      </c>
      <c r="AX15">
        <v>15</v>
      </c>
      <c r="AY15">
        <v>6</v>
      </c>
      <c r="AZ15">
        <v>45</v>
      </c>
      <c r="BA15">
        <v>44</v>
      </c>
      <c r="BB15">
        <v>6</v>
      </c>
      <c r="BC15">
        <v>1</v>
      </c>
      <c r="BD15">
        <v>6</v>
      </c>
      <c r="BE15">
        <v>4</v>
      </c>
      <c r="BF15">
        <v>5</v>
      </c>
      <c r="BG15">
        <v>10</v>
      </c>
      <c r="BH15">
        <v>3</v>
      </c>
      <c r="BI15">
        <v>11</v>
      </c>
      <c r="BJ15">
        <v>58.332999999999998</v>
      </c>
      <c r="BK15">
        <v>30</v>
      </c>
      <c r="BL15">
        <v>31.25</v>
      </c>
      <c r="BM15">
        <v>65</v>
      </c>
      <c r="BN15">
        <v>47.5</v>
      </c>
      <c r="BO15">
        <v>66.667000000000002</v>
      </c>
      <c r="BP15">
        <v>25</v>
      </c>
      <c r="BQ15">
        <v>50</v>
      </c>
      <c r="BR15">
        <v>40</v>
      </c>
      <c r="BS15">
        <v>43.75</v>
      </c>
      <c r="BT15">
        <v>45.139000000000003</v>
      </c>
      <c r="BU15">
        <v>13.142857142857142</v>
      </c>
      <c r="BV15">
        <v>10.666666666666666</v>
      </c>
      <c r="BW15">
        <v>11.5</v>
      </c>
      <c r="BX15">
        <v>14.666666666666666</v>
      </c>
      <c r="BY15">
        <v>11</v>
      </c>
      <c r="BZ15">
        <v>5</v>
      </c>
      <c r="CA15">
        <v>1</v>
      </c>
      <c r="CB15">
        <v>4</v>
      </c>
      <c r="CC15" t="s">
        <v>10</v>
      </c>
      <c r="CD15" t="s">
        <v>11</v>
      </c>
      <c r="CE15" t="s">
        <v>11</v>
      </c>
      <c r="CF15">
        <v>23</v>
      </c>
      <c r="CG15">
        <v>30</v>
      </c>
      <c r="CH15">
        <v>10</v>
      </c>
      <c r="CI15">
        <v>6</v>
      </c>
      <c r="CJ15">
        <v>30</v>
      </c>
      <c r="CK15">
        <v>360</v>
      </c>
      <c r="CL15">
        <v>1</v>
      </c>
      <c r="CM15">
        <v>2</v>
      </c>
      <c r="CN15">
        <v>0</v>
      </c>
      <c r="CO15">
        <v>0</v>
      </c>
      <c r="CP15">
        <v>2</v>
      </c>
      <c r="CQ15">
        <v>1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0</v>
      </c>
      <c r="CX15">
        <v>3</v>
      </c>
      <c r="CY15">
        <v>2</v>
      </c>
      <c r="CZ15">
        <v>7</v>
      </c>
    </row>
    <row r="16" spans="1:104" x14ac:dyDescent="0.25">
      <c r="A16" s="1" t="s">
        <v>1</v>
      </c>
      <c r="B16">
        <v>4.5</v>
      </c>
      <c r="C16" s="1" t="s">
        <v>3</v>
      </c>
      <c r="D16">
        <v>42</v>
      </c>
      <c r="E16">
        <v>40</v>
      </c>
      <c r="F16" t="s">
        <v>40</v>
      </c>
      <c r="G16" t="s">
        <v>40</v>
      </c>
      <c r="J16">
        <v>2</v>
      </c>
      <c r="K16">
        <v>1</v>
      </c>
      <c r="L16">
        <v>1</v>
      </c>
      <c r="S16">
        <v>34.375</v>
      </c>
      <c r="T16">
        <v>90</v>
      </c>
      <c r="U16">
        <v>45</v>
      </c>
      <c r="V16">
        <v>75</v>
      </c>
      <c r="W16">
        <v>69.230999999999995</v>
      </c>
      <c r="X16">
        <v>55.951999999999998</v>
      </c>
      <c r="AK16">
        <v>57.353000000000002</v>
      </c>
      <c r="AL16">
        <v>0</v>
      </c>
      <c r="AM16">
        <v>75</v>
      </c>
      <c r="AN16">
        <v>54</v>
      </c>
      <c r="BA16">
        <v>59</v>
      </c>
      <c r="BB16">
        <v>15</v>
      </c>
      <c r="BC16">
        <v>1</v>
      </c>
      <c r="BD16">
        <v>9</v>
      </c>
      <c r="BE16">
        <v>8</v>
      </c>
      <c r="BF16">
        <v>6</v>
      </c>
      <c r="BG16">
        <v>7</v>
      </c>
      <c r="BH16">
        <v>3</v>
      </c>
      <c r="BI16">
        <v>16</v>
      </c>
      <c r="BJ16">
        <v>83.332999999999998</v>
      </c>
      <c r="BK16">
        <v>100</v>
      </c>
      <c r="BL16">
        <v>100</v>
      </c>
      <c r="BM16">
        <v>60</v>
      </c>
      <c r="BN16">
        <v>85</v>
      </c>
      <c r="BO16">
        <v>100</v>
      </c>
      <c r="BP16">
        <v>15</v>
      </c>
      <c r="BQ16">
        <v>41.667000000000002</v>
      </c>
      <c r="BR16">
        <v>65</v>
      </c>
      <c r="BS16">
        <v>56.25</v>
      </c>
      <c r="BT16">
        <v>70.138999999999996</v>
      </c>
      <c r="BU16">
        <v>16.571428571428573</v>
      </c>
      <c r="BV16">
        <v>16</v>
      </c>
      <c r="BW16">
        <v>15.5</v>
      </c>
      <c r="BX16">
        <v>16</v>
      </c>
      <c r="BY16">
        <v>16.5</v>
      </c>
      <c r="BZ16">
        <v>1</v>
      </c>
      <c r="CA16">
        <v>2</v>
      </c>
      <c r="CB16">
        <v>7</v>
      </c>
      <c r="CC16" t="s">
        <v>11</v>
      </c>
      <c r="CD16" t="s">
        <v>11</v>
      </c>
      <c r="CE16" t="s">
        <v>11</v>
      </c>
      <c r="CF16">
        <v>0</v>
      </c>
      <c r="CG16">
        <v>0</v>
      </c>
      <c r="CH16">
        <v>5</v>
      </c>
      <c r="CI16">
        <v>7</v>
      </c>
      <c r="CJ16">
        <v>30</v>
      </c>
      <c r="CK16">
        <v>420</v>
      </c>
      <c r="CL16">
        <v>0</v>
      </c>
      <c r="CM16">
        <v>3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2</v>
      </c>
      <c r="CY16">
        <v>2</v>
      </c>
      <c r="CZ16">
        <v>3</v>
      </c>
    </row>
    <row r="17" spans="1:104" x14ac:dyDescent="0.25">
      <c r="A17" s="1" t="s">
        <v>49</v>
      </c>
      <c r="B17">
        <f>8+10/12</f>
        <v>8.8333333333333339</v>
      </c>
      <c r="C17" s="1" t="s">
        <v>3</v>
      </c>
      <c r="I17">
        <v>1</v>
      </c>
      <c r="M17">
        <v>93.75</v>
      </c>
      <c r="N17">
        <v>65</v>
      </c>
      <c r="O17">
        <v>95</v>
      </c>
      <c r="P17">
        <v>95</v>
      </c>
      <c r="Q17">
        <v>85</v>
      </c>
      <c r="R17">
        <v>88.043000000000006</v>
      </c>
      <c r="S17">
        <v>96.875</v>
      </c>
      <c r="T17">
        <v>70</v>
      </c>
      <c r="U17">
        <v>90</v>
      </c>
      <c r="V17">
        <v>100</v>
      </c>
      <c r="W17">
        <v>86.667000000000002</v>
      </c>
      <c r="X17">
        <v>90.216999999999999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3</v>
      </c>
      <c r="BA17">
        <v>51</v>
      </c>
      <c r="BB17">
        <v>16</v>
      </c>
      <c r="BC17">
        <v>1</v>
      </c>
      <c r="BD17">
        <v>3</v>
      </c>
      <c r="BE17">
        <v>10</v>
      </c>
      <c r="BF17">
        <v>3</v>
      </c>
      <c r="BG17">
        <v>9</v>
      </c>
      <c r="BH17">
        <v>3</v>
      </c>
      <c r="BI17">
        <v>12</v>
      </c>
      <c r="BU17">
        <v>15.428571428571429</v>
      </c>
      <c r="BV17">
        <v>14.666666666666666</v>
      </c>
      <c r="BW17">
        <v>15</v>
      </c>
      <c r="BX17">
        <v>16</v>
      </c>
      <c r="BY17">
        <v>10.5</v>
      </c>
      <c r="BZ17">
        <v>0</v>
      </c>
      <c r="CA17">
        <v>0</v>
      </c>
      <c r="CB17">
        <v>0</v>
      </c>
      <c r="CC17" t="s">
        <v>11</v>
      </c>
      <c r="CD17" t="s">
        <v>11</v>
      </c>
      <c r="CE17" t="s">
        <v>11</v>
      </c>
      <c r="CF17">
        <v>0</v>
      </c>
      <c r="CG17">
        <v>0</v>
      </c>
      <c r="CH17">
        <v>10</v>
      </c>
      <c r="CI17">
        <v>6</v>
      </c>
      <c r="CJ17">
        <v>30</v>
      </c>
      <c r="CK17">
        <v>380</v>
      </c>
      <c r="CL17">
        <v>2</v>
      </c>
      <c r="CM17">
        <v>2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2</v>
      </c>
      <c r="CZ17">
        <v>1</v>
      </c>
    </row>
    <row r="18" spans="1:104" x14ac:dyDescent="0.25">
      <c r="A18" s="1" t="s">
        <v>50</v>
      </c>
      <c r="B18">
        <f>7+1/12</f>
        <v>7.083333333333333</v>
      </c>
      <c r="C18" s="1" t="s">
        <v>3</v>
      </c>
      <c r="H18">
        <v>0</v>
      </c>
      <c r="I18">
        <v>1</v>
      </c>
      <c r="M18">
        <v>81.25</v>
      </c>
      <c r="N18">
        <v>100</v>
      </c>
      <c r="O18">
        <v>100</v>
      </c>
      <c r="P18">
        <v>100</v>
      </c>
      <c r="Q18">
        <v>100</v>
      </c>
      <c r="R18">
        <v>93.477999999999994</v>
      </c>
      <c r="S18">
        <v>100</v>
      </c>
      <c r="T18">
        <v>70</v>
      </c>
      <c r="U18">
        <v>65</v>
      </c>
      <c r="V18">
        <v>65</v>
      </c>
      <c r="W18">
        <v>66.667000000000002</v>
      </c>
      <c r="X18">
        <v>78.260999999999996</v>
      </c>
      <c r="AO18">
        <v>5</v>
      </c>
      <c r="AP18">
        <v>0</v>
      </c>
      <c r="AQ18">
        <v>9</v>
      </c>
      <c r="AR18">
        <v>6</v>
      </c>
      <c r="AS18">
        <v>0</v>
      </c>
      <c r="AT18">
        <v>7</v>
      </c>
      <c r="AU18">
        <v>4</v>
      </c>
      <c r="AV18">
        <v>15</v>
      </c>
      <c r="AW18">
        <v>0</v>
      </c>
      <c r="AX18">
        <v>13</v>
      </c>
      <c r="AY18">
        <v>19</v>
      </c>
      <c r="AZ18">
        <v>61</v>
      </c>
      <c r="BA18">
        <v>45</v>
      </c>
      <c r="BB18">
        <v>6</v>
      </c>
      <c r="BC18">
        <v>1</v>
      </c>
      <c r="BD18">
        <v>6</v>
      </c>
      <c r="BE18">
        <v>4</v>
      </c>
      <c r="BF18">
        <v>3</v>
      </c>
      <c r="BG18">
        <v>7</v>
      </c>
      <c r="BH18">
        <v>3</v>
      </c>
      <c r="BI18">
        <v>17</v>
      </c>
      <c r="BU18">
        <v>13.714285714285714</v>
      </c>
      <c r="BV18">
        <v>16.666666666666668</v>
      </c>
      <c r="BW18">
        <v>16</v>
      </c>
      <c r="BX18">
        <v>13.333333333333334</v>
      </c>
      <c r="BY18">
        <v>13</v>
      </c>
      <c r="BZ18">
        <v>3</v>
      </c>
      <c r="CA18">
        <v>4</v>
      </c>
      <c r="CB18">
        <v>3</v>
      </c>
      <c r="CC18" t="s">
        <v>11</v>
      </c>
      <c r="CD18" t="s">
        <v>10</v>
      </c>
      <c r="CE18" t="s">
        <v>11</v>
      </c>
      <c r="CF18">
        <v>0</v>
      </c>
      <c r="CG18">
        <v>0</v>
      </c>
      <c r="CH18">
        <v>10</v>
      </c>
      <c r="CI18">
        <v>6</v>
      </c>
      <c r="CJ18">
        <v>30</v>
      </c>
      <c r="CK18">
        <v>390</v>
      </c>
      <c r="CL18">
        <v>1</v>
      </c>
      <c r="CM18">
        <v>1</v>
      </c>
      <c r="CN18">
        <v>1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2</v>
      </c>
      <c r="CY18">
        <v>2</v>
      </c>
      <c r="CZ18">
        <v>8</v>
      </c>
    </row>
    <row r="19" spans="1:104" x14ac:dyDescent="0.25">
      <c r="A19" s="1" t="s">
        <v>51</v>
      </c>
      <c r="B19">
        <f>5</f>
        <v>5</v>
      </c>
      <c r="C19" s="1" t="s">
        <v>3</v>
      </c>
      <c r="M19">
        <v>56.25</v>
      </c>
      <c r="N19">
        <v>80</v>
      </c>
      <c r="O19">
        <v>40</v>
      </c>
      <c r="P19">
        <v>70</v>
      </c>
      <c r="Q19">
        <v>63.332999999999998</v>
      </c>
      <c r="R19">
        <v>60.87</v>
      </c>
      <c r="S19">
        <v>100</v>
      </c>
      <c r="T19">
        <v>95</v>
      </c>
      <c r="U19">
        <v>100</v>
      </c>
      <c r="V19">
        <v>100</v>
      </c>
      <c r="W19">
        <v>98.332999999999998</v>
      </c>
      <c r="X19">
        <v>98.912999999999997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46</v>
      </c>
      <c r="BB19">
        <v>10</v>
      </c>
      <c r="BC19">
        <v>1</v>
      </c>
      <c r="BD19">
        <v>6</v>
      </c>
      <c r="BE19">
        <v>7</v>
      </c>
      <c r="BF19">
        <v>3</v>
      </c>
      <c r="BG19">
        <v>9</v>
      </c>
      <c r="BH19">
        <v>3</v>
      </c>
      <c r="BI19">
        <v>12</v>
      </c>
      <c r="BU19">
        <v>17.714285714285715</v>
      </c>
      <c r="BV19">
        <v>16.666666666666668</v>
      </c>
      <c r="BW19">
        <v>16</v>
      </c>
      <c r="BX19">
        <v>13.333333333333334</v>
      </c>
      <c r="BY19">
        <v>13.5</v>
      </c>
      <c r="BZ19">
        <v>1</v>
      </c>
      <c r="CA19">
        <v>1</v>
      </c>
      <c r="CB19">
        <v>0</v>
      </c>
      <c r="CC19" t="s">
        <v>11</v>
      </c>
      <c r="CD19" t="s">
        <v>11</v>
      </c>
      <c r="CE19" t="s">
        <v>11</v>
      </c>
      <c r="CF19">
        <v>22</v>
      </c>
      <c r="CG19">
        <v>30</v>
      </c>
      <c r="CH19">
        <v>15</v>
      </c>
      <c r="CI19">
        <v>7</v>
      </c>
      <c r="CJ19">
        <v>10</v>
      </c>
      <c r="CK19">
        <v>390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2</v>
      </c>
      <c r="CZ19">
        <v>5</v>
      </c>
    </row>
    <row r="20" spans="1:104" x14ac:dyDescent="0.25">
      <c r="A20" s="1" t="s">
        <v>52</v>
      </c>
      <c r="B20">
        <f>6+6/12</f>
        <v>6.5</v>
      </c>
      <c r="C20" s="1" t="s">
        <v>3</v>
      </c>
      <c r="H20">
        <v>1</v>
      </c>
      <c r="I20">
        <v>1</v>
      </c>
      <c r="M20">
        <v>81.25</v>
      </c>
      <c r="N20">
        <v>90</v>
      </c>
      <c r="O20">
        <v>100</v>
      </c>
      <c r="P20">
        <v>80</v>
      </c>
      <c r="Q20">
        <v>90</v>
      </c>
      <c r="R20">
        <v>86.956999999999994</v>
      </c>
      <c r="S20">
        <v>100</v>
      </c>
      <c r="T20">
        <v>90</v>
      </c>
      <c r="U20">
        <v>100</v>
      </c>
      <c r="V20">
        <v>90</v>
      </c>
      <c r="W20">
        <v>93.332999999999998</v>
      </c>
      <c r="X20">
        <v>95.652000000000001</v>
      </c>
      <c r="AO20">
        <v>3</v>
      </c>
      <c r="AP20">
        <v>1</v>
      </c>
      <c r="AQ20">
        <v>2</v>
      </c>
      <c r="AR20">
        <v>2</v>
      </c>
      <c r="AS20">
        <v>1</v>
      </c>
      <c r="AT20">
        <v>4</v>
      </c>
      <c r="AU20">
        <v>1</v>
      </c>
      <c r="AV20">
        <v>13</v>
      </c>
      <c r="AW20">
        <v>0</v>
      </c>
      <c r="AX20">
        <v>6</v>
      </c>
      <c r="AY20">
        <v>14</v>
      </c>
      <c r="AZ20">
        <v>34</v>
      </c>
      <c r="BA20">
        <v>55</v>
      </c>
      <c r="BB20">
        <v>11</v>
      </c>
      <c r="BC20">
        <v>1</v>
      </c>
      <c r="BD20">
        <v>8</v>
      </c>
      <c r="BE20">
        <v>8</v>
      </c>
      <c r="BF20">
        <v>3</v>
      </c>
      <c r="BG20">
        <v>11</v>
      </c>
      <c r="BH20">
        <v>4</v>
      </c>
      <c r="BI20">
        <v>14</v>
      </c>
      <c r="BU20">
        <v>12</v>
      </c>
      <c r="BV20">
        <v>12.666666666666666</v>
      </c>
      <c r="BW20">
        <v>13</v>
      </c>
      <c r="BX20">
        <v>16</v>
      </c>
      <c r="BY20">
        <v>11.5</v>
      </c>
      <c r="BZ20">
        <v>1</v>
      </c>
      <c r="CA20">
        <v>0</v>
      </c>
      <c r="CB20">
        <v>4</v>
      </c>
      <c r="CC20" t="s">
        <v>11</v>
      </c>
      <c r="CD20" t="s">
        <v>11</v>
      </c>
      <c r="CE20" t="s">
        <v>11</v>
      </c>
      <c r="CF20">
        <v>1</v>
      </c>
      <c r="CG20">
        <v>0</v>
      </c>
      <c r="CH20">
        <v>30</v>
      </c>
      <c r="CI20">
        <v>7</v>
      </c>
      <c r="CJ20">
        <v>0</v>
      </c>
      <c r="CK20">
        <v>360</v>
      </c>
      <c r="CL20">
        <v>2</v>
      </c>
      <c r="CM20">
        <v>1</v>
      </c>
      <c r="CN20">
        <v>1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2</v>
      </c>
      <c r="CY20">
        <v>3</v>
      </c>
      <c r="CZ20">
        <v>6</v>
      </c>
    </row>
    <row r="21" spans="1:104" x14ac:dyDescent="0.25">
      <c r="A21" s="1" t="s">
        <v>53</v>
      </c>
      <c r="B21">
        <f>7+4/12</f>
        <v>7.333333333333333</v>
      </c>
      <c r="C21" s="1" t="s">
        <v>3</v>
      </c>
      <c r="H21">
        <v>1</v>
      </c>
      <c r="I21">
        <v>1</v>
      </c>
      <c r="M21">
        <v>75</v>
      </c>
      <c r="N21">
        <v>50</v>
      </c>
      <c r="O21">
        <v>70</v>
      </c>
      <c r="P21">
        <v>60</v>
      </c>
      <c r="Q21">
        <v>60</v>
      </c>
      <c r="R21">
        <v>65.216999999999999</v>
      </c>
      <c r="S21">
        <v>78.125</v>
      </c>
      <c r="T21">
        <v>60</v>
      </c>
      <c r="U21">
        <v>80</v>
      </c>
      <c r="V21">
        <v>70</v>
      </c>
      <c r="W21">
        <v>70</v>
      </c>
      <c r="X21">
        <v>72.825999999999993</v>
      </c>
      <c r="AO21">
        <v>4</v>
      </c>
      <c r="AP21">
        <v>0</v>
      </c>
      <c r="AQ21">
        <v>10</v>
      </c>
      <c r="AR21">
        <v>2</v>
      </c>
      <c r="AS21">
        <v>1</v>
      </c>
      <c r="AT21">
        <v>3</v>
      </c>
      <c r="AU21">
        <v>1</v>
      </c>
      <c r="AV21">
        <v>8</v>
      </c>
      <c r="AW21">
        <v>0</v>
      </c>
      <c r="AX21">
        <v>14</v>
      </c>
      <c r="AY21">
        <v>9</v>
      </c>
      <c r="AZ21">
        <v>34</v>
      </c>
      <c r="BA21">
        <v>48</v>
      </c>
      <c r="BB21">
        <v>13</v>
      </c>
      <c r="BC21">
        <v>1</v>
      </c>
      <c r="BD21">
        <v>3</v>
      </c>
      <c r="BE21">
        <v>11</v>
      </c>
      <c r="BF21">
        <v>3</v>
      </c>
      <c r="BG21">
        <v>7</v>
      </c>
      <c r="BH21">
        <v>3</v>
      </c>
      <c r="BI21">
        <v>13</v>
      </c>
      <c r="BU21">
        <v>12</v>
      </c>
      <c r="BV21">
        <v>12.666666666666666</v>
      </c>
      <c r="BW21">
        <v>13</v>
      </c>
      <c r="BX21">
        <v>13.333333333333334</v>
      </c>
      <c r="BY21">
        <v>12</v>
      </c>
      <c r="BZ21">
        <v>5</v>
      </c>
      <c r="CA21">
        <v>1</v>
      </c>
      <c r="CB21">
        <v>6</v>
      </c>
      <c r="CC21" t="s">
        <v>10</v>
      </c>
      <c r="CD21" t="s">
        <v>11</v>
      </c>
      <c r="CE21" t="s">
        <v>11</v>
      </c>
      <c r="CF21">
        <v>22</v>
      </c>
      <c r="CG21">
        <v>0</v>
      </c>
      <c r="CH21">
        <v>20</v>
      </c>
      <c r="CI21">
        <v>7</v>
      </c>
      <c r="CJ21">
        <v>0</v>
      </c>
      <c r="CK21">
        <v>360</v>
      </c>
      <c r="CL21">
        <v>2</v>
      </c>
      <c r="CM21">
        <v>2</v>
      </c>
      <c r="CN21">
        <v>2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0</v>
      </c>
      <c r="CV21">
        <v>0</v>
      </c>
      <c r="CW21">
        <v>1</v>
      </c>
      <c r="CX21">
        <v>1</v>
      </c>
      <c r="CY21">
        <v>2</v>
      </c>
      <c r="CZ21">
        <v>10</v>
      </c>
    </row>
    <row r="22" spans="1:104" x14ac:dyDescent="0.25">
      <c r="A22" s="1" t="s">
        <v>54</v>
      </c>
      <c r="B22">
        <f>13+(11/12)</f>
        <v>13.916666666666666</v>
      </c>
      <c r="C22" s="1" t="s">
        <v>3</v>
      </c>
      <c r="H22">
        <v>1</v>
      </c>
      <c r="I22">
        <v>1</v>
      </c>
      <c r="M22">
        <v>81.25</v>
      </c>
      <c r="N22">
        <v>85</v>
      </c>
      <c r="O22">
        <v>90</v>
      </c>
      <c r="P22">
        <v>80</v>
      </c>
      <c r="Q22">
        <v>85</v>
      </c>
      <c r="R22">
        <v>83.695999999999998</v>
      </c>
      <c r="S22">
        <v>87.5</v>
      </c>
      <c r="T22">
        <v>75</v>
      </c>
      <c r="U22">
        <v>90</v>
      </c>
      <c r="V22">
        <v>90</v>
      </c>
      <c r="W22">
        <v>85</v>
      </c>
      <c r="X22">
        <v>85.87</v>
      </c>
      <c r="AO22">
        <v>4</v>
      </c>
      <c r="AP22">
        <v>5</v>
      </c>
      <c r="AQ22">
        <v>6</v>
      </c>
      <c r="AR22">
        <v>4</v>
      </c>
      <c r="AS22">
        <v>1</v>
      </c>
      <c r="AT22">
        <v>8</v>
      </c>
      <c r="AU22">
        <v>3</v>
      </c>
      <c r="AV22">
        <v>11</v>
      </c>
      <c r="AW22">
        <v>0</v>
      </c>
      <c r="AX22">
        <v>15</v>
      </c>
      <c r="AY22">
        <v>14</v>
      </c>
      <c r="AZ22">
        <v>45</v>
      </c>
      <c r="BA22">
        <v>41</v>
      </c>
      <c r="BB22">
        <v>6</v>
      </c>
      <c r="BC22">
        <v>1</v>
      </c>
      <c r="BD22">
        <v>3</v>
      </c>
      <c r="BE22">
        <v>5</v>
      </c>
      <c r="BF22">
        <v>3</v>
      </c>
      <c r="BG22">
        <v>8</v>
      </c>
      <c r="BH22">
        <v>3</v>
      </c>
      <c r="BI22">
        <v>14</v>
      </c>
      <c r="BU22">
        <v>16</v>
      </c>
      <c r="BV22">
        <v>12.666666666666666</v>
      </c>
      <c r="BW22">
        <v>13</v>
      </c>
      <c r="BX22">
        <v>14.666666666666666</v>
      </c>
      <c r="BY22">
        <v>14.5</v>
      </c>
      <c r="BZ22">
        <v>2</v>
      </c>
      <c r="CA22">
        <v>3</v>
      </c>
      <c r="CB22">
        <v>10</v>
      </c>
      <c r="CC22" t="s">
        <v>11</v>
      </c>
      <c r="CD22" t="s">
        <v>11</v>
      </c>
      <c r="CE22" t="s">
        <v>12</v>
      </c>
      <c r="CF22">
        <v>2</v>
      </c>
      <c r="CG22">
        <v>0</v>
      </c>
      <c r="CH22">
        <v>3</v>
      </c>
      <c r="CI22">
        <v>6</v>
      </c>
      <c r="CJ22">
        <v>30</v>
      </c>
      <c r="CK22">
        <v>270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2</v>
      </c>
      <c r="CY22">
        <v>1</v>
      </c>
      <c r="CZ22">
        <v>1</v>
      </c>
    </row>
    <row r="23" spans="1:104" x14ac:dyDescent="0.25">
      <c r="A23" s="1" t="s">
        <v>55</v>
      </c>
      <c r="B23">
        <f>9+1/12</f>
        <v>9.0833333333333339</v>
      </c>
      <c r="C23" s="1" t="s">
        <v>3</v>
      </c>
      <c r="H23">
        <v>1</v>
      </c>
      <c r="I23">
        <v>1</v>
      </c>
      <c r="M23">
        <v>59.375</v>
      </c>
      <c r="N23">
        <v>60</v>
      </c>
      <c r="O23">
        <v>55</v>
      </c>
      <c r="P23">
        <v>55</v>
      </c>
      <c r="Q23">
        <v>56.667000000000002</v>
      </c>
      <c r="R23">
        <v>57.609000000000002</v>
      </c>
      <c r="S23">
        <v>71.875</v>
      </c>
      <c r="T23">
        <v>55</v>
      </c>
      <c r="U23">
        <v>80</v>
      </c>
      <c r="V23">
        <v>60</v>
      </c>
      <c r="W23">
        <v>65</v>
      </c>
      <c r="X23">
        <v>67.391000000000005</v>
      </c>
      <c r="AO23">
        <v>4</v>
      </c>
      <c r="AP23">
        <v>0</v>
      </c>
      <c r="AQ23">
        <v>6</v>
      </c>
      <c r="AR23">
        <v>5</v>
      </c>
      <c r="AS23">
        <v>0</v>
      </c>
      <c r="AT23">
        <v>7</v>
      </c>
      <c r="AU23">
        <v>3</v>
      </c>
      <c r="AV23">
        <v>11</v>
      </c>
      <c r="AW23">
        <v>0</v>
      </c>
      <c r="AX23">
        <v>10</v>
      </c>
      <c r="AY23">
        <v>14</v>
      </c>
      <c r="AZ23">
        <v>41</v>
      </c>
      <c r="BA23">
        <v>53</v>
      </c>
      <c r="BB23">
        <v>11</v>
      </c>
      <c r="BC23">
        <v>1</v>
      </c>
      <c r="BD23">
        <v>4</v>
      </c>
      <c r="BE23">
        <v>8</v>
      </c>
      <c r="BF23">
        <v>3</v>
      </c>
      <c r="BG23">
        <v>10</v>
      </c>
      <c r="BH23">
        <v>5</v>
      </c>
      <c r="BI23">
        <v>16</v>
      </c>
      <c r="BU23">
        <v>16</v>
      </c>
      <c r="BV23">
        <v>10</v>
      </c>
      <c r="BW23">
        <v>10.5</v>
      </c>
      <c r="BX23">
        <v>13.333333333333334</v>
      </c>
      <c r="BY23">
        <v>12.5</v>
      </c>
      <c r="BZ23">
        <v>5</v>
      </c>
      <c r="CA23">
        <v>4</v>
      </c>
      <c r="CB23">
        <v>7</v>
      </c>
      <c r="CC23" t="s">
        <v>10</v>
      </c>
      <c r="CD23" t="s">
        <v>10</v>
      </c>
      <c r="CE23" t="s">
        <v>11</v>
      </c>
      <c r="CF23">
        <v>22</v>
      </c>
      <c r="CG23">
        <v>0</v>
      </c>
      <c r="CH23">
        <v>20</v>
      </c>
      <c r="CI23">
        <v>6</v>
      </c>
      <c r="CJ23">
        <v>0</v>
      </c>
      <c r="CK23">
        <v>420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2</v>
      </c>
      <c r="CZ23">
        <v>1</v>
      </c>
    </row>
    <row r="24" spans="1:104" x14ac:dyDescent="0.25">
      <c r="A24" s="1" t="s">
        <v>56</v>
      </c>
      <c r="B24">
        <v>8</v>
      </c>
      <c r="M24">
        <v>40.625</v>
      </c>
      <c r="N24">
        <v>65</v>
      </c>
      <c r="O24">
        <v>70</v>
      </c>
      <c r="P24">
        <v>80</v>
      </c>
      <c r="Q24">
        <v>71.667000000000002</v>
      </c>
      <c r="R24">
        <v>60.87</v>
      </c>
      <c r="S24">
        <v>81.25</v>
      </c>
      <c r="T24">
        <v>60</v>
      </c>
      <c r="U24">
        <v>50</v>
      </c>
      <c r="V24">
        <v>70</v>
      </c>
      <c r="W24">
        <v>60</v>
      </c>
      <c r="X24">
        <v>67.391000000000005</v>
      </c>
      <c r="AO24">
        <v>2</v>
      </c>
      <c r="AP24">
        <v>3</v>
      </c>
      <c r="AQ24">
        <v>4</v>
      </c>
      <c r="AR24">
        <v>7</v>
      </c>
      <c r="AS24">
        <v>2</v>
      </c>
      <c r="AT24">
        <v>5</v>
      </c>
      <c r="AU24">
        <v>3</v>
      </c>
      <c r="AV24">
        <v>14</v>
      </c>
      <c r="AW24">
        <v>0</v>
      </c>
      <c r="AX24">
        <v>9</v>
      </c>
      <c r="AY24">
        <v>17</v>
      </c>
      <c r="AZ24">
        <v>47</v>
      </c>
      <c r="BA24">
        <v>48</v>
      </c>
      <c r="BB24">
        <v>8</v>
      </c>
      <c r="BC24">
        <v>1</v>
      </c>
      <c r="BD24">
        <v>6</v>
      </c>
      <c r="BE24">
        <v>8</v>
      </c>
      <c r="BF24">
        <v>3</v>
      </c>
      <c r="BG24">
        <v>8</v>
      </c>
      <c r="BH24">
        <v>4</v>
      </c>
      <c r="BI24">
        <v>14</v>
      </c>
      <c r="BU24">
        <v>13.714285714285714</v>
      </c>
      <c r="BV24">
        <v>15.333333333333334</v>
      </c>
      <c r="BW24">
        <v>15.5</v>
      </c>
      <c r="BX24">
        <v>13.333333333333334</v>
      </c>
      <c r="BY24">
        <v>12</v>
      </c>
      <c r="BZ24">
        <v>1</v>
      </c>
      <c r="CA24">
        <v>3</v>
      </c>
      <c r="CB24">
        <v>7</v>
      </c>
      <c r="CC24" t="s">
        <v>11</v>
      </c>
      <c r="CD24" t="s">
        <v>11</v>
      </c>
      <c r="CE24" t="s">
        <v>11</v>
      </c>
      <c r="CF24">
        <v>23</v>
      </c>
      <c r="CG24">
        <v>30</v>
      </c>
      <c r="CH24">
        <v>5</v>
      </c>
      <c r="CI24">
        <v>6</v>
      </c>
      <c r="CJ24">
        <v>50</v>
      </c>
      <c r="CK24">
        <v>360</v>
      </c>
      <c r="CL24">
        <v>1</v>
      </c>
      <c r="CM24">
        <v>3</v>
      </c>
      <c r="CN24">
        <v>3</v>
      </c>
      <c r="CO24">
        <v>1</v>
      </c>
      <c r="CP24">
        <v>1</v>
      </c>
      <c r="CQ24">
        <v>2</v>
      </c>
      <c r="CR24">
        <v>1</v>
      </c>
      <c r="CS24">
        <v>1</v>
      </c>
      <c r="CT24">
        <v>1</v>
      </c>
      <c r="CU24">
        <v>3</v>
      </c>
      <c r="CV24">
        <v>0</v>
      </c>
      <c r="CW24">
        <v>1</v>
      </c>
      <c r="CX24">
        <v>2</v>
      </c>
      <c r="CY24">
        <v>3</v>
      </c>
      <c r="CZ24">
        <v>10</v>
      </c>
    </row>
    <row r="25" spans="1:104" x14ac:dyDescent="0.25">
      <c r="A25" s="1" t="s">
        <v>57</v>
      </c>
      <c r="B25">
        <f>11+11/12</f>
        <v>11.916666666666666</v>
      </c>
      <c r="C25" s="1" t="s">
        <v>3</v>
      </c>
      <c r="H25">
        <v>2</v>
      </c>
      <c r="I25">
        <v>1</v>
      </c>
      <c r="M25">
        <v>84.375</v>
      </c>
      <c r="N25">
        <v>90</v>
      </c>
      <c r="O25">
        <v>100</v>
      </c>
      <c r="P25">
        <v>90</v>
      </c>
      <c r="Q25">
        <v>93.332999999999998</v>
      </c>
      <c r="R25">
        <v>90.216999999999999</v>
      </c>
      <c r="S25">
        <v>78.125</v>
      </c>
      <c r="T25">
        <v>90</v>
      </c>
      <c r="U25">
        <v>100</v>
      </c>
      <c r="V25">
        <v>100</v>
      </c>
      <c r="W25">
        <v>96.667000000000002</v>
      </c>
      <c r="X25">
        <v>90.216999999999999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1</v>
      </c>
      <c r="AY25">
        <v>1</v>
      </c>
      <c r="AZ25">
        <v>4</v>
      </c>
      <c r="BA25">
        <v>44</v>
      </c>
      <c r="BB25">
        <v>6</v>
      </c>
      <c r="BC25">
        <v>1</v>
      </c>
      <c r="BD25">
        <v>6</v>
      </c>
      <c r="BE25">
        <v>5</v>
      </c>
      <c r="BF25">
        <v>3</v>
      </c>
      <c r="BG25">
        <v>8</v>
      </c>
      <c r="BH25">
        <v>3</v>
      </c>
      <c r="BI25">
        <v>14</v>
      </c>
      <c r="BU25">
        <v>18.857142857142858</v>
      </c>
      <c r="BV25">
        <v>19.333333333333332</v>
      </c>
      <c r="BW25">
        <v>19.5</v>
      </c>
      <c r="BX25">
        <v>20</v>
      </c>
      <c r="BY25">
        <v>18.5</v>
      </c>
      <c r="BZ25">
        <v>0</v>
      </c>
      <c r="CA25">
        <v>3</v>
      </c>
      <c r="CB25">
        <v>9</v>
      </c>
      <c r="CC25" t="s">
        <v>11</v>
      </c>
      <c r="CD25" t="s">
        <v>11</v>
      </c>
      <c r="CE25" t="s">
        <v>10</v>
      </c>
      <c r="CF25">
        <v>3</v>
      </c>
      <c r="CG25">
        <v>0</v>
      </c>
      <c r="CH25">
        <v>30</v>
      </c>
      <c r="CI25">
        <v>12</v>
      </c>
      <c r="CJ25">
        <v>0</v>
      </c>
      <c r="CK25">
        <v>420</v>
      </c>
      <c r="CL25">
        <v>3</v>
      </c>
      <c r="CM25">
        <v>3</v>
      </c>
      <c r="CN25">
        <v>3</v>
      </c>
      <c r="CO25">
        <v>0</v>
      </c>
      <c r="CP25">
        <v>0</v>
      </c>
      <c r="CQ25">
        <v>3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1</v>
      </c>
      <c r="CX25">
        <v>2</v>
      </c>
      <c r="CY25">
        <v>3</v>
      </c>
      <c r="CZ25">
        <v>17</v>
      </c>
    </row>
    <row r="26" spans="1:104" x14ac:dyDescent="0.25">
      <c r="A26" s="1" t="s">
        <v>58</v>
      </c>
      <c r="B26">
        <f>18+10/12</f>
        <v>18.833333333333332</v>
      </c>
      <c r="C26" s="1" t="s">
        <v>2</v>
      </c>
      <c r="M26">
        <v>75</v>
      </c>
      <c r="N26">
        <v>60</v>
      </c>
      <c r="O26">
        <v>95</v>
      </c>
      <c r="P26">
        <v>60</v>
      </c>
      <c r="Q26">
        <v>71.667000000000002</v>
      </c>
      <c r="R26">
        <v>72.825999999999993</v>
      </c>
      <c r="S26">
        <v>81.25</v>
      </c>
      <c r="T26">
        <v>45</v>
      </c>
      <c r="U26">
        <v>85</v>
      </c>
      <c r="V26">
        <v>90</v>
      </c>
      <c r="W26">
        <v>73.332999999999998</v>
      </c>
      <c r="X26">
        <v>76.087000000000003</v>
      </c>
      <c r="AO26">
        <v>5</v>
      </c>
      <c r="AP26">
        <v>2</v>
      </c>
      <c r="AQ26">
        <v>5</v>
      </c>
      <c r="AR26">
        <v>1</v>
      </c>
      <c r="AS26">
        <v>1</v>
      </c>
      <c r="AT26">
        <v>4</v>
      </c>
      <c r="AU26">
        <v>3</v>
      </c>
      <c r="AV26">
        <v>5</v>
      </c>
      <c r="AW26">
        <v>1</v>
      </c>
      <c r="AX26">
        <v>11</v>
      </c>
      <c r="AY26">
        <v>8</v>
      </c>
      <c r="AZ26">
        <v>33</v>
      </c>
      <c r="BA26">
        <v>49</v>
      </c>
      <c r="BB26">
        <v>7</v>
      </c>
      <c r="BC26">
        <v>3</v>
      </c>
      <c r="BD26">
        <v>7</v>
      </c>
      <c r="BE26">
        <v>4</v>
      </c>
      <c r="BF26">
        <v>3</v>
      </c>
      <c r="BG26">
        <v>8</v>
      </c>
      <c r="BH26">
        <v>4</v>
      </c>
      <c r="BI26">
        <v>15</v>
      </c>
      <c r="BU26">
        <v>12</v>
      </c>
      <c r="BV26">
        <v>12.666666666666666</v>
      </c>
      <c r="BW26">
        <v>12.5</v>
      </c>
      <c r="BX26">
        <v>12</v>
      </c>
      <c r="BY26">
        <v>10.5</v>
      </c>
      <c r="BZ26">
        <v>8</v>
      </c>
      <c r="CA26">
        <v>10</v>
      </c>
      <c r="CB26">
        <v>8</v>
      </c>
      <c r="CC26" t="s">
        <v>12</v>
      </c>
      <c r="CD26" t="s">
        <v>66</v>
      </c>
      <c r="CE26" t="s">
        <v>10</v>
      </c>
      <c r="CF26">
        <v>1</v>
      </c>
      <c r="CG26">
        <v>30</v>
      </c>
      <c r="CH26">
        <v>10</v>
      </c>
      <c r="CI26">
        <v>7</v>
      </c>
      <c r="CJ26">
        <v>30</v>
      </c>
      <c r="CK26">
        <v>330</v>
      </c>
      <c r="CL26">
        <v>2</v>
      </c>
      <c r="CM26">
        <v>2</v>
      </c>
      <c r="CN26">
        <v>3</v>
      </c>
      <c r="CO26">
        <v>2</v>
      </c>
      <c r="CP26">
        <v>2</v>
      </c>
      <c r="CQ26">
        <v>1</v>
      </c>
      <c r="CR26">
        <v>1</v>
      </c>
      <c r="CS26">
        <v>1</v>
      </c>
      <c r="CT26">
        <v>1</v>
      </c>
      <c r="CU26">
        <v>2</v>
      </c>
      <c r="CV26">
        <v>0</v>
      </c>
      <c r="CW26">
        <v>1</v>
      </c>
      <c r="CX26">
        <v>3</v>
      </c>
      <c r="CY26">
        <v>3</v>
      </c>
      <c r="CZ26">
        <v>11</v>
      </c>
    </row>
    <row r="27" spans="1:104" x14ac:dyDescent="0.25">
      <c r="A27" s="1" t="s">
        <v>59</v>
      </c>
      <c r="B27">
        <f>8+9/12</f>
        <v>8.75</v>
      </c>
      <c r="C27" s="1" t="s">
        <v>3</v>
      </c>
      <c r="H27">
        <v>2</v>
      </c>
      <c r="I27">
        <v>1</v>
      </c>
      <c r="M27">
        <v>90.625</v>
      </c>
      <c r="N27">
        <v>50</v>
      </c>
      <c r="O27">
        <v>95</v>
      </c>
      <c r="P27">
        <v>80</v>
      </c>
      <c r="Q27">
        <v>75</v>
      </c>
      <c r="R27">
        <v>80.435000000000002</v>
      </c>
      <c r="S27">
        <v>81.25</v>
      </c>
      <c r="T27">
        <v>60</v>
      </c>
      <c r="U27">
        <v>100</v>
      </c>
      <c r="V27">
        <v>60</v>
      </c>
      <c r="W27">
        <v>73.332999999999998</v>
      </c>
      <c r="X27">
        <v>76.087000000000003</v>
      </c>
      <c r="AO27">
        <v>5</v>
      </c>
      <c r="AP27">
        <v>2</v>
      </c>
      <c r="AQ27">
        <v>7</v>
      </c>
      <c r="AR27">
        <v>2</v>
      </c>
      <c r="AS27">
        <v>0</v>
      </c>
      <c r="AT27">
        <v>8</v>
      </c>
      <c r="AU27">
        <v>5</v>
      </c>
      <c r="AV27">
        <v>12</v>
      </c>
      <c r="AW27">
        <v>0</v>
      </c>
      <c r="AX27">
        <v>14</v>
      </c>
      <c r="AY27">
        <v>17</v>
      </c>
      <c r="AZ27">
        <v>44</v>
      </c>
      <c r="BA27">
        <v>45</v>
      </c>
      <c r="BB27">
        <v>6</v>
      </c>
      <c r="BC27">
        <v>2</v>
      </c>
      <c r="BD27">
        <v>5</v>
      </c>
      <c r="BE27">
        <v>4</v>
      </c>
      <c r="BF27">
        <v>5</v>
      </c>
      <c r="BG27">
        <v>8</v>
      </c>
      <c r="BH27">
        <v>3</v>
      </c>
      <c r="BI27">
        <v>14</v>
      </c>
      <c r="BU27">
        <v>14.857142857142858</v>
      </c>
      <c r="BV27">
        <v>15.333333333333334</v>
      </c>
      <c r="BW27">
        <v>15.5</v>
      </c>
      <c r="BX27">
        <v>14.666666666666666</v>
      </c>
      <c r="BY27">
        <v>16</v>
      </c>
      <c r="BZ27">
        <v>0</v>
      </c>
      <c r="CA27">
        <v>0</v>
      </c>
      <c r="CB27">
        <v>7</v>
      </c>
      <c r="CC27" t="s">
        <v>10</v>
      </c>
      <c r="CD27" t="s">
        <v>11</v>
      </c>
      <c r="CE27" t="s">
        <v>11</v>
      </c>
      <c r="CF27">
        <v>0</v>
      </c>
      <c r="CG27">
        <v>30</v>
      </c>
      <c r="CH27">
        <v>30</v>
      </c>
      <c r="CI27">
        <v>7</v>
      </c>
      <c r="CJ27">
        <v>0</v>
      </c>
      <c r="CK27">
        <v>360</v>
      </c>
      <c r="CL27">
        <v>3</v>
      </c>
      <c r="CM27">
        <v>3</v>
      </c>
      <c r="CN27">
        <v>0</v>
      </c>
      <c r="CO27">
        <v>1</v>
      </c>
      <c r="CP27">
        <v>3</v>
      </c>
      <c r="CQ27">
        <v>1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2</v>
      </c>
      <c r="CY27">
        <v>3</v>
      </c>
      <c r="CZ27">
        <v>12</v>
      </c>
    </row>
    <row r="28" spans="1:104" x14ac:dyDescent="0.25">
      <c r="A28" s="1" t="s">
        <v>60</v>
      </c>
      <c r="B28">
        <f>14+2/12</f>
        <v>14.166666666666666</v>
      </c>
      <c r="C28" s="1" t="s">
        <v>2</v>
      </c>
      <c r="H28">
        <v>1</v>
      </c>
      <c r="I28">
        <v>1</v>
      </c>
      <c r="M28">
        <v>65.625</v>
      </c>
      <c r="N28">
        <v>55</v>
      </c>
      <c r="O28">
        <v>70</v>
      </c>
      <c r="P28">
        <v>55</v>
      </c>
      <c r="Q28">
        <v>60</v>
      </c>
      <c r="R28">
        <v>61.956521739130437</v>
      </c>
      <c r="S28">
        <v>68.75</v>
      </c>
      <c r="T28">
        <v>65</v>
      </c>
      <c r="U28">
        <v>70</v>
      </c>
      <c r="V28">
        <v>45</v>
      </c>
      <c r="W28">
        <v>60</v>
      </c>
      <c r="X28">
        <v>63.043478260869563</v>
      </c>
      <c r="AO28">
        <v>6</v>
      </c>
      <c r="AP28">
        <v>5</v>
      </c>
      <c r="AQ28">
        <v>5</v>
      </c>
      <c r="AR28">
        <v>6</v>
      </c>
      <c r="AS28">
        <v>0</v>
      </c>
      <c r="AT28">
        <v>6</v>
      </c>
      <c r="AU28">
        <v>1</v>
      </c>
      <c r="AV28">
        <v>3</v>
      </c>
      <c r="AW28">
        <v>0</v>
      </c>
      <c r="AX28">
        <v>16</v>
      </c>
      <c r="AY28">
        <v>4</v>
      </c>
      <c r="AZ28">
        <v>36</v>
      </c>
      <c r="BA28">
        <v>43</v>
      </c>
      <c r="BB28">
        <v>7</v>
      </c>
      <c r="BC28">
        <v>1</v>
      </c>
      <c r="BD28">
        <v>5</v>
      </c>
      <c r="BE28">
        <v>4</v>
      </c>
      <c r="BF28">
        <v>3</v>
      </c>
      <c r="BG28">
        <v>7</v>
      </c>
      <c r="BH28">
        <v>4</v>
      </c>
      <c r="BI28">
        <v>14</v>
      </c>
      <c r="BU28">
        <v>16</v>
      </c>
      <c r="BV28">
        <v>16.666666666666668</v>
      </c>
      <c r="BW28">
        <v>16.5</v>
      </c>
      <c r="BX28">
        <v>16</v>
      </c>
      <c r="BY28">
        <v>15.5</v>
      </c>
      <c r="BZ28">
        <v>1</v>
      </c>
      <c r="CA28">
        <v>2</v>
      </c>
      <c r="CB28">
        <v>7</v>
      </c>
      <c r="CC28" t="s">
        <v>11</v>
      </c>
      <c r="CD28" t="s">
        <v>11</v>
      </c>
      <c r="CE28" t="s">
        <v>11</v>
      </c>
      <c r="CF28">
        <v>23</v>
      </c>
      <c r="CG28">
        <v>45</v>
      </c>
      <c r="CH28">
        <v>5</v>
      </c>
      <c r="CI28">
        <v>8</v>
      </c>
      <c r="CJ28">
        <v>0</v>
      </c>
      <c r="CK28">
        <v>480</v>
      </c>
      <c r="CL28">
        <v>1</v>
      </c>
      <c r="CM28">
        <v>3</v>
      </c>
      <c r="CN28">
        <v>3</v>
      </c>
      <c r="CO28">
        <v>1</v>
      </c>
      <c r="CP28">
        <v>3</v>
      </c>
      <c r="CQ28">
        <v>1</v>
      </c>
      <c r="CR28">
        <v>1</v>
      </c>
      <c r="CS28">
        <v>1</v>
      </c>
      <c r="CT28">
        <v>1</v>
      </c>
      <c r="CU28">
        <v>0</v>
      </c>
      <c r="CV28">
        <v>0</v>
      </c>
      <c r="CW28">
        <v>1</v>
      </c>
      <c r="CX28">
        <v>2</v>
      </c>
      <c r="CY28">
        <v>1</v>
      </c>
      <c r="CZ28">
        <v>0</v>
      </c>
    </row>
    <row r="29" spans="1:104" x14ac:dyDescent="0.25">
      <c r="A29" s="1" t="s">
        <v>61</v>
      </c>
      <c r="B29">
        <v>2</v>
      </c>
      <c r="M29">
        <v>90.625</v>
      </c>
      <c r="N29">
        <v>55</v>
      </c>
      <c r="O29">
        <v>100</v>
      </c>
      <c r="P29">
        <v>58.332999999999998</v>
      </c>
      <c r="Q29">
        <v>73.076999999999998</v>
      </c>
      <c r="R29">
        <v>79.762</v>
      </c>
      <c r="BA29">
        <v>41</v>
      </c>
      <c r="BB29">
        <v>9</v>
      </c>
      <c r="BC29">
        <v>2</v>
      </c>
      <c r="BD29">
        <v>4</v>
      </c>
      <c r="BE29">
        <v>6</v>
      </c>
      <c r="BF29">
        <v>3</v>
      </c>
      <c r="BG29">
        <v>9</v>
      </c>
      <c r="BH29">
        <v>3</v>
      </c>
      <c r="BI29">
        <v>9</v>
      </c>
      <c r="BU29">
        <v>16</v>
      </c>
      <c r="BV29">
        <v>14.666666666666666</v>
      </c>
      <c r="BW29">
        <v>15</v>
      </c>
      <c r="BX29">
        <v>17.333333333333332</v>
      </c>
      <c r="BY29">
        <v>14</v>
      </c>
      <c r="BZ29">
        <v>0</v>
      </c>
      <c r="CA29">
        <v>2</v>
      </c>
      <c r="CB29">
        <v>5</v>
      </c>
      <c r="CC29" t="s">
        <v>11</v>
      </c>
      <c r="CD29" t="s">
        <v>11</v>
      </c>
      <c r="CE29" t="s">
        <v>11</v>
      </c>
      <c r="CF29">
        <v>22</v>
      </c>
      <c r="CG29">
        <v>0</v>
      </c>
      <c r="CH29">
        <v>30</v>
      </c>
      <c r="CI29">
        <v>7</v>
      </c>
      <c r="CJ29">
        <v>0</v>
      </c>
      <c r="CK29">
        <v>420</v>
      </c>
      <c r="CL29">
        <v>1</v>
      </c>
      <c r="CM29">
        <v>3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2</v>
      </c>
      <c r="CY29">
        <v>3</v>
      </c>
      <c r="CZ29">
        <v>7</v>
      </c>
    </row>
    <row r="30" spans="1:104" x14ac:dyDescent="0.25">
      <c r="A30" s="1" t="s">
        <v>62</v>
      </c>
      <c r="B30">
        <f>3+5/12</f>
        <v>3.4166666666666665</v>
      </c>
      <c r="C30" s="1" t="s">
        <v>3</v>
      </c>
      <c r="M30">
        <v>90.625</v>
      </c>
      <c r="N30">
        <v>65</v>
      </c>
      <c r="O30">
        <v>85</v>
      </c>
      <c r="P30">
        <v>100</v>
      </c>
      <c r="Q30">
        <v>80.769000000000005</v>
      </c>
      <c r="R30">
        <v>84.524000000000001</v>
      </c>
      <c r="BA30">
        <v>48</v>
      </c>
      <c r="BB30">
        <v>11</v>
      </c>
      <c r="BC30">
        <v>2</v>
      </c>
      <c r="BD30">
        <v>3</v>
      </c>
      <c r="BE30">
        <v>7</v>
      </c>
      <c r="BF30">
        <v>4</v>
      </c>
      <c r="BG30">
        <v>11</v>
      </c>
      <c r="BH30">
        <v>3</v>
      </c>
      <c r="BI30">
        <v>12</v>
      </c>
      <c r="BU30">
        <v>15.428571428571429</v>
      </c>
      <c r="BV30">
        <v>12.666666666666666</v>
      </c>
      <c r="BW30">
        <v>13</v>
      </c>
      <c r="BX30">
        <v>14.666666666666666</v>
      </c>
      <c r="BY30">
        <v>14.5</v>
      </c>
      <c r="BZ30">
        <v>2</v>
      </c>
      <c r="CA30">
        <v>0</v>
      </c>
      <c r="CB30">
        <v>3</v>
      </c>
      <c r="CC30" t="s">
        <v>11</v>
      </c>
      <c r="CD30" t="s">
        <v>11</v>
      </c>
      <c r="CE30" t="s">
        <v>11</v>
      </c>
      <c r="CF30">
        <v>2</v>
      </c>
      <c r="CG30">
        <v>0</v>
      </c>
      <c r="CH30">
        <v>2</v>
      </c>
      <c r="CI30">
        <v>9</v>
      </c>
      <c r="CJ30">
        <v>30</v>
      </c>
      <c r="CK30">
        <v>420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1</v>
      </c>
      <c r="CY30">
        <v>2</v>
      </c>
      <c r="CZ30">
        <v>3</v>
      </c>
    </row>
    <row r="31" spans="1:104" x14ac:dyDescent="0.25">
      <c r="A31" s="1" t="s">
        <v>63</v>
      </c>
      <c r="B31">
        <f>2+10/12</f>
        <v>2.8333333333333335</v>
      </c>
      <c r="C31" s="1" t="s">
        <v>3</v>
      </c>
      <c r="M31">
        <v>93.75</v>
      </c>
      <c r="N31">
        <v>50</v>
      </c>
      <c r="O31">
        <v>95</v>
      </c>
      <c r="P31">
        <v>100</v>
      </c>
      <c r="Q31">
        <v>78.846000000000004</v>
      </c>
      <c r="R31">
        <v>84.524000000000001</v>
      </c>
      <c r="BA31">
        <v>49</v>
      </c>
      <c r="BB31">
        <v>12</v>
      </c>
      <c r="BC31">
        <v>1</v>
      </c>
      <c r="BD31">
        <v>5</v>
      </c>
      <c r="BE31">
        <v>6</v>
      </c>
      <c r="BF31">
        <v>8</v>
      </c>
      <c r="BG31">
        <v>10</v>
      </c>
      <c r="BH31">
        <v>3</v>
      </c>
      <c r="BI31">
        <v>8</v>
      </c>
      <c r="BU31">
        <v>14.285714285714286</v>
      </c>
      <c r="BV31">
        <v>14.666666666666666</v>
      </c>
      <c r="BW31">
        <v>15</v>
      </c>
      <c r="BX31">
        <v>16</v>
      </c>
      <c r="BY31">
        <v>13.5</v>
      </c>
      <c r="BZ31">
        <v>0</v>
      </c>
      <c r="CA31">
        <v>2</v>
      </c>
      <c r="CB31">
        <v>8</v>
      </c>
      <c r="CC31" t="s">
        <v>11</v>
      </c>
      <c r="CD31" t="s">
        <v>11</v>
      </c>
      <c r="CE31" t="s">
        <v>10</v>
      </c>
      <c r="CF31">
        <v>0</v>
      </c>
      <c r="CG31">
        <v>30</v>
      </c>
      <c r="CH31">
        <v>30</v>
      </c>
      <c r="CI31">
        <v>8</v>
      </c>
      <c r="CJ31">
        <v>0</v>
      </c>
      <c r="CK31">
        <v>420</v>
      </c>
      <c r="CL31">
        <v>2</v>
      </c>
      <c r="CM31">
        <v>3</v>
      </c>
      <c r="CN31">
        <v>2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2</v>
      </c>
      <c r="CV31">
        <v>0</v>
      </c>
      <c r="CW31">
        <v>0</v>
      </c>
      <c r="CX31">
        <v>3</v>
      </c>
      <c r="CY31">
        <v>3</v>
      </c>
      <c r="CZ31">
        <v>9</v>
      </c>
    </row>
    <row r="32" spans="1:104" x14ac:dyDescent="0.25">
      <c r="A32" s="1" t="s">
        <v>64</v>
      </c>
      <c r="B32">
        <f>4</f>
        <v>4</v>
      </c>
      <c r="C32" s="1" t="s">
        <v>3</v>
      </c>
      <c r="M32">
        <v>100</v>
      </c>
      <c r="N32">
        <v>95</v>
      </c>
      <c r="O32">
        <v>100</v>
      </c>
      <c r="P32">
        <v>100</v>
      </c>
      <c r="Q32">
        <v>98.076999999999998</v>
      </c>
      <c r="R32">
        <v>98.81</v>
      </c>
      <c r="BA32">
        <v>52</v>
      </c>
      <c r="BB32">
        <v>12</v>
      </c>
      <c r="BC32">
        <v>1</v>
      </c>
      <c r="BD32">
        <v>6</v>
      </c>
      <c r="BE32">
        <v>6</v>
      </c>
      <c r="BF32">
        <v>3</v>
      </c>
      <c r="BG32">
        <v>9</v>
      </c>
      <c r="BH32">
        <v>4</v>
      </c>
      <c r="BI32">
        <v>14</v>
      </c>
      <c r="BU32">
        <v>16.571428571428573</v>
      </c>
      <c r="BV32">
        <v>16.666666666666668</v>
      </c>
      <c r="BW32">
        <v>16.5</v>
      </c>
      <c r="BX32">
        <v>13.333333333333334</v>
      </c>
      <c r="BY32">
        <v>16.5</v>
      </c>
      <c r="BZ32">
        <v>0</v>
      </c>
      <c r="CA32">
        <v>2</v>
      </c>
      <c r="CB32">
        <v>3</v>
      </c>
      <c r="CC32" t="s">
        <v>11</v>
      </c>
      <c r="CD32" t="s">
        <v>11</v>
      </c>
      <c r="CE32" t="s">
        <v>11</v>
      </c>
      <c r="CF32">
        <v>23</v>
      </c>
      <c r="CG32">
        <v>0</v>
      </c>
      <c r="CH32">
        <v>5</v>
      </c>
      <c r="CI32">
        <v>6</v>
      </c>
      <c r="CJ32">
        <v>0</v>
      </c>
      <c r="CK32">
        <v>360</v>
      </c>
      <c r="CL32">
        <v>0</v>
      </c>
      <c r="CM32">
        <v>3</v>
      </c>
      <c r="CN32">
        <v>3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3</v>
      </c>
      <c r="CV32">
        <v>0</v>
      </c>
      <c r="CW32">
        <v>2</v>
      </c>
      <c r="CX32">
        <v>1</v>
      </c>
      <c r="CY32">
        <v>3</v>
      </c>
      <c r="CZ32">
        <v>15</v>
      </c>
    </row>
    <row r="33" spans="1:104" x14ac:dyDescent="0.25">
      <c r="A33" s="1" t="s">
        <v>65</v>
      </c>
      <c r="B33">
        <f>4</f>
        <v>4</v>
      </c>
      <c r="C33" s="1" t="s">
        <v>3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BA33">
        <v>41</v>
      </c>
      <c r="BB33">
        <v>8</v>
      </c>
      <c r="BC33">
        <v>2</v>
      </c>
      <c r="BD33">
        <v>5</v>
      </c>
      <c r="BE33">
        <v>5</v>
      </c>
      <c r="BF33">
        <v>3</v>
      </c>
      <c r="BG33">
        <v>9</v>
      </c>
      <c r="BH33">
        <v>3</v>
      </c>
      <c r="BI33">
        <v>9</v>
      </c>
      <c r="BU33">
        <v>16.571428571428573</v>
      </c>
      <c r="BV33">
        <v>13.333333333333334</v>
      </c>
      <c r="BW33">
        <v>14</v>
      </c>
      <c r="BX33">
        <v>13.333333333333334</v>
      </c>
      <c r="BY33">
        <v>14.5</v>
      </c>
      <c r="BZ33">
        <v>6</v>
      </c>
      <c r="CA33">
        <v>1</v>
      </c>
      <c r="CB33">
        <v>4</v>
      </c>
      <c r="CC33" t="s">
        <v>10</v>
      </c>
      <c r="CD33" t="s">
        <v>11</v>
      </c>
      <c r="CE33" t="s">
        <v>11</v>
      </c>
      <c r="CF33">
        <v>22</v>
      </c>
      <c r="CG33">
        <v>30</v>
      </c>
      <c r="CH33">
        <v>10</v>
      </c>
      <c r="CI33">
        <v>6</v>
      </c>
      <c r="CJ33">
        <v>0</v>
      </c>
      <c r="CK33">
        <v>420</v>
      </c>
      <c r="CL33">
        <v>1</v>
      </c>
      <c r="CM33">
        <v>1</v>
      </c>
      <c r="CN33">
        <v>1</v>
      </c>
      <c r="CO33">
        <v>1</v>
      </c>
      <c r="CP33">
        <v>2</v>
      </c>
      <c r="CQ33">
        <v>1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2</v>
      </c>
      <c r="CZ3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Ho</dc:creator>
  <cp:lastModifiedBy>Frederick Ho</cp:lastModifiedBy>
  <dcterms:created xsi:type="dcterms:W3CDTF">2016-06-30T04:40:30Z</dcterms:created>
  <dcterms:modified xsi:type="dcterms:W3CDTF">2016-07-12T07:34:50Z</dcterms:modified>
</cp:coreProperties>
</file>