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arvallo\Downloads\"/>
    </mc:Choice>
  </mc:AlternateContent>
  <xr:revisionPtr revIDLastSave="0" documentId="13_ncr:1_{88017E40-EC35-4464-8EF3-8EE7898B982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00x100" sheetId="1" r:id="rId1"/>
    <sheet name="100x150" sheetId="4" r:id="rId2"/>
    <sheet name="220x100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5" l="1"/>
  <c r="G17" i="5"/>
  <c r="K17" i="5" s="1"/>
  <c r="K16" i="5"/>
  <c r="J15" i="5"/>
  <c r="I14" i="5"/>
  <c r="J13" i="5"/>
  <c r="I12" i="5"/>
  <c r="K11" i="5"/>
  <c r="I10" i="5"/>
  <c r="I9" i="5"/>
  <c r="I8" i="5"/>
  <c r="J7" i="5"/>
  <c r="J6" i="5"/>
  <c r="J5" i="5"/>
  <c r="J4" i="5"/>
  <c r="J25" i="5" s="1"/>
  <c r="K19" i="4"/>
  <c r="G17" i="4"/>
  <c r="K17" i="4" s="1"/>
  <c r="K16" i="4"/>
  <c r="J15" i="4"/>
  <c r="I14" i="4"/>
  <c r="J13" i="4"/>
  <c r="I12" i="4"/>
  <c r="K11" i="4"/>
  <c r="K25" i="4" s="1"/>
  <c r="I10" i="4"/>
  <c r="I9" i="4"/>
  <c r="I8" i="4"/>
  <c r="I25" i="4" s="1"/>
  <c r="J7" i="4"/>
  <c r="J6" i="4"/>
  <c r="J5" i="4"/>
  <c r="J4" i="4"/>
  <c r="J25" i="4" s="1"/>
  <c r="K19" i="1"/>
  <c r="J15" i="1"/>
  <c r="I14" i="1"/>
  <c r="J13" i="1"/>
  <c r="I12" i="1"/>
  <c r="I10" i="1"/>
  <c r="I9" i="1"/>
  <c r="I8" i="1"/>
  <c r="J7" i="1"/>
  <c r="J6" i="1"/>
  <c r="J5" i="1"/>
  <c r="J4" i="1"/>
  <c r="G17" i="1"/>
  <c r="K17" i="1" s="1"/>
  <c r="K16" i="1"/>
  <c r="K11" i="1"/>
  <c r="K25" i="5" l="1"/>
  <c r="I25" i="5"/>
  <c r="N25" i="5" s="1"/>
  <c r="N25" i="4"/>
  <c r="J25" i="1"/>
  <c r="I25" i="1"/>
  <c r="N25" i="1" s="1"/>
  <c r="K25" i="1"/>
</calcChain>
</file>

<file path=xl/sharedStrings.xml><?xml version="1.0" encoding="utf-8"?>
<sst xmlns="http://schemas.openxmlformats.org/spreadsheetml/2006/main" count="63" uniqueCount="21">
  <si>
    <t>alto</t>
  </si>
  <si>
    <t>ancho</t>
  </si>
  <si>
    <t>calculo por metro de ventana</t>
  </si>
  <si>
    <t>cantidad x ventana</t>
  </si>
  <si>
    <t>medida</t>
  </si>
  <si>
    <t>riel s</t>
  </si>
  <si>
    <t>riel inf</t>
  </si>
  <si>
    <t>cabezal</t>
  </si>
  <si>
    <t>zocalo</t>
  </si>
  <si>
    <t>jamba</t>
  </si>
  <si>
    <t>traslapo</t>
  </si>
  <si>
    <t>pierna</t>
  </si>
  <si>
    <t>rodamiento</t>
  </si>
  <si>
    <t>felpa alto</t>
  </si>
  <si>
    <t>felpa  ancho</t>
  </si>
  <si>
    <t>burlete alto</t>
  </si>
  <si>
    <t>burleta ancho</t>
  </si>
  <si>
    <t>pestillo</t>
  </si>
  <si>
    <t>tornillo</t>
  </si>
  <si>
    <t>guia ext 25</t>
  </si>
  <si>
    <t>incoloro 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</si>
</sst>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25"/>
  <sheetViews>
    <sheetView topLeftCell="C8" workbookViewId="0">
      <selection activeCell="J3" sqref="J3"/>
    </sheetView>
  </sheetViews>
  <sheetFormatPr baseColWidth="10" defaultRowHeight="15" x14ac:dyDescent="0.25"/>
  <sheetData>
    <row r="2" spans="3:14" x14ac:dyDescent="0.25">
      <c r="C2" s="1"/>
      <c r="D2" s="1"/>
      <c r="E2" s="1"/>
      <c r="F2" s="1"/>
      <c r="G2" s="1"/>
      <c r="H2" s="1"/>
      <c r="I2" s="1" t="s">
        <v>0</v>
      </c>
      <c r="J2" s="1" t="s">
        <v>1</v>
      </c>
      <c r="K2" s="1"/>
      <c r="L2" s="1"/>
      <c r="M2" s="1"/>
      <c r="N2" s="1"/>
    </row>
    <row r="3" spans="3:14" x14ac:dyDescent="0.25">
      <c r="C3" s="4" t="s">
        <v>2</v>
      </c>
      <c r="D3" s="4"/>
      <c r="E3" s="4"/>
      <c r="F3" s="2" t="s">
        <v>3</v>
      </c>
      <c r="G3" s="2"/>
      <c r="H3" s="1" t="s">
        <v>4</v>
      </c>
      <c r="I3" s="2">
        <v>2</v>
      </c>
      <c r="J3" s="2">
        <v>1</v>
      </c>
      <c r="K3" s="2"/>
      <c r="L3" s="2"/>
      <c r="M3" s="2"/>
      <c r="N3" s="2"/>
    </row>
    <row r="4" spans="3:14" x14ac:dyDescent="0.25">
      <c r="C4" s="2" t="s">
        <v>5</v>
      </c>
      <c r="D4" s="2">
        <v>1806</v>
      </c>
      <c r="E4" s="2"/>
      <c r="F4" s="2">
        <v>1</v>
      </c>
      <c r="G4" s="2">
        <v>3000</v>
      </c>
      <c r="H4" s="3"/>
      <c r="I4" s="2"/>
      <c r="J4" s="2">
        <f>J3*G4</f>
        <v>3000</v>
      </c>
      <c r="K4" s="2"/>
      <c r="L4" s="2"/>
      <c r="M4" s="2"/>
      <c r="N4" s="2"/>
    </row>
    <row r="5" spans="3:14" x14ac:dyDescent="0.25">
      <c r="C5" s="2" t="s">
        <v>6</v>
      </c>
      <c r="D5" s="2">
        <v>1806</v>
      </c>
      <c r="E5" s="2"/>
      <c r="F5" s="2">
        <v>1</v>
      </c>
      <c r="G5" s="2">
        <v>3000</v>
      </c>
      <c r="H5" s="3"/>
      <c r="I5" s="2"/>
      <c r="J5" s="2">
        <f>J3*G5</f>
        <v>3000</v>
      </c>
      <c r="K5" s="2"/>
      <c r="L5" s="2"/>
      <c r="M5" s="2"/>
      <c r="N5" s="2"/>
    </row>
    <row r="6" spans="3:14" x14ac:dyDescent="0.25">
      <c r="C6" s="2" t="s">
        <v>7</v>
      </c>
      <c r="D6" s="2">
        <v>1806</v>
      </c>
      <c r="E6" s="2"/>
      <c r="F6" s="2">
        <v>1</v>
      </c>
      <c r="G6" s="2">
        <v>3000</v>
      </c>
      <c r="H6" s="3"/>
      <c r="I6" s="2"/>
      <c r="J6" s="2">
        <f>J3*G6</f>
        <v>3000</v>
      </c>
      <c r="K6" s="2"/>
      <c r="L6" s="2"/>
      <c r="M6" s="2"/>
      <c r="N6" s="2"/>
    </row>
    <row r="7" spans="3:14" x14ac:dyDescent="0.25">
      <c r="C7" s="2" t="s">
        <v>8</v>
      </c>
      <c r="D7" s="2">
        <v>1806</v>
      </c>
      <c r="E7" s="2"/>
      <c r="F7" s="2">
        <v>1</v>
      </c>
      <c r="G7" s="2">
        <v>3000</v>
      </c>
      <c r="H7" s="3"/>
      <c r="I7" s="2"/>
      <c r="J7" s="2">
        <f>J3*G7</f>
        <v>3000</v>
      </c>
      <c r="K7" s="2"/>
      <c r="L7" s="2"/>
      <c r="M7" s="2"/>
      <c r="N7" s="2"/>
    </row>
    <row r="8" spans="3:14" x14ac:dyDescent="0.25">
      <c r="C8" s="2" t="s">
        <v>9</v>
      </c>
      <c r="D8" s="2">
        <v>1806</v>
      </c>
      <c r="E8" s="2"/>
      <c r="F8" s="2">
        <v>1</v>
      </c>
      <c r="G8" s="2">
        <v>3000</v>
      </c>
      <c r="H8" s="3"/>
      <c r="I8" s="2">
        <f>I3*G8*2</f>
        <v>12000</v>
      </c>
      <c r="J8" s="2"/>
      <c r="K8" s="2"/>
      <c r="L8" s="2"/>
      <c r="M8" s="2"/>
      <c r="N8" s="2"/>
    </row>
    <row r="9" spans="3:14" x14ac:dyDescent="0.25">
      <c r="C9" s="2" t="s">
        <v>10</v>
      </c>
      <c r="D9" s="2">
        <v>1806</v>
      </c>
      <c r="E9" s="2"/>
      <c r="F9" s="2">
        <v>1</v>
      </c>
      <c r="G9" s="2">
        <v>3000</v>
      </c>
      <c r="H9" s="3"/>
      <c r="I9" s="2">
        <f>I3*G9*2</f>
        <v>12000</v>
      </c>
      <c r="J9" s="2"/>
      <c r="K9" s="2"/>
      <c r="L9" s="2"/>
      <c r="M9" s="2"/>
      <c r="N9" s="2"/>
    </row>
    <row r="10" spans="3:14" x14ac:dyDescent="0.25">
      <c r="C10" s="2" t="s">
        <v>11</v>
      </c>
      <c r="D10" s="2">
        <v>1806</v>
      </c>
      <c r="E10" s="2"/>
      <c r="F10" s="2">
        <v>1</v>
      </c>
      <c r="G10" s="2">
        <v>3000</v>
      </c>
      <c r="H10" s="3"/>
      <c r="I10" s="2">
        <f>I3*G10*2</f>
        <v>12000</v>
      </c>
      <c r="J10" s="2"/>
      <c r="K10" s="2"/>
      <c r="L10" s="2"/>
      <c r="M10" s="2"/>
      <c r="N10" s="2"/>
    </row>
    <row r="11" spans="3:14" x14ac:dyDescent="0.25">
      <c r="C11" s="2" t="s">
        <v>12</v>
      </c>
      <c r="D11" s="2">
        <v>391</v>
      </c>
      <c r="E11" s="2"/>
      <c r="F11" s="2">
        <v>4</v>
      </c>
      <c r="G11" s="2">
        <v>391</v>
      </c>
      <c r="H11" s="3"/>
      <c r="I11" s="2"/>
      <c r="J11" s="2"/>
      <c r="K11" s="2">
        <f>F11*G11</f>
        <v>1564</v>
      </c>
      <c r="L11" s="2"/>
      <c r="M11" s="2"/>
      <c r="N11" s="2"/>
    </row>
    <row r="12" spans="3:14" x14ac:dyDescent="0.25">
      <c r="C12" s="2" t="s">
        <v>13</v>
      </c>
      <c r="D12" s="2">
        <v>50</v>
      </c>
      <c r="E12" s="2"/>
      <c r="F12" s="2">
        <v>1</v>
      </c>
      <c r="G12" s="2">
        <v>30</v>
      </c>
      <c r="H12" s="3"/>
      <c r="I12" s="2">
        <f>I3*G12*6</f>
        <v>360</v>
      </c>
      <c r="J12" s="2"/>
      <c r="K12" s="2"/>
      <c r="L12" s="2"/>
      <c r="M12" s="2"/>
      <c r="N12" s="2"/>
    </row>
    <row r="13" spans="3:14" x14ac:dyDescent="0.25">
      <c r="C13" s="2" t="s">
        <v>14</v>
      </c>
      <c r="D13" s="2">
        <v>50</v>
      </c>
      <c r="E13" s="2"/>
      <c r="F13" s="2">
        <v>1</v>
      </c>
      <c r="G13" s="2">
        <v>30</v>
      </c>
      <c r="H13" s="3"/>
      <c r="I13" s="2"/>
      <c r="J13" s="2">
        <f>J3*G13*6</f>
        <v>180</v>
      </c>
      <c r="K13" s="2"/>
      <c r="L13" s="2"/>
      <c r="M13" s="2"/>
      <c r="N13" s="2"/>
    </row>
    <row r="14" spans="3:14" x14ac:dyDescent="0.25">
      <c r="C14" s="2" t="s">
        <v>15</v>
      </c>
      <c r="D14" s="2">
        <v>116</v>
      </c>
      <c r="E14" s="2"/>
      <c r="F14" s="2">
        <v>1</v>
      </c>
      <c r="G14" s="2">
        <v>116</v>
      </c>
      <c r="H14" s="3"/>
      <c r="I14" s="2">
        <f>I3*G14*4</f>
        <v>928</v>
      </c>
      <c r="J14" s="2"/>
      <c r="K14" s="2"/>
      <c r="L14" s="2"/>
      <c r="M14" s="2"/>
      <c r="N14" s="2"/>
    </row>
    <row r="15" spans="3:14" x14ac:dyDescent="0.25">
      <c r="C15" s="2" t="s">
        <v>16</v>
      </c>
      <c r="D15" s="2">
        <v>116</v>
      </c>
      <c r="E15" s="2"/>
      <c r="F15" s="2">
        <v>1</v>
      </c>
      <c r="G15" s="2">
        <v>116</v>
      </c>
      <c r="H15" s="3"/>
      <c r="I15" s="2"/>
      <c r="J15" s="2">
        <f>J3*G15*2</f>
        <v>232</v>
      </c>
      <c r="K15" s="2"/>
      <c r="L15" s="2"/>
      <c r="M15" s="2"/>
      <c r="N15" s="2"/>
    </row>
    <row r="16" spans="3:14" x14ac:dyDescent="0.25">
      <c r="C16" s="2" t="s">
        <v>17</v>
      </c>
      <c r="D16" s="2"/>
      <c r="E16" s="2"/>
      <c r="F16" s="2">
        <v>2</v>
      </c>
      <c r="G16" s="2">
        <v>6000</v>
      </c>
      <c r="H16" s="3"/>
      <c r="I16" s="2"/>
      <c r="J16" s="2"/>
      <c r="K16" s="2">
        <f>F16*G16</f>
        <v>12000</v>
      </c>
      <c r="L16" s="2"/>
      <c r="M16" s="2"/>
      <c r="N16" s="2"/>
    </row>
    <row r="17" spans="3:14" x14ac:dyDescent="0.25">
      <c r="C17" s="2" t="s">
        <v>19</v>
      </c>
      <c r="D17" s="2">
        <v>30</v>
      </c>
      <c r="E17" s="2"/>
      <c r="F17" s="2">
        <v>4</v>
      </c>
      <c r="G17" s="2">
        <f>D17*F17</f>
        <v>120</v>
      </c>
      <c r="H17" s="3"/>
      <c r="I17" s="2"/>
      <c r="J17" s="2"/>
      <c r="K17" s="2">
        <f>G17</f>
        <v>120</v>
      </c>
      <c r="L17" s="2"/>
      <c r="M17" s="2"/>
      <c r="N17" s="2"/>
    </row>
    <row r="18" spans="3:14" x14ac:dyDescent="0.25">
      <c r="C18" s="2" t="s">
        <v>18</v>
      </c>
      <c r="D18" s="2">
        <v>8</v>
      </c>
      <c r="E18" s="2"/>
      <c r="F18" s="2">
        <v>12</v>
      </c>
      <c r="G18" s="2">
        <v>96</v>
      </c>
      <c r="H18" s="3"/>
      <c r="I18" s="2"/>
      <c r="J18" s="2"/>
      <c r="K18" s="2">
        <v>96</v>
      </c>
      <c r="L18" s="2"/>
      <c r="M18" s="2"/>
      <c r="N18" s="2"/>
    </row>
    <row r="19" spans="3:14" x14ac:dyDescent="0.25">
      <c r="C19" s="2" t="s">
        <v>20</v>
      </c>
      <c r="D19" s="2">
        <v>4200</v>
      </c>
      <c r="E19" s="2"/>
      <c r="F19" s="2">
        <v>1</v>
      </c>
      <c r="G19" s="2">
        <v>6000</v>
      </c>
      <c r="H19" s="3"/>
      <c r="I19" s="2"/>
      <c r="J19" s="2"/>
      <c r="K19" s="2">
        <f>I3*J3*G19</f>
        <v>12000</v>
      </c>
      <c r="L19" s="2"/>
      <c r="M19" s="2"/>
      <c r="N19" s="2"/>
    </row>
    <row r="20" spans="3:14" x14ac:dyDescent="0.25"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</row>
    <row r="21" spans="3:14" x14ac:dyDescent="0.25"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</row>
    <row r="22" spans="3:14" x14ac:dyDescent="0.25">
      <c r="C22" s="2"/>
      <c r="D22" s="2"/>
      <c r="E22" s="2"/>
      <c r="F22" s="2"/>
      <c r="G22" s="2">
        <v>0</v>
      </c>
      <c r="H22" s="1"/>
      <c r="I22" s="2"/>
      <c r="J22" s="2"/>
      <c r="K22" s="2"/>
      <c r="L22" s="2"/>
      <c r="M22" s="2"/>
      <c r="N22" s="2"/>
    </row>
    <row r="23" spans="3:14" x14ac:dyDescent="0.25">
      <c r="C23" s="2"/>
      <c r="D23" s="2"/>
      <c r="E23" s="2"/>
      <c r="F23" s="2"/>
      <c r="G23" s="2">
        <v>0</v>
      </c>
      <c r="H23" s="1"/>
      <c r="I23" s="2"/>
      <c r="J23" s="2"/>
      <c r="K23" s="2"/>
      <c r="L23" s="2"/>
      <c r="M23" s="2"/>
      <c r="N23" s="2"/>
    </row>
    <row r="24" spans="3:14" x14ac:dyDescent="0.25">
      <c r="C24" s="2"/>
      <c r="D24" s="2"/>
      <c r="E24" s="2"/>
      <c r="F24" s="2"/>
      <c r="G24" s="2">
        <v>0</v>
      </c>
      <c r="H24" s="1"/>
      <c r="I24" s="2"/>
      <c r="J24" s="2"/>
      <c r="K24" s="2"/>
      <c r="L24" s="2"/>
      <c r="M24" s="2"/>
      <c r="N24" s="2"/>
    </row>
    <row r="25" spans="3:14" x14ac:dyDescent="0.25">
      <c r="C25" s="2"/>
      <c r="D25" s="2">
        <v>11857</v>
      </c>
      <c r="E25" s="2"/>
      <c r="F25" s="2"/>
      <c r="G25" s="2">
        <v>11973</v>
      </c>
      <c r="H25" s="1"/>
      <c r="I25" s="2">
        <f>SUM(I4:I24)</f>
        <v>37288</v>
      </c>
      <c r="J25" s="2">
        <f>SUM(J4:J24)</f>
        <v>12412</v>
      </c>
      <c r="K25" s="2">
        <f>SUM(K4:K24)</f>
        <v>25780</v>
      </c>
      <c r="L25" s="2"/>
      <c r="M25" s="2"/>
      <c r="N25" s="2">
        <f>SUM(I25:M25)</f>
        <v>75480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C7A5-25ED-4826-AE0F-215902E28C20}">
  <dimension ref="C2:N25"/>
  <sheetViews>
    <sheetView topLeftCell="C8" workbookViewId="0">
      <selection activeCell="K3" sqref="K3"/>
    </sheetView>
  </sheetViews>
  <sheetFormatPr baseColWidth="10" defaultRowHeight="15" x14ac:dyDescent="0.25"/>
  <cols>
    <col min="1" max="16384" width="11.42578125" style="1"/>
  </cols>
  <sheetData>
    <row r="2" spans="3:14" x14ac:dyDescent="0.25">
      <c r="I2" s="1" t="s">
        <v>0</v>
      </c>
      <c r="J2" s="1" t="s">
        <v>1</v>
      </c>
    </row>
    <row r="3" spans="3:14" x14ac:dyDescent="0.25">
      <c r="C3" s="4" t="s">
        <v>2</v>
      </c>
      <c r="D3" s="4"/>
      <c r="E3" s="4"/>
      <c r="F3" s="2" t="s">
        <v>3</v>
      </c>
      <c r="G3" s="2"/>
      <c r="H3" s="1" t="s">
        <v>4</v>
      </c>
      <c r="I3" s="2">
        <v>1</v>
      </c>
      <c r="J3" s="2">
        <v>1.5</v>
      </c>
      <c r="K3" s="2"/>
      <c r="L3" s="2"/>
      <c r="M3" s="2"/>
      <c r="N3" s="2"/>
    </row>
    <row r="4" spans="3:14" x14ac:dyDescent="0.25">
      <c r="C4" s="2" t="s">
        <v>5</v>
      </c>
      <c r="D4" s="2">
        <v>1806</v>
      </c>
      <c r="E4" s="2"/>
      <c r="F4" s="2">
        <v>1</v>
      </c>
      <c r="G4" s="2">
        <v>3000</v>
      </c>
      <c r="H4" s="3"/>
      <c r="I4" s="2"/>
      <c r="J4" s="2">
        <f>J3*G4</f>
        <v>4500</v>
      </c>
      <c r="K4" s="2"/>
      <c r="L4" s="2"/>
      <c r="M4" s="2"/>
      <c r="N4" s="2"/>
    </row>
    <row r="5" spans="3:14" x14ac:dyDescent="0.25">
      <c r="C5" s="2" t="s">
        <v>6</v>
      </c>
      <c r="D5" s="2">
        <v>1806</v>
      </c>
      <c r="E5" s="2"/>
      <c r="F5" s="2">
        <v>1</v>
      </c>
      <c r="G5" s="2">
        <v>3000</v>
      </c>
      <c r="H5" s="3"/>
      <c r="I5" s="2"/>
      <c r="J5" s="2">
        <f>J3*G5</f>
        <v>4500</v>
      </c>
      <c r="K5" s="2"/>
      <c r="L5" s="2"/>
      <c r="M5" s="2"/>
      <c r="N5" s="2"/>
    </row>
    <row r="6" spans="3:14" x14ac:dyDescent="0.25">
      <c r="C6" s="2" t="s">
        <v>7</v>
      </c>
      <c r="D6" s="2">
        <v>1806</v>
      </c>
      <c r="E6" s="2"/>
      <c r="F6" s="2">
        <v>1</v>
      </c>
      <c r="G6" s="2">
        <v>3000</v>
      </c>
      <c r="H6" s="3"/>
      <c r="I6" s="2"/>
      <c r="J6" s="2">
        <f>J3*G6</f>
        <v>4500</v>
      </c>
      <c r="K6" s="2"/>
      <c r="L6" s="2"/>
      <c r="M6" s="2"/>
      <c r="N6" s="2"/>
    </row>
    <row r="7" spans="3:14" x14ac:dyDescent="0.25">
      <c r="C7" s="2" t="s">
        <v>8</v>
      </c>
      <c r="D7" s="2">
        <v>1806</v>
      </c>
      <c r="E7" s="2"/>
      <c r="F7" s="2">
        <v>1</v>
      </c>
      <c r="G7" s="2">
        <v>3000</v>
      </c>
      <c r="H7" s="3"/>
      <c r="I7" s="2"/>
      <c r="J7" s="2">
        <f>J3*G7</f>
        <v>4500</v>
      </c>
      <c r="K7" s="2"/>
      <c r="L7" s="2"/>
      <c r="M7" s="2"/>
      <c r="N7" s="2"/>
    </row>
    <row r="8" spans="3:14" x14ac:dyDescent="0.25">
      <c r="C8" s="2" t="s">
        <v>9</v>
      </c>
      <c r="D8" s="2">
        <v>1806</v>
      </c>
      <c r="E8" s="2"/>
      <c r="F8" s="2">
        <v>1</v>
      </c>
      <c r="G8" s="2">
        <v>3000</v>
      </c>
      <c r="H8" s="3"/>
      <c r="I8" s="2">
        <f>I3*G8*2</f>
        <v>6000</v>
      </c>
      <c r="J8" s="2"/>
      <c r="K8" s="2"/>
      <c r="L8" s="2"/>
      <c r="M8" s="2"/>
      <c r="N8" s="2"/>
    </row>
    <row r="9" spans="3:14" x14ac:dyDescent="0.25">
      <c r="C9" s="2" t="s">
        <v>10</v>
      </c>
      <c r="D9" s="2">
        <v>1806</v>
      </c>
      <c r="E9" s="2"/>
      <c r="F9" s="2">
        <v>1</v>
      </c>
      <c r="G9" s="2">
        <v>3000</v>
      </c>
      <c r="H9" s="3"/>
      <c r="I9" s="2">
        <f>I3*G9*2</f>
        <v>6000</v>
      </c>
      <c r="J9" s="2"/>
      <c r="K9" s="2"/>
      <c r="L9" s="2"/>
      <c r="M9" s="2"/>
      <c r="N9" s="2"/>
    </row>
    <row r="10" spans="3:14" x14ac:dyDescent="0.25">
      <c r="C10" s="2" t="s">
        <v>11</v>
      </c>
      <c r="D10" s="2">
        <v>1806</v>
      </c>
      <c r="E10" s="2"/>
      <c r="F10" s="2">
        <v>1</v>
      </c>
      <c r="G10" s="2">
        <v>3000</v>
      </c>
      <c r="H10" s="3"/>
      <c r="I10" s="2">
        <f>I3*G10*2</f>
        <v>6000</v>
      </c>
      <c r="J10" s="2"/>
      <c r="K10" s="2"/>
      <c r="L10" s="2"/>
      <c r="M10" s="2"/>
      <c r="N10" s="2"/>
    </row>
    <row r="11" spans="3:14" x14ac:dyDescent="0.25">
      <c r="C11" s="2" t="s">
        <v>12</v>
      </c>
      <c r="D11" s="2">
        <v>391</v>
      </c>
      <c r="E11" s="2"/>
      <c r="F11" s="2">
        <v>4</v>
      </c>
      <c r="G11" s="2">
        <v>391</v>
      </c>
      <c r="H11" s="3"/>
      <c r="I11" s="2"/>
      <c r="J11" s="2"/>
      <c r="K11" s="2">
        <f>F11*G11</f>
        <v>1564</v>
      </c>
      <c r="L11" s="2"/>
      <c r="M11" s="2"/>
      <c r="N11" s="2"/>
    </row>
    <row r="12" spans="3:14" x14ac:dyDescent="0.25">
      <c r="C12" s="2" t="s">
        <v>13</v>
      </c>
      <c r="D12" s="2">
        <v>50</v>
      </c>
      <c r="E12" s="2"/>
      <c r="F12" s="2">
        <v>1</v>
      </c>
      <c r="G12" s="2">
        <v>30</v>
      </c>
      <c r="H12" s="3"/>
      <c r="I12" s="2">
        <f>I3*G12*6</f>
        <v>180</v>
      </c>
      <c r="J12" s="2"/>
      <c r="K12" s="2"/>
      <c r="L12" s="2"/>
      <c r="M12" s="2"/>
      <c r="N12" s="2"/>
    </row>
    <row r="13" spans="3:14" x14ac:dyDescent="0.25">
      <c r="C13" s="2" t="s">
        <v>14</v>
      </c>
      <c r="D13" s="2">
        <v>50</v>
      </c>
      <c r="E13" s="2"/>
      <c r="F13" s="2">
        <v>1</v>
      </c>
      <c r="G13" s="2">
        <v>30</v>
      </c>
      <c r="H13" s="3"/>
      <c r="I13" s="2"/>
      <c r="J13" s="2">
        <f>J3*G13*6</f>
        <v>270</v>
      </c>
      <c r="K13" s="2"/>
      <c r="L13" s="2"/>
      <c r="M13" s="2"/>
      <c r="N13" s="2"/>
    </row>
    <row r="14" spans="3:14" x14ac:dyDescent="0.25">
      <c r="C14" s="2" t="s">
        <v>15</v>
      </c>
      <c r="D14" s="2">
        <v>116</v>
      </c>
      <c r="E14" s="2"/>
      <c r="F14" s="2">
        <v>1</v>
      </c>
      <c r="G14" s="2">
        <v>116</v>
      </c>
      <c r="H14" s="3"/>
      <c r="I14" s="2">
        <f>I3*G14*4</f>
        <v>464</v>
      </c>
      <c r="J14" s="2"/>
      <c r="K14" s="2"/>
      <c r="L14" s="2"/>
      <c r="M14" s="2"/>
      <c r="N14" s="2"/>
    </row>
    <row r="15" spans="3:14" x14ac:dyDescent="0.25">
      <c r="C15" s="2" t="s">
        <v>16</v>
      </c>
      <c r="D15" s="2">
        <v>116</v>
      </c>
      <c r="E15" s="2"/>
      <c r="F15" s="2">
        <v>1</v>
      </c>
      <c r="G15" s="2">
        <v>116</v>
      </c>
      <c r="H15" s="3"/>
      <c r="I15" s="2"/>
      <c r="J15" s="2">
        <f>J3*G15*2</f>
        <v>348</v>
      </c>
      <c r="K15" s="2"/>
      <c r="L15" s="2"/>
      <c r="M15" s="2"/>
      <c r="N15" s="2"/>
    </row>
    <row r="16" spans="3:14" x14ac:dyDescent="0.25">
      <c r="C16" s="2" t="s">
        <v>17</v>
      </c>
      <c r="D16" s="2"/>
      <c r="E16" s="2"/>
      <c r="F16" s="2">
        <v>2</v>
      </c>
      <c r="G16" s="2">
        <v>6000</v>
      </c>
      <c r="H16" s="3"/>
      <c r="I16" s="2"/>
      <c r="J16" s="2"/>
      <c r="K16" s="2">
        <f>F16*G16</f>
        <v>12000</v>
      </c>
      <c r="L16" s="2"/>
      <c r="M16" s="2"/>
      <c r="N16" s="2"/>
    </row>
    <row r="17" spans="3:14" x14ac:dyDescent="0.25">
      <c r="C17" s="2" t="s">
        <v>19</v>
      </c>
      <c r="D17" s="2">
        <v>30</v>
      </c>
      <c r="E17" s="2"/>
      <c r="F17" s="2">
        <v>4</v>
      </c>
      <c r="G17" s="2">
        <f>D17*F17</f>
        <v>120</v>
      </c>
      <c r="H17" s="3"/>
      <c r="I17" s="2"/>
      <c r="J17" s="2"/>
      <c r="K17" s="2">
        <f>G17</f>
        <v>120</v>
      </c>
      <c r="L17" s="2"/>
      <c r="M17" s="2"/>
      <c r="N17" s="2"/>
    </row>
    <row r="18" spans="3:14" x14ac:dyDescent="0.25">
      <c r="C18" s="2" t="s">
        <v>18</v>
      </c>
      <c r="D18" s="2">
        <v>8</v>
      </c>
      <c r="E18" s="2"/>
      <c r="F18" s="2">
        <v>12</v>
      </c>
      <c r="G18" s="2">
        <v>96</v>
      </c>
      <c r="H18" s="3"/>
      <c r="I18" s="2"/>
      <c r="J18" s="2"/>
      <c r="K18" s="2">
        <v>96</v>
      </c>
      <c r="L18" s="2"/>
      <c r="M18" s="2"/>
      <c r="N18" s="2"/>
    </row>
    <row r="19" spans="3:14" x14ac:dyDescent="0.25">
      <c r="C19" s="2" t="s">
        <v>20</v>
      </c>
      <c r="D19" s="2">
        <v>4200</v>
      </c>
      <c r="E19" s="2"/>
      <c r="F19" s="2">
        <v>1</v>
      </c>
      <c r="G19" s="2">
        <v>6000</v>
      </c>
      <c r="H19" s="3"/>
      <c r="I19" s="2"/>
      <c r="J19" s="2"/>
      <c r="K19" s="2">
        <f>I3*J3*G19</f>
        <v>9000</v>
      </c>
      <c r="L19" s="2"/>
      <c r="M19" s="2"/>
      <c r="N19" s="2"/>
    </row>
    <row r="20" spans="3:14" x14ac:dyDescent="0.25"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</row>
    <row r="21" spans="3:14" x14ac:dyDescent="0.25"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</row>
    <row r="22" spans="3:14" x14ac:dyDescent="0.25">
      <c r="C22" s="2"/>
      <c r="D22" s="2"/>
      <c r="E22" s="2"/>
      <c r="F22" s="2"/>
      <c r="G22" s="2">
        <v>0</v>
      </c>
      <c r="I22" s="2"/>
      <c r="J22" s="2"/>
      <c r="K22" s="2"/>
      <c r="L22" s="2"/>
      <c r="M22" s="2"/>
      <c r="N22" s="2"/>
    </row>
    <row r="23" spans="3:14" x14ac:dyDescent="0.25">
      <c r="C23" s="2"/>
      <c r="D23" s="2"/>
      <c r="E23" s="2"/>
      <c r="F23" s="2"/>
      <c r="G23" s="2">
        <v>0</v>
      </c>
      <c r="I23" s="2"/>
      <c r="J23" s="2"/>
      <c r="K23" s="2"/>
      <c r="L23" s="2"/>
      <c r="M23" s="2"/>
      <c r="N23" s="2"/>
    </row>
    <row r="24" spans="3:14" x14ac:dyDescent="0.25">
      <c r="C24" s="2"/>
      <c r="D24" s="2"/>
      <c r="E24" s="2"/>
      <c r="F24" s="2"/>
      <c r="G24" s="2">
        <v>0</v>
      </c>
      <c r="I24" s="2"/>
      <c r="J24" s="2"/>
      <c r="K24" s="2"/>
      <c r="L24" s="2"/>
      <c r="M24" s="2"/>
      <c r="N24" s="2"/>
    </row>
    <row r="25" spans="3:14" x14ac:dyDescent="0.25">
      <c r="C25" s="2"/>
      <c r="D25" s="2">
        <v>11857</v>
      </c>
      <c r="E25" s="2"/>
      <c r="F25" s="2"/>
      <c r="G25" s="2">
        <v>11973</v>
      </c>
      <c r="I25" s="2">
        <f>SUM(I4:I24)</f>
        <v>18644</v>
      </c>
      <c r="J25" s="2">
        <f>SUM(J4:J24)</f>
        <v>18618</v>
      </c>
      <c r="K25" s="2">
        <f>SUM(K4:K24)</f>
        <v>22780</v>
      </c>
      <c r="L25" s="2"/>
      <c r="M25" s="2"/>
      <c r="N25" s="2">
        <f>SUM(I25:M25)</f>
        <v>60042</v>
      </c>
    </row>
  </sheetData>
  <mergeCells count="1"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A005-B4B3-45D5-8167-D8C5752D5C00}">
  <dimension ref="C2:N25"/>
  <sheetViews>
    <sheetView tabSelected="1" topLeftCell="C8" workbookViewId="0">
      <selection activeCell="K3" sqref="K3"/>
    </sheetView>
  </sheetViews>
  <sheetFormatPr baseColWidth="10" defaultRowHeight="15" x14ac:dyDescent="0.25"/>
  <cols>
    <col min="1" max="16384" width="11.42578125" style="1"/>
  </cols>
  <sheetData>
    <row r="2" spans="3:14" x14ac:dyDescent="0.25">
      <c r="I2" s="1" t="s">
        <v>0</v>
      </c>
      <c r="J2" s="1" t="s">
        <v>1</v>
      </c>
    </row>
    <row r="3" spans="3:14" x14ac:dyDescent="0.25">
      <c r="C3" s="4" t="s">
        <v>2</v>
      </c>
      <c r="D3" s="4"/>
      <c r="E3" s="4"/>
      <c r="F3" s="2" t="s">
        <v>3</v>
      </c>
      <c r="G3" s="2"/>
      <c r="H3" s="1" t="s">
        <v>4</v>
      </c>
      <c r="I3" s="2">
        <v>2.2000000000000002</v>
      </c>
      <c r="J3" s="2">
        <v>1</v>
      </c>
      <c r="K3" s="2"/>
      <c r="L3" s="2"/>
      <c r="M3" s="2"/>
      <c r="N3" s="2"/>
    </row>
    <row r="4" spans="3:14" x14ac:dyDescent="0.25">
      <c r="C4" s="2" t="s">
        <v>5</v>
      </c>
      <c r="D4" s="2">
        <v>1806</v>
      </c>
      <c r="E4" s="2"/>
      <c r="F4" s="2">
        <v>1</v>
      </c>
      <c r="G4" s="2">
        <v>3000</v>
      </c>
      <c r="H4" s="3"/>
      <c r="I4" s="2"/>
      <c r="J4" s="2">
        <f>J3*G4</f>
        <v>3000</v>
      </c>
      <c r="K4" s="2"/>
      <c r="L4" s="2"/>
      <c r="M4" s="2"/>
      <c r="N4" s="2"/>
    </row>
    <row r="5" spans="3:14" x14ac:dyDescent="0.25">
      <c r="C5" s="2" t="s">
        <v>6</v>
      </c>
      <c r="D5" s="2">
        <v>1806</v>
      </c>
      <c r="E5" s="2"/>
      <c r="F5" s="2">
        <v>1</v>
      </c>
      <c r="G5" s="2">
        <v>3000</v>
      </c>
      <c r="H5" s="3"/>
      <c r="I5" s="2"/>
      <c r="J5" s="2">
        <f>J3*G5</f>
        <v>3000</v>
      </c>
      <c r="K5" s="2"/>
      <c r="L5" s="2"/>
      <c r="M5" s="2"/>
      <c r="N5" s="2"/>
    </row>
    <row r="6" spans="3:14" x14ac:dyDescent="0.25">
      <c r="C6" s="2" t="s">
        <v>7</v>
      </c>
      <c r="D6" s="2">
        <v>1806</v>
      </c>
      <c r="E6" s="2"/>
      <c r="F6" s="2">
        <v>1</v>
      </c>
      <c r="G6" s="2">
        <v>3000</v>
      </c>
      <c r="H6" s="3"/>
      <c r="I6" s="2"/>
      <c r="J6" s="2">
        <f>J3*G6</f>
        <v>3000</v>
      </c>
      <c r="K6" s="2"/>
      <c r="L6" s="2"/>
      <c r="M6" s="2"/>
      <c r="N6" s="2"/>
    </row>
    <row r="7" spans="3:14" x14ac:dyDescent="0.25">
      <c r="C7" s="2" t="s">
        <v>8</v>
      </c>
      <c r="D7" s="2">
        <v>1806</v>
      </c>
      <c r="E7" s="2"/>
      <c r="F7" s="2">
        <v>1</v>
      </c>
      <c r="G7" s="2">
        <v>3000</v>
      </c>
      <c r="H7" s="3"/>
      <c r="I7" s="2"/>
      <c r="J7" s="2">
        <f>J3*G7</f>
        <v>3000</v>
      </c>
      <c r="K7" s="2"/>
      <c r="L7" s="2"/>
      <c r="M7" s="2"/>
      <c r="N7" s="2"/>
    </row>
    <row r="8" spans="3:14" x14ac:dyDescent="0.25">
      <c r="C8" s="2" t="s">
        <v>9</v>
      </c>
      <c r="D8" s="2">
        <v>1806</v>
      </c>
      <c r="E8" s="2"/>
      <c r="F8" s="2">
        <v>1</v>
      </c>
      <c r="G8" s="2">
        <v>3000</v>
      </c>
      <c r="H8" s="3"/>
      <c r="I8" s="2">
        <f>I3*G8*2</f>
        <v>13200.000000000002</v>
      </c>
      <c r="J8" s="2"/>
      <c r="K8" s="2"/>
      <c r="L8" s="2"/>
      <c r="M8" s="2"/>
      <c r="N8" s="2"/>
    </row>
    <row r="9" spans="3:14" x14ac:dyDescent="0.25">
      <c r="C9" s="2" t="s">
        <v>10</v>
      </c>
      <c r="D9" s="2">
        <v>1806</v>
      </c>
      <c r="E9" s="2"/>
      <c r="F9" s="2">
        <v>1</v>
      </c>
      <c r="G9" s="2">
        <v>3000</v>
      </c>
      <c r="H9" s="3"/>
      <c r="I9" s="2">
        <f>I3*G9*2</f>
        <v>13200.000000000002</v>
      </c>
      <c r="J9" s="2"/>
      <c r="K9" s="2"/>
      <c r="L9" s="2"/>
      <c r="M9" s="2"/>
      <c r="N9" s="2"/>
    </row>
    <row r="10" spans="3:14" x14ac:dyDescent="0.25">
      <c r="C10" s="2" t="s">
        <v>11</v>
      </c>
      <c r="D10" s="2">
        <v>1806</v>
      </c>
      <c r="E10" s="2"/>
      <c r="F10" s="2">
        <v>1</v>
      </c>
      <c r="G10" s="2">
        <v>3000</v>
      </c>
      <c r="H10" s="3"/>
      <c r="I10" s="2">
        <f>I3*G10*2</f>
        <v>13200.000000000002</v>
      </c>
      <c r="J10" s="2"/>
      <c r="K10" s="2"/>
      <c r="L10" s="2"/>
      <c r="M10" s="2"/>
      <c r="N10" s="2"/>
    </row>
    <row r="11" spans="3:14" x14ac:dyDescent="0.25">
      <c r="C11" s="2" t="s">
        <v>12</v>
      </c>
      <c r="D11" s="2">
        <v>391</v>
      </c>
      <c r="E11" s="2"/>
      <c r="F11" s="2">
        <v>4</v>
      </c>
      <c r="G11" s="2">
        <v>391</v>
      </c>
      <c r="H11" s="3"/>
      <c r="I11" s="2"/>
      <c r="J11" s="2"/>
      <c r="K11" s="2">
        <f>F11*G11</f>
        <v>1564</v>
      </c>
      <c r="L11" s="2"/>
      <c r="M11" s="2"/>
      <c r="N11" s="2"/>
    </row>
    <row r="12" spans="3:14" x14ac:dyDescent="0.25">
      <c r="C12" s="2" t="s">
        <v>13</v>
      </c>
      <c r="D12" s="2">
        <v>50</v>
      </c>
      <c r="E12" s="2"/>
      <c r="F12" s="2">
        <v>1</v>
      </c>
      <c r="G12" s="2">
        <v>30</v>
      </c>
      <c r="H12" s="3"/>
      <c r="I12" s="2">
        <f>I3*G12*6</f>
        <v>396</v>
      </c>
      <c r="J12" s="2"/>
      <c r="K12" s="2"/>
      <c r="L12" s="2"/>
      <c r="M12" s="2"/>
      <c r="N12" s="2"/>
    </row>
    <row r="13" spans="3:14" x14ac:dyDescent="0.25">
      <c r="C13" s="2" t="s">
        <v>14</v>
      </c>
      <c r="D13" s="2">
        <v>50</v>
      </c>
      <c r="E13" s="2"/>
      <c r="F13" s="2">
        <v>1</v>
      </c>
      <c r="G13" s="2">
        <v>30</v>
      </c>
      <c r="H13" s="3"/>
      <c r="I13" s="2"/>
      <c r="J13" s="2">
        <f>J3*G13*6</f>
        <v>180</v>
      </c>
      <c r="K13" s="2"/>
      <c r="L13" s="2"/>
      <c r="M13" s="2"/>
      <c r="N13" s="2"/>
    </row>
    <row r="14" spans="3:14" x14ac:dyDescent="0.25">
      <c r="C14" s="2" t="s">
        <v>15</v>
      </c>
      <c r="D14" s="2">
        <v>116</v>
      </c>
      <c r="E14" s="2"/>
      <c r="F14" s="2">
        <v>1</v>
      </c>
      <c r="G14" s="2">
        <v>116</v>
      </c>
      <c r="H14" s="3"/>
      <c r="I14" s="2">
        <f>I3*G14*4</f>
        <v>1020.8000000000001</v>
      </c>
      <c r="J14" s="2"/>
      <c r="K14" s="2"/>
      <c r="L14" s="2"/>
      <c r="M14" s="2"/>
      <c r="N14" s="2"/>
    </row>
    <row r="15" spans="3:14" x14ac:dyDescent="0.25">
      <c r="C15" s="2" t="s">
        <v>16</v>
      </c>
      <c r="D15" s="2">
        <v>116</v>
      </c>
      <c r="E15" s="2"/>
      <c r="F15" s="2">
        <v>1</v>
      </c>
      <c r="G15" s="2">
        <v>116</v>
      </c>
      <c r="H15" s="3"/>
      <c r="I15" s="2"/>
      <c r="J15" s="2">
        <f>J3*G15*2</f>
        <v>232</v>
      </c>
      <c r="K15" s="2"/>
      <c r="L15" s="2"/>
      <c r="M15" s="2"/>
      <c r="N15" s="2"/>
    </row>
    <row r="16" spans="3:14" x14ac:dyDescent="0.25">
      <c r="C16" s="2" t="s">
        <v>17</v>
      </c>
      <c r="D16" s="2"/>
      <c r="E16" s="2"/>
      <c r="F16" s="2">
        <v>2</v>
      </c>
      <c r="G16" s="2">
        <v>6000</v>
      </c>
      <c r="H16" s="3"/>
      <c r="I16" s="2"/>
      <c r="J16" s="2"/>
      <c r="K16" s="2">
        <f>F16*G16</f>
        <v>12000</v>
      </c>
      <c r="L16" s="2"/>
      <c r="M16" s="2"/>
      <c r="N16" s="2"/>
    </row>
    <row r="17" spans="3:14" x14ac:dyDescent="0.25">
      <c r="C17" s="2" t="s">
        <v>19</v>
      </c>
      <c r="D17" s="2">
        <v>30</v>
      </c>
      <c r="E17" s="2"/>
      <c r="F17" s="2">
        <v>4</v>
      </c>
      <c r="G17" s="2">
        <f>D17*F17</f>
        <v>120</v>
      </c>
      <c r="H17" s="3"/>
      <c r="I17" s="2"/>
      <c r="J17" s="2"/>
      <c r="K17" s="2">
        <f>G17</f>
        <v>120</v>
      </c>
      <c r="L17" s="2"/>
      <c r="M17" s="2"/>
      <c r="N17" s="2"/>
    </row>
    <row r="18" spans="3:14" x14ac:dyDescent="0.25">
      <c r="C18" s="2" t="s">
        <v>18</v>
      </c>
      <c r="D18" s="2">
        <v>8</v>
      </c>
      <c r="E18" s="2"/>
      <c r="F18" s="2">
        <v>12</v>
      </c>
      <c r="G18" s="2">
        <v>96</v>
      </c>
      <c r="H18" s="3"/>
      <c r="I18" s="2"/>
      <c r="J18" s="2"/>
      <c r="K18" s="2">
        <v>96</v>
      </c>
      <c r="L18" s="2"/>
      <c r="M18" s="2"/>
      <c r="N18" s="2"/>
    </row>
    <row r="19" spans="3:14" x14ac:dyDescent="0.25">
      <c r="C19" s="2" t="s">
        <v>20</v>
      </c>
      <c r="D19" s="2">
        <v>4200</v>
      </c>
      <c r="E19" s="2"/>
      <c r="F19" s="2">
        <v>1</v>
      </c>
      <c r="G19" s="2">
        <v>6000</v>
      </c>
      <c r="H19" s="3"/>
      <c r="I19" s="2"/>
      <c r="J19" s="2"/>
      <c r="K19" s="2">
        <f>I3*J3*G19</f>
        <v>13200.000000000002</v>
      </c>
      <c r="L19" s="2"/>
      <c r="M19" s="2"/>
      <c r="N19" s="2"/>
    </row>
    <row r="20" spans="3:14" x14ac:dyDescent="0.25"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</row>
    <row r="21" spans="3:14" x14ac:dyDescent="0.25"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</row>
    <row r="22" spans="3:14" x14ac:dyDescent="0.25">
      <c r="C22" s="2"/>
      <c r="D22" s="2"/>
      <c r="E22" s="2"/>
      <c r="F22" s="2"/>
      <c r="G22" s="2">
        <v>0</v>
      </c>
      <c r="I22" s="2"/>
      <c r="J22" s="2"/>
      <c r="K22" s="2"/>
      <c r="L22" s="2"/>
      <c r="M22" s="2"/>
      <c r="N22" s="2"/>
    </row>
    <row r="23" spans="3:14" x14ac:dyDescent="0.25">
      <c r="C23" s="2"/>
      <c r="D23" s="2"/>
      <c r="E23" s="2"/>
      <c r="F23" s="2"/>
      <c r="G23" s="2">
        <v>0</v>
      </c>
      <c r="I23" s="2"/>
      <c r="J23" s="2"/>
      <c r="K23" s="2"/>
      <c r="L23" s="2"/>
      <c r="M23" s="2"/>
      <c r="N23" s="2"/>
    </row>
    <row r="24" spans="3:14" x14ac:dyDescent="0.25">
      <c r="C24" s="2"/>
      <c r="D24" s="2"/>
      <c r="E24" s="2"/>
      <c r="F24" s="2"/>
      <c r="G24" s="2">
        <v>0</v>
      </c>
      <c r="I24" s="2"/>
      <c r="J24" s="2"/>
      <c r="K24" s="2"/>
      <c r="L24" s="2"/>
      <c r="M24" s="2"/>
      <c r="N24" s="2"/>
    </row>
    <row r="25" spans="3:14" x14ac:dyDescent="0.25">
      <c r="C25" s="2"/>
      <c r="D25" s="2">
        <v>11857</v>
      </c>
      <c r="E25" s="2"/>
      <c r="F25" s="2"/>
      <c r="G25" s="2">
        <v>11973</v>
      </c>
      <c r="I25" s="2">
        <f>SUM(I4:I24)</f>
        <v>41016.80000000001</v>
      </c>
      <c r="J25" s="2">
        <f>SUM(J4:J24)</f>
        <v>12412</v>
      </c>
      <c r="K25" s="2">
        <f>SUM(K4:K24)</f>
        <v>26980</v>
      </c>
      <c r="L25" s="2"/>
      <c r="M25" s="2"/>
      <c r="N25" s="2">
        <f>SUM(I25:M25)</f>
        <v>80408.800000000017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200x100</vt:lpstr>
      <vt:lpstr>100x150</vt:lpstr>
      <vt:lpstr>220x100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ecarvallo</cp:lastModifiedBy>
  <dcterms:created xsi:type="dcterms:W3CDTF">2018-04-08T04:07:16Z</dcterms:created>
  <dcterms:modified xsi:type="dcterms:W3CDTF">2022-02-20T17:38:28Z</dcterms:modified>
</cp:coreProperties>
</file>