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arvallo\Downloads\"/>
    </mc:Choice>
  </mc:AlternateContent>
  <xr:revisionPtr revIDLastSave="0" documentId="13_ncr:1_{AA842231-DCA9-4AA4-8F3C-D4F7A94F871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80x250" sheetId="8" r:id="rId1"/>
    <sheet name="100x250" sheetId="1" r:id="rId2"/>
    <sheet name="100x300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8" l="1"/>
  <c r="F23" i="8"/>
  <c r="F22" i="8"/>
  <c r="F21" i="8"/>
  <c r="F20" i="8"/>
  <c r="J20" i="8" s="1"/>
  <c r="J19" i="8"/>
  <c r="F19" i="8"/>
  <c r="J18" i="8"/>
  <c r="F17" i="8"/>
  <c r="J17" i="8" s="1"/>
  <c r="F16" i="8"/>
  <c r="J16" i="8" s="1"/>
  <c r="F15" i="8"/>
  <c r="J15" i="8" s="1"/>
  <c r="I14" i="8"/>
  <c r="H13" i="8"/>
  <c r="F12" i="8"/>
  <c r="I12" i="8" s="1"/>
  <c r="F11" i="8"/>
  <c r="F24" i="8" s="1"/>
  <c r="J10" i="8"/>
  <c r="J24" i="8" s="1"/>
  <c r="H9" i="8"/>
  <c r="H8" i="8"/>
  <c r="H7" i="8"/>
  <c r="I6" i="8"/>
  <c r="I5" i="8"/>
  <c r="I4" i="8"/>
  <c r="I3" i="8"/>
  <c r="C24" i="7"/>
  <c r="F23" i="7"/>
  <c r="F22" i="7"/>
  <c r="F21" i="7"/>
  <c r="F20" i="7"/>
  <c r="J20" i="7" s="1"/>
  <c r="J19" i="7"/>
  <c r="F19" i="7"/>
  <c r="J18" i="7"/>
  <c r="F17" i="7"/>
  <c r="J17" i="7" s="1"/>
  <c r="J16" i="7"/>
  <c r="F16" i="7"/>
  <c r="F15" i="7"/>
  <c r="J15" i="7" s="1"/>
  <c r="I14" i="7"/>
  <c r="H13" i="7"/>
  <c r="F12" i="7"/>
  <c r="I12" i="7" s="1"/>
  <c r="H11" i="7"/>
  <c r="F11" i="7"/>
  <c r="F24" i="7" s="1"/>
  <c r="J10" i="7"/>
  <c r="H9" i="7"/>
  <c r="H8" i="7"/>
  <c r="H24" i="7" s="1"/>
  <c r="H7" i="7"/>
  <c r="I6" i="7"/>
  <c r="I5" i="7"/>
  <c r="I4" i="7"/>
  <c r="I3" i="7"/>
  <c r="I24" i="7" s="1"/>
  <c r="F20" i="1"/>
  <c r="H9" i="1"/>
  <c r="H8" i="1"/>
  <c r="H7" i="1"/>
  <c r="I14" i="1"/>
  <c r="H13" i="1"/>
  <c r="F11" i="1"/>
  <c r="H11" i="1" s="1"/>
  <c r="J10" i="1"/>
  <c r="I6" i="1"/>
  <c r="I5" i="1"/>
  <c r="I4" i="1"/>
  <c r="I3" i="1"/>
  <c r="F12" i="1"/>
  <c r="I12" i="1" s="1"/>
  <c r="F15" i="1"/>
  <c r="J15" i="1" s="1"/>
  <c r="F16" i="1"/>
  <c r="J16" i="1" s="1"/>
  <c r="F17" i="1"/>
  <c r="J17" i="1" s="1"/>
  <c r="J18" i="1"/>
  <c r="F19" i="1"/>
  <c r="J19" i="1" s="1"/>
  <c r="J20" i="1"/>
  <c r="F21" i="1"/>
  <c r="F22" i="1"/>
  <c r="F23" i="1"/>
  <c r="F24" i="1"/>
  <c r="C24" i="1"/>
  <c r="H24" i="1" l="1"/>
  <c r="I24" i="8"/>
  <c r="H11" i="8"/>
  <c r="H24" i="8" s="1"/>
  <c r="K24" i="8" s="1"/>
  <c r="J24" i="7"/>
  <c r="K24" i="7" s="1"/>
  <c r="I24" i="1"/>
  <c r="J24" i="1"/>
  <c r="K24" i="1" l="1"/>
</calcChain>
</file>

<file path=xl/sharedStrings.xml><?xml version="1.0" encoding="utf-8"?>
<sst xmlns="http://schemas.openxmlformats.org/spreadsheetml/2006/main" count="72" uniqueCount="23">
  <si>
    <t>calculo por metro de ventana</t>
  </si>
  <si>
    <t>riel s</t>
  </si>
  <si>
    <t>riel inf</t>
  </si>
  <si>
    <t>cabezal</t>
  </si>
  <si>
    <t>zocalo</t>
  </si>
  <si>
    <t>jamba</t>
  </si>
  <si>
    <t>traslapo</t>
  </si>
  <si>
    <t>pierna</t>
  </si>
  <si>
    <t>pestillo</t>
  </si>
  <si>
    <t>guia 16</t>
  </si>
  <si>
    <t>2670 mts</t>
  </si>
  <si>
    <t>tornillo</t>
  </si>
  <si>
    <t>cantidad x ventana</t>
  </si>
  <si>
    <t>rodamiento</t>
  </si>
  <si>
    <t xml:space="preserve">tirador negro </t>
  </si>
  <si>
    <t>cierre caracol</t>
  </si>
  <si>
    <t>ancho</t>
  </si>
  <si>
    <t>alto</t>
  </si>
  <si>
    <t>felpa alto</t>
  </si>
  <si>
    <t>felpa  ancho</t>
  </si>
  <si>
    <t>burlete alto</t>
  </si>
  <si>
    <t>burleta ancho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</si>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</sst>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4F78-875C-4517-9FF8-62C0298D8195}">
  <dimension ref="B1:M43"/>
  <sheetViews>
    <sheetView topLeftCell="A7" workbookViewId="0">
      <selection activeCell="J2" sqref="J2"/>
    </sheetView>
  </sheetViews>
  <sheetFormatPr baseColWidth="10" defaultRowHeight="15" x14ac:dyDescent="0.25"/>
  <cols>
    <col min="2" max="2" width="19.28515625" customWidth="1"/>
    <col min="5" max="5" width="19.42578125" customWidth="1"/>
    <col min="7" max="7" width="14.42578125" customWidth="1"/>
  </cols>
  <sheetData>
    <row r="1" spans="2:13" x14ac:dyDescent="0.25">
      <c r="H1" t="s">
        <v>17</v>
      </c>
      <c r="I1" t="s">
        <v>16</v>
      </c>
    </row>
    <row r="2" spans="2:13" x14ac:dyDescent="0.25">
      <c r="B2" s="3" t="s">
        <v>0</v>
      </c>
      <c r="C2" s="3"/>
      <c r="D2" s="3"/>
      <c r="E2" s="1" t="s">
        <v>12</v>
      </c>
      <c r="F2" s="1"/>
      <c r="H2" s="1">
        <v>1.8</v>
      </c>
      <c r="I2" s="1">
        <v>2.5</v>
      </c>
      <c r="J2" s="1"/>
      <c r="K2" s="1"/>
      <c r="L2" s="1"/>
      <c r="M2" s="1"/>
    </row>
    <row r="3" spans="2:13" x14ac:dyDescent="0.25">
      <c r="B3" s="1" t="s">
        <v>1</v>
      </c>
      <c r="C3" s="1">
        <v>1037</v>
      </c>
      <c r="D3" s="1"/>
      <c r="E3" s="1">
        <v>1</v>
      </c>
      <c r="F3" s="1">
        <v>1500</v>
      </c>
      <c r="G3" s="2"/>
      <c r="H3" s="1"/>
      <c r="I3" s="1">
        <f>I2*F3</f>
        <v>3750</v>
      </c>
      <c r="J3" s="1"/>
      <c r="K3" s="1"/>
      <c r="L3" s="1"/>
      <c r="M3" s="1"/>
    </row>
    <row r="4" spans="2:13" x14ac:dyDescent="0.25">
      <c r="B4" s="1" t="s">
        <v>2</v>
      </c>
      <c r="C4" s="1">
        <v>1037</v>
      </c>
      <c r="D4" s="1"/>
      <c r="E4" s="1">
        <v>1</v>
      </c>
      <c r="F4" s="1">
        <v>1500</v>
      </c>
      <c r="G4" s="2"/>
      <c r="H4" s="1"/>
      <c r="I4" s="1">
        <f>F4*I2</f>
        <v>3750</v>
      </c>
      <c r="J4" s="1"/>
      <c r="K4" s="1"/>
      <c r="L4" s="1"/>
      <c r="M4" s="1"/>
    </row>
    <row r="5" spans="2:13" x14ac:dyDescent="0.25">
      <c r="B5" s="1" t="s">
        <v>3</v>
      </c>
      <c r="C5" s="1">
        <v>1037</v>
      </c>
      <c r="D5" s="1"/>
      <c r="E5" s="1">
        <v>1</v>
      </c>
      <c r="F5" s="1">
        <v>1500</v>
      </c>
      <c r="G5" s="2"/>
      <c r="H5" s="1"/>
      <c r="I5" s="1">
        <f>F5*I2</f>
        <v>3750</v>
      </c>
      <c r="J5" s="1"/>
      <c r="K5" s="1"/>
      <c r="L5" s="1"/>
      <c r="M5" s="1"/>
    </row>
    <row r="6" spans="2:13" x14ac:dyDescent="0.25">
      <c r="B6" s="1" t="s">
        <v>4</v>
      </c>
      <c r="C6" s="1">
        <v>1037</v>
      </c>
      <c r="D6" s="1"/>
      <c r="E6" s="1">
        <v>1</v>
      </c>
      <c r="F6" s="1">
        <v>1500</v>
      </c>
      <c r="G6" s="2"/>
      <c r="H6" s="1"/>
      <c r="I6" s="1">
        <f>F6*I2</f>
        <v>3750</v>
      </c>
      <c r="J6" s="1"/>
      <c r="K6" s="1"/>
      <c r="L6" s="1"/>
      <c r="M6" s="1"/>
    </row>
    <row r="7" spans="2:13" x14ac:dyDescent="0.25">
      <c r="B7" s="1" t="s">
        <v>5</v>
      </c>
      <c r="C7" s="1">
        <v>1037</v>
      </c>
      <c r="D7" s="1"/>
      <c r="E7" s="1">
        <v>1</v>
      </c>
      <c r="F7" s="1">
        <v>1500</v>
      </c>
      <c r="G7" s="2"/>
      <c r="H7" s="1">
        <f>(F7*H2)*2</f>
        <v>5400</v>
      </c>
      <c r="I7" s="1"/>
      <c r="J7" s="1"/>
      <c r="K7" s="1"/>
      <c r="L7" s="1"/>
      <c r="M7" s="1"/>
    </row>
    <row r="8" spans="2:13" x14ac:dyDescent="0.25">
      <c r="B8" s="1" t="s">
        <v>6</v>
      </c>
      <c r="C8" s="1">
        <v>1037</v>
      </c>
      <c r="D8" s="1"/>
      <c r="E8" s="1">
        <v>1</v>
      </c>
      <c r="F8" s="1">
        <v>1500</v>
      </c>
      <c r="G8" s="2"/>
      <c r="H8" s="1">
        <f>(F8*H2)*2</f>
        <v>5400</v>
      </c>
      <c r="I8" s="1"/>
      <c r="J8" s="1"/>
      <c r="K8" s="1"/>
      <c r="L8" s="1"/>
      <c r="M8" s="1"/>
    </row>
    <row r="9" spans="2:13" x14ac:dyDescent="0.25">
      <c r="B9" s="1" t="s">
        <v>7</v>
      </c>
      <c r="C9" s="1">
        <v>1037</v>
      </c>
      <c r="D9" s="1"/>
      <c r="E9" s="1">
        <v>1</v>
      </c>
      <c r="F9" s="1">
        <v>1500</v>
      </c>
      <c r="G9" s="2"/>
      <c r="H9" s="1">
        <f>(F9*H2)*2</f>
        <v>5400</v>
      </c>
      <c r="I9" s="1"/>
      <c r="J9" s="1"/>
      <c r="K9" s="1"/>
      <c r="L9" s="1"/>
      <c r="M9" s="1"/>
    </row>
    <row r="10" spans="2:13" x14ac:dyDescent="0.25">
      <c r="B10" s="1" t="s">
        <v>13</v>
      </c>
      <c r="C10" s="1">
        <v>300</v>
      </c>
      <c r="D10" s="1"/>
      <c r="E10" s="1">
        <v>4</v>
      </c>
      <c r="F10" s="1">
        <v>1200</v>
      </c>
      <c r="G10" s="2"/>
      <c r="H10" s="1"/>
      <c r="I10" s="1"/>
      <c r="J10" s="1">
        <f>F10</f>
        <v>1200</v>
      </c>
      <c r="K10" s="1"/>
      <c r="L10" s="1"/>
      <c r="M10" s="1"/>
    </row>
    <row r="11" spans="2:13" x14ac:dyDescent="0.25">
      <c r="B11" s="1" t="s">
        <v>18</v>
      </c>
      <c r="C11" s="1">
        <v>35</v>
      </c>
      <c r="D11" s="1"/>
      <c r="E11" s="1">
        <v>1</v>
      </c>
      <c r="F11" s="1">
        <f>C11*E11</f>
        <v>35</v>
      </c>
      <c r="G11" s="2"/>
      <c r="H11" s="1">
        <f>(F11*6)*H2</f>
        <v>378</v>
      </c>
      <c r="I11" s="1"/>
      <c r="J11" s="1"/>
      <c r="K11" s="1"/>
      <c r="L11" s="1"/>
      <c r="M11" s="1"/>
    </row>
    <row r="12" spans="2:13" x14ac:dyDescent="0.25">
      <c r="B12" s="1" t="s">
        <v>19</v>
      </c>
      <c r="C12" s="1">
        <v>35</v>
      </c>
      <c r="D12" s="1"/>
      <c r="E12" s="1">
        <v>1</v>
      </c>
      <c r="F12" s="1">
        <f t="shared" ref="F12:F23" si="0">E12*C12</f>
        <v>35</v>
      </c>
      <c r="G12" s="2"/>
      <c r="H12" s="1"/>
      <c r="I12" s="1">
        <f>(F12*4)*I2</f>
        <v>350</v>
      </c>
      <c r="J12" s="1"/>
      <c r="K12" s="1"/>
      <c r="L12" s="1"/>
      <c r="M12" s="1"/>
    </row>
    <row r="13" spans="2:13" x14ac:dyDescent="0.25">
      <c r="B13" s="1" t="s">
        <v>20</v>
      </c>
      <c r="C13" s="1">
        <v>0</v>
      </c>
      <c r="D13" s="1"/>
      <c r="E13" s="1">
        <v>1</v>
      </c>
      <c r="F13" s="1">
        <v>200</v>
      </c>
      <c r="G13" s="2"/>
      <c r="H13" s="1">
        <f>(F13*4)*H2</f>
        <v>1440</v>
      </c>
      <c r="I13" s="1"/>
      <c r="J13" s="1"/>
      <c r="K13" s="1"/>
      <c r="L13" s="1"/>
      <c r="M13" s="1"/>
    </row>
    <row r="14" spans="2:13" x14ac:dyDescent="0.25">
      <c r="B14" s="1" t="s">
        <v>21</v>
      </c>
      <c r="C14" s="1">
        <v>0</v>
      </c>
      <c r="D14" s="1"/>
      <c r="E14" s="1">
        <v>1</v>
      </c>
      <c r="F14" s="1">
        <v>200</v>
      </c>
      <c r="G14" s="2"/>
      <c r="H14" s="1"/>
      <c r="I14" s="1">
        <f>(F14*2)*I2</f>
        <v>1000</v>
      </c>
      <c r="J14" s="1"/>
      <c r="K14" s="1"/>
      <c r="L14" s="1"/>
      <c r="M14" s="1"/>
    </row>
    <row r="15" spans="2:13" x14ac:dyDescent="0.25">
      <c r="B15" s="1" t="s">
        <v>8</v>
      </c>
      <c r="C15" s="1">
        <v>950</v>
      </c>
      <c r="D15" s="1"/>
      <c r="E15" s="1"/>
      <c r="F15" s="1">
        <f t="shared" si="0"/>
        <v>0</v>
      </c>
      <c r="G15" s="2"/>
      <c r="H15" s="1"/>
      <c r="I15" s="1"/>
      <c r="J15" s="1">
        <f>F15</f>
        <v>0</v>
      </c>
      <c r="K15" s="1"/>
      <c r="L15" s="1"/>
      <c r="M15" s="1"/>
    </row>
    <row r="16" spans="2:13" x14ac:dyDescent="0.25">
      <c r="B16" s="1" t="s">
        <v>9</v>
      </c>
      <c r="C16" s="1">
        <v>30</v>
      </c>
      <c r="D16" s="1"/>
      <c r="E16" s="1">
        <v>2</v>
      </c>
      <c r="F16" s="1">
        <f t="shared" si="0"/>
        <v>60</v>
      </c>
      <c r="G16" s="2"/>
      <c r="H16" s="1"/>
      <c r="I16" s="1"/>
      <c r="J16" s="1">
        <f>F16</f>
        <v>60</v>
      </c>
      <c r="K16" s="1"/>
      <c r="L16" s="1"/>
      <c r="M16" s="1"/>
    </row>
    <row r="17" spans="2:13" x14ac:dyDescent="0.25">
      <c r="B17" s="1" t="s">
        <v>11</v>
      </c>
      <c r="C17" s="1">
        <v>8</v>
      </c>
      <c r="D17" s="1"/>
      <c r="E17" s="1">
        <v>12</v>
      </c>
      <c r="F17" s="1">
        <f t="shared" si="0"/>
        <v>96</v>
      </c>
      <c r="G17" s="2"/>
      <c r="H17" s="1"/>
      <c r="I17" s="1"/>
      <c r="J17" s="1">
        <f>F17</f>
        <v>96</v>
      </c>
      <c r="K17" s="1"/>
      <c r="L17" s="1"/>
      <c r="M17" s="1"/>
    </row>
    <row r="18" spans="2:13" x14ac:dyDescent="0.25">
      <c r="B18" s="1" t="s">
        <v>10</v>
      </c>
      <c r="C18" s="1">
        <v>2670</v>
      </c>
      <c r="D18" s="1"/>
      <c r="E18" s="1">
        <v>1</v>
      </c>
      <c r="F18" s="1">
        <v>12000</v>
      </c>
      <c r="G18" s="2" t="s">
        <v>22</v>
      </c>
      <c r="H18" s="1"/>
      <c r="I18" s="1"/>
      <c r="J18" s="1">
        <f>(H2*I2)*F18</f>
        <v>54000</v>
      </c>
      <c r="K18" s="1"/>
      <c r="L18" s="1"/>
      <c r="M18" s="1"/>
    </row>
    <row r="19" spans="2:13" x14ac:dyDescent="0.25">
      <c r="B19" s="1" t="s">
        <v>14</v>
      </c>
      <c r="C19" s="1">
        <v>223</v>
      </c>
      <c r="D19" s="1"/>
      <c r="E19" s="1">
        <v>2</v>
      </c>
      <c r="F19" s="1">
        <f t="shared" si="0"/>
        <v>446</v>
      </c>
      <c r="G19" s="2"/>
      <c r="H19" s="1"/>
      <c r="I19" s="1"/>
      <c r="J19" s="1">
        <f>F19</f>
        <v>446</v>
      </c>
      <c r="K19" s="1"/>
      <c r="L19" s="1"/>
      <c r="M19" s="1"/>
    </row>
    <row r="20" spans="2:13" x14ac:dyDescent="0.25">
      <c r="B20" s="1" t="s">
        <v>15</v>
      </c>
      <c r="C20" s="1">
        <v>480</v>
      </c>
      <c r="D20" s="1"/>
      <c r="E20" s="1">
        <v>1</v>
      </c>
      <c r="F20" s="1">
        <f>E20*C20</f>
        <v>480</v>
      </c>
      <c r="G20" s="2"/>
      <c r="H20" s="1"/>
      <c r="I20" s="1"/>
      <c r="J20" s="1">
        <f>F20</f>
        <v>480</v>
      </c>
      <c r="K20" s="1"/>
      <c r="L20" s="1"/>
      <c r="M20" s="1"/>
    </row>
    <row r="21" spans="2:13" x14ac:dyDescent="0.25">
      <c r="B21" s="1"/>
      <c r="C21" s="1"/>
      <c r="D21" s="1"/>
      <c r="E21" s="1"/>
      <c r="F21" s="1">
        <f t="shared" si="0"/>
        <v>0</v>
      </c>
      <c r="H21" s="1"/>
      <c r="I21" s="1"/>
      <c r="J21" s="1"/>
      <c r="K21" s="1"/>
      <c r="L21" s="1"/>
      <c r="M21" s="1"/>
    </row>
    <row r="22" spans="2:13" x14ac:dyDescent="0.25">
      <c r="B22" s="1"/>
      <c r="C22" s="1"/>
      <c r="D22" s="1"/>
      <c r="E22" s="1"/>
      <c r="F22" s="1">
        <f t="shared" si="0"/>
        <v>0</v>
      </c>
      <c r="H22" s="1"/>
      <c r="I22" s="1"/>
      <c r="J22" s="1"/>
      <c r="K22" s="1"/>
      <c r="L22" s="1"/>
      <c r="M22" s="1"/>
    </row>
    <row r="23" spans="2:13" x14ac:dyDescent="0.25">
      <c r="B23" s="1"/>
      <c r="C23" s="1"/>
      <c r="D23" s="1"/>
      <c r="E23" s="1"/>
      <c r="F23" s="1">
        <f t="shared" si="0"/>
        <v>0</v>
      </c>
      <c r="H23" s="1"/>
      <c r="I23" s="1"/>
      <c r="J23" s="1"/>
      <c r="K23" s="1"/>
      <c r="L23" s="1"/>
      <c r="M23" s="1"/>
    </row>
    <row r="24" spans="2:13" x14ac:dyDescent="0.25">
      <c r="B24" s="1"/>
      <c r="C24" s="1">
        <f>SUM(C3:C23)</f>
        <v>11990</v>
      </c>
      <c r="D24" s="1"/>
      <c r="E24" s="1"/>
      <c r="F24" s="1">
        <f>SUM(F3:F23)</f>
        <v>25252</v>
      </c>
      <c r="H24" s="1">
        <f>SUM(H3:H23)</f>
        <v>18018</v>
      </c>
      <c r="I24" s="1">
        <f>SUM(I3:I23)</f>
        <v>16350</v>
      </c>
      <c r="J24" s="1">
        <f>SUM(J3:J23)</f>
        <v>56282</v>
      </c>
      <c r="K24" s="1">
        <f>SUM(H24:J24)</f>
        <v>90650</v>
      </c>
      <c r="L24" s="1"/>
      <c r="M24" s="1" t="s">
        <v>22</v>
      </c>
    </row>
    <row r="28" spans="2:13" x14ac:dyDescent="0.25">
      <c r="B28" s="1"/>
    </row>
    <row r="29" spans="2:13" x14ac:dyDescent="0.25">
      <c r="B29" s="1"/>
    </row>
    <row r="30" spans="2:13" x14ac:dyDescent="0.25">
      <c r="B30" s="1"/>
    </row>
    <row r="31" spans="2:13" x14ac:dyDescent="0.25">
      <c r="B31" s="1"/>
    </row>
    <row r="32" spans="2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opLeftCell="A7" workbookViewId="0">
      <selection activeCell="J2" sqref="J2"/>
    </sheetView>
  </sheetViews>
  <sheetFormatPr baseColWidth="10" defaultRowHeight="15" x14ac:dyDescent="0.25"/>
  <cols>
    <col min="2" max="2" width="19.28515625" customWidth="1"/>
    <col min="5" max="5" width="19.42578125" customWidth="1"/>
    <col min="7" max="7" width="14.42578125" customWidth="1"/>
  </cols>
  <sheetData>
    <row r="1" spans="2:13" x14ac:dyDescent="0.25">
      <c r="H1" t="s">
        <v>17</v>
      </c>
      <c r="I1" t="s">
        <v>16</v>
      </c>
    </row>
    <row r="2" spans="2:13" x14ac:dyDescent="0.25">
      <c r="B2" s="3" t="s">
        <v>0</v>
      </c>
      <c r="C2" s="3"/>
      <c r="D2" s="3"/>
      <c r="E2" s="1" t="s">
        <v>12</v>
      </c>
      <c r="F2" s="1"/>
      <c r="H2" s="1">
        <v>1</v>
      </c>
      <c r="I2" s="1">
        <v>2.5</v>
      </c>
      <c r="J2" s="1"/>
      <c r="K2" s="1"/>
      <c r="L2" s="1"/>
      <c r="M2" s="1"/>
    </row>
    <row r="3" spans="2:13" x14ac:dyDescent="0.25">
      <c r="B3" s="1" t="s">
        <v>1</v>
      </c>
      <c r="C3" s="1">
        <v>1037</v>
      </c>
      <c r="D3" s="1"/>
      <c r="E3" s="1">
        <v>1</v>
      </c>
      <c r="F3" s="1">
        <v>1500</v>
      </c>
      <c r="G3" s="2"/>
      <c r="H3" s="1"/>
      <c r="I3" s="1">
        <f>I2*F3</f>
        <v>3750</v>
      </c>
      <c r="J3" s="1"/>
      <c r="K3" s="1"/>
      <c r="L3" s="1"/>
      <c r="M3" s="1"/>
    </row>
    <row r="4" spans="2:13" x14ac:dyDescent="0.25">
      <c r="B4" s="1" t="s">
        <v>2</v>
      </c>
      <c r="C4" s="1">
        <v>1037</v>
      </c>
      <c r="D4" s="1"/>
      <c r="E4" s="1">
        <v>1</v>
      </c>
      <c r="F4" s="1">
        <v>1500</v>
      </c>
      <c r="G4" s="2"/>
      <c r="H4" s="1"/>
      <c r="I4" s="1">
        <f>F4*I2</f>
        <v>3750</v>
      </c>
      <c r="J4" s="1"/>
      <c r="K4" s="1"/>
      <c r="L4" s="1"/>
      <c r="M4" s="1"/>
    </row>
    <row r="5" spans="2:13" x14ac:dyDescent="0.25">
      <c r="B5" s="1" t="s">
        <v>3</v>
      </c>
      <c r="C5" s="1">
        <v>1037</v>
      </c>
      <c r="D5" s="1"/>
      <c r="E5" s="1">
        <v>1</v>
      </c>
      <c r="F5" s="1">
        <v>1500</v>
      </c>
      <c r="G5" s="2"/>
      <c r="H5" s="1"/>
      <c r="I5" s="1">
        <f>F5*I2</f>
        <v>3750</v>
      </c>
      <c r="J5" s="1"/>
      <c r="K5" s="1"/>
      <c r="L5" s="1"/>
      <c r="M5" s="1"/>
    </row>
    <row r="6" spans="2:13" x14ac:dyDescent="0.25">
      <c r="B6" s="1" t="s">
        <v>4</v>
      </c>
      <c r="C6" s="1">
        <v>1037</v>
      </c>
      <c r="D6" s="1"/>
      <c r="E6" s="1">
        <v>1</v>
      </c>
      <c r="F6" s="1">
        <v>1500</v>
      </c>
      <c r="G6" s="2"/>
      <c r="H6" s="1"/>
      <c r="I6" s="1">
        <f>F6*I2</f>
        <v>3750</v>
      </c>
      <c r="J6" s="1"/>
      <c r="K6" s="1"/>
      <c r="L6" s="1"/>
      <c r="M6" s="1"/>
    </row>
    <row r="7" spans="2:13" x14ac:dyDescent="0.25">
      <c r="B7" s="1" t="s">
        <v>5</v>
      </c>
      <c r="C7" s="1">
        <v>1037</v>
      </c>
      <c r="D7" s="1"/>
      <c r="E7" s="1">
        <v>1</v>
      </c>
      <c r="F7" s="1">
        <v>1500</v>
      </c>
      <c r="G7" s="2"/>
      <c r="H7" s="1">
        <f>(F7*H2)*2</f>
        <v>3000</v>
      </c>
      <c r="I7" s="1"/>
      <c r="J7" s="1"/>
      <c r="K7" s="1"/>
      <c r="L7" s="1"/>
      <c r="M7" s="1"/>
    </row>
    <row r="8" spans="2:13" x14ac:dyDescent="0.25">
      <c r="B8" s="1" t="s">
        <v>6</v>
      </c>
      <c r="C8" s="1">
        <v>1037</v>
      </c>
      <c r="D8" s="1"/>
      <c r="E8" s="1">
        <v>1</v>
      </c>
      <c r="F8" s="1">
        <v>1500</v>
      </c>
      <c r="G8" s="2"/>
      <c r="H8" s="1">
        <f>(F8*H2)*2</f>
        <v>3000</v>
      </c>
      <c r="I8" s="1"/>
      <c r="J8" s="1"/>
      <c r="K8" s="1"/>
      <c r="L8" s="1"/>
      <c r="M8" s="1"/>
    </row>
    <row r="9" spans="2:13" x14ac:dyDescent="0.25">
      <c r="B9" s="1" t="s">
        <v>7</v>
      </c>
      <c r="C9" s="1">
        <v>1037</v>
      </c>
      <c r="D9" s="1"/>
      <c r="E9" s="1">
        <v>1</v>
      </c>
      <c r="F9" s="1">
        <v>1500</v>
      </c>
      <c r="G9" s="2"/>
      <c r="H9" s="1">
        <f>(F9*H2)*2</f>
        <v>3000</v>
      </c>
      <c r="I9" s="1"/>
      <c r="J9" s="1"/>
      <c r="K9" s="1"/>
      <c r="L9" s="1"/>
      <c r="M9" s="1"/>
    </row>
    <row r="10" spans="2:13" x14ac:dyDescent="0.25">
      <c r="B10" s="1" t="s">
        <v>13</v>
      </c>
      <c r="C10" s="1">
        <v>300</v>
      </c>
      <c r="D10" s="1"/>
      <c r="E10" s="1">
        <v>4</v>
      </c>
      <c r="F10" s="1">
        <v>1200</v>
      </c>
      <c r="G10" s="2"/>
      <c r="H10" s="1"/>
      <c r="I10" s="1"/>
      <c r="J10" s="1">
        <f>F10</f>
        <v>1200</v>
      </c>
      <c r="K10" s="1"/>
      <c r="L10" s="1"/>
      <c r="M10" s="1"/>
    </row>
    <row r="11" spans="2:13" x14ac:dyDescent="0.25">
      <c r="B11" s="1" t="s">
        <v>18</v>
      </c>
      <c r="C11" s="1">
        <v>35</v>
      </c>
      <c r="D11" s="1"/>
      <c r="E11" s="1">
        <v>1</v>
      </c>
      <c r="F11" s="1">
        <f>C11*E11</f>
        <v>35</v>
      </c>
      <c r="G11" s="2"/>
      <c r="H11" s="1">
        <f>(F11*6)*H2</f>
        <v>210</v>
      </c>
      <c r="I11" s="1"/>
      <c r="J11" s="1"/>
      <c r="K11" s="1"/>
      <c r="L11" s="1"/>
      <c r="M11" s="1"/>
    </row>
    <row r="12" spans="2:13" x14ac:dyDescent="0.25">
      <c r="B12" s="1" t="s">
        <v>19</v>
      </c>
      <c r="C12" s="1">
        <v>35</v>
      </c>
      <c r="D12" s="1"/>
      <c r="E12" s="1">
        <v>1</v>
      </c>
      <c r="F12" s="1">
        <f t="shared" ref="F12:F23" si="0">E12*C12</f>
        <v>35</v>
      </c>
      <c r="G12" s="2"/>
      <c r="H12" s="1"/>
      <c r="I12" s="1">
        <f>(F12*4)*I2</f>
        <v>350</v>
      </c>
      <c r="J12" s="1"/>
      <c r="K12" s="1"/>
      <c r="L12" s="1"/>
      <c r="M12" s="1"/>
    </row>
    <row r="13" spans="2:13" x14ac:dyDescent="0.25">
      <c r="B13" s="1" t="s">
        <v>20</v>
      </c>
      <c r="C13" s="1">
        <v>0</v>
      </c>
      <c r="D13" s="1"/>
      <c r="E13" s="1">
        <v>1</v>
      </c>
      <c r="F13" s="1">
        <v>200</v>
      </c>
      <c r="G13" s="2"/>
      <c r="H13" s="1">
        <f>(F13*4)*H2</f>
        <v>800</v>
      </c>
      <c r="I13" s="1"/>
      <c r="J13" s="1"/>
      <c r="K13" s="1"/>
      <c r="L13" s="1"/>
      <c r="M13" s="1"/>
    </row>
    <row r="14" spans="2:13" x14ac:dyDescent="0.25">
      <c r="B14" s="1" t="s">
        <v>21</v>
      </c>
      <c r="C14" s="1">
        <v>0</v>
      </c>
      <c r="D14" s="1"/>
      <c r="E14" s="1">
        <v>1</v>
      </c>
      <c r="F14" s="1">
        <v>200</v>
      </c>
      <c r="G14" s="2"/>
      <c r="H14" s="1"/>
      <c r="I14" s="1">
        <f>(F14*2)*I2</f>
        <v>1000</v>
      </c>
      <c r="J14" s="1"/>
      <c r="K14" s="1"/>
      <c r="L14" s="1"/>
      <c r="M14" s="1"/>
    </row>
    <row r="15" spans="2:13" x14ac:dyDescent="0.25">
      <c r="B15" s="1" t="s">
        <v>8</v>
      </c>
      <c r="C15" s="1">
        <v>950</v>
      </c>
      <c r="D15" s="1"/>
      <c r="E15" s="1"/>
      <c r="F15" s="1">
        <f t="shared" si="0"/>
        <v>0</v>
      </c>
      <c r="G15" s="2"/>
      <c r="H15" s="1"/>
      <c r="I15" s="1"/>
      <c r="J15" s="1">
        <f>F15</f>
        <v>0</v>
      </c>
      <c r="K15" s="1"/>
      <c r="L15" s="1"/>
      <c r="M15" s="1"/>
    </row>
    <row r="16" spans="2:13" x14ac:dyDescent="0.25">
      <c r="B16" s="1" t="s">
        <v>9</v>
      </c>
      <c r="C16" s="1">
        <v>30</v>
      </c>
      <c r="D16" s="1"/>
      <c r="E16" s="1">
        <v>2</v>
      </c>
      <c r="F16" s="1">
        <f t="shared" si="0"/>
        <v>60</v>
      </c>
      <c r="G16" s="2"/>
      <c r="H16" s="1"/>
      <c r="I16" s="1"/>
      <c r="J16" s="1">
        <f>F16</f>
        <v>60</v>
      </c>
      <c r="K16" s="1"/>
      <c r="L16" s="1"/>
      <c r="M16" s="1"/>
    </row>
    <row r="17" spans="2:13" x14ac:dyDescent="0.25">
      <c r="B17" s="1" t="s">
        <v>11</v>
      </c>
      <c r="C17" s="1">
        <v>8</v>
      </c>
      <c r="D17" s="1"/>
      <c r="E17" s="1">
        <v>12</v>
      </c>
      <c r="F17" s="1">
        <f t="shared" si="0"/>
        <v>96</v>
      </c>
      <c r="G17" s="2"/>
      <c r="H17" s="1"/>
      <c r="I17" s="1"/>
      <c r="J17" s="1">
        <f>F17</f>
        <v>96</v>
      </c>
      <c r="K17" s="1"/>
      <c r="L17" s="1"/>
      <c r="M17" s="1"/>
    </row>
    <row r="18" spans="2:13" x14ac:dyDescent="0.25">
      <c r="B18" s="1" t="s">
        <v>10</v>
      </c>
      <c r="C18" s="1">
        <v>2670</v>
      </c>
      <c r="D18" s="1"/>
      <c r="E18" s="1">
        <v>1</v>
      </c>
      <c r="F18" s="1">
        <v>12000</v>
      </c>
      <c r="G18" s="2" t="s">
        <v>22</v>
      </c>
      <c r="H18" s="1"/>
      <c r="I18" s="1"/>
      <c r="J18" s="1">
        <f>(H2*I2)*F18</f>
        <v>30000</v>
      </c>
      <c r="K18" s="1"/>
      <c r="L18" s="1"/>
      <c r="M18" s="1"/>
    </row>
    <row r="19" spans="2:13" x14ac:dyDescent="0.25">
      <c r="B19" s="1" t="s">
        <v>14</v>
      </c>
      <c r="C19" s="1">
        <v>223</v>
      </c>
      <c r="D19" s="1"/>
      <c r="E19" s="1">
        <v>2</v>
      </c>
      <c r="F19" s="1">
        <f t="shared" si="0"/>
        <v>446</v>
      </c>
      <c r="G19" s="2"/>
      <c r="H19" s="1"/>
      <c r="I19" s="1"/>
      <c r="J19" s="1">
        <f>F19</f>
        <v>446</v>
      </c>
      <c r="K19" s="1"/>
      <c r="L19" s="1"/>
      <c r="M19" s="1"/>
    </row>
    <row r="20" spans="2:13" x14ac:dyDescent="0.25">
      <c r="B20" s="1" t="s">
        <v>15</v>
      </c>
      <c r="C20" s="1">
        <v>480</v>
      </c>
      <c r="D20" s="1"/>
      <c r="E20" s="1">
        <v>1</v>
      </c>
      <c r="F20" s="1">
        <f>E20*C20</f>
        <v>480</v>
      </c>
      <c r="G20" s="2"/>
      <c r="H20" s="1"/>
      <c r="I20" s="1"/>
      <c r="J20" s="1">
        <f>F20</f>
        <v>480</v>
      </c>
      <c r="K20" s="1"/>
      <c r="L20" s="1"/>
      <c r="M20" s="1"/>
    </row>
    <row r="21" spans="2:13" x14ac:dyDescent="0.25">
      <c r="B21" s="1"/>
      <c r="C21" s="1"/>
      <c r="D21" s="1"/>
      <c r="E21" s="1"/>
      <c r="F21" s="1">
        <f t="shared" si="0"/>
        <v>0</v>
      </c>
      <c r="H21" s="1"/>
      <c r="I21" s="1"/>
      <c r="J21" s="1"/>
      <c r="K21" s="1"/>
      <c r="L21" s="1"/>
      <c r="M21" s="1"/>
    </row>
    <row r="22" spans="2:13" x14ac:dyDescent="0.25">
      <c r="B22" s="1"/>
      <c r="C22" s="1"/>
      <c r="D22" s="1"/>
      <c r="E22" s="1"/>
      <c r="F22" s="1">
        <f t="shared" si="0"/>
        <v>0</v>
      </c>
      <c r="H22" s="1"/>
      <c r="I22" s="1"/>
      <c r="J22" s="1"/>
      <c r="K22" s="1"/>
      <c r="L22" s="1"/>
      <c r="M22" s="1"/>
    </row>
    <row r="23" spans="2:13" x14ac:dyDescent="0.25">
      <c r="B23" s="1"/>
      <c r="C23" s="1"/>
      <c r="D23" s="1"/>
      <c r="E23" s="1"/>
      <c r="F23" s="1">
        <f t="shared" si="0"/>
        <v>0</v>
      </c>
      <c r="H23" s="1"/>
      <c r="I23" s="1"/>
      <c r="J23" s="1"/>
      <c r="K23" s="1"/>
      <c r="L23" s="1"/>
      <c r="M23" s="1"/>
    </row>
    <row r="24" spans="2:13" x14ac:dyDescent="0.25">
      <c r="B24" s="1"/>
      <c r="C24" s="1">
        <f>SUM(C3:C23)</f>
        <v>11990</v>
      </c>
      <c r="D24" s="1"/>
      <c r="E24" s="1"/>
      <c r="F24" s="1">
        <f>SUM(F3:F23)</f>
        <v>25252</v>
      </c>
      <c r="H24" s="1">
        <f>SUM(H3:H23)</f>
        <v>10010</v>
      </c>
      <c r="I24" s="1">
        <f>SUM(I3:I23)</f>
        <v>16350</v>
      </c>
      <c r="J24" s="1">
        <f>SUM(J3:J23)</f>
        <v>32282</v>
      </c>
      <c r="K24" s="1">
        <f>SUM(H24:J24)</f>
        <v>58642</v>
      </c>
      <c r="L24" s="1"/>
      <c r="M24" s="1" t="s">
        <v>22</v>
      </c>
    </row>
    <row r="28" spans="2:13" x14ac:dyDescent="0.25">
      <c r="B28" s="1"/>
    </row>
    <row r="29" spans="2:13" x14ac:dyDescent="0.25">
      <c r="B29" s="1"/>
    </row>
    <row r="30" spans="2:13" x14ac:dyDescent="0.25">
      <c r="B30" s="1"/>
    </row>
    <row r="31" spans="2:13" x14ac:dyDescent="0.25">
      <c r="B31" s="1"/>
    </row>
    <row r="32" spans="2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653F-5F5A-42D1-B244-D4AF6F15CA7A}">
  <dimension ref="B1:M43"/>
  <sheetViews>
    <sheetView tabSelected="1" topLeftCell="A7" workbookViewId="0">
      <selection activeCell="J2" sqref="J2"/>
    </sheetView>
  </sheetViews>
  <sheetFormatPr baseColWidth="10" defaultRowHeight="15" x14ac:dyDescent="0.25"/>
  <cols>
    <col min="2" max="2" width="19.28515625" customWidth="1"/>
    <col min="5" max="5" width="19.42578125" customWidth="1"/>
    <col min="7" max="7" width="14.42578125" customWidth="1"/>
  </cols>
  <sheetData>
    <row r="1" spans="2:13" x14ac:dyDescent="0.25">
      <c r="H1" t="s">
        <v>17</v>
      </c>
      <c r="I1" t="s">
        <v>16</v>
      </c>
    </row>
    <row r="2" spans="2:13" x14ac:dyDescent="0.25">
      <c r="B2" s="3" t="s">
        <v>0</v>
      </c>
      <c r="C2" s="3"/>
      <c r="D2" s="3"/>
      <c r="E2" s="1" t="s">
        <v>12</v>
      </c>
      <c r="F2" s="1"/>
      <c r="H2" s="1">
        <v>1</v>
      </c>
      <c r="I2" s="1">
        <v>3</v>
      </c>
      <c r="J2" s="1"/>
      <c r="K2" s="1"/>
      <c r="L2" s="1"/>
      <c r="M2" s="1"/>
    </row>
    <row r="3" spans="2:13" x14ac:dyDescent="0.25">
      <c r="B3" s="1" t="s">
        <v>1</v>
      </c>
      <c r="C3" s="1">
        <v>1037</v>
      </c>
      <c r="D3" s="1"/>
      <c r="E3" s="1">
        <v>1</v>
      </c>
      <c r="F3" s="1">
        <v>1500</v>
      </c>
      <c r="G3" s="2"/>
      <c r="H3" s="1"/>
      <c r="I3" s="1">
        <f>I2*F3</f>
        <v>4500</v>
      </c>
      <c r="J3" s="1"/>
      <c r="K3" s="1"/>
      <c r="L3" s="1"/>
      <c r="M3" s="1"/>
    </row>
    <row r="4" spans="2:13" x14ac:dyDescent="0.25">
      <c r="B4" s="1" t="s">
        <v>2</v>
      </c>
      <c r="C4" s="1">
        <v>1037</v>
      </c>
      <c r="D4" s="1"/>
      <c r="E4" s="1">
        <v>1</v>
      </c>
      <c r="F4" s="1">
        <v>1500</v>
      </c>
      <c r="G4" s="2"/>
      <c r="H4" s="1"/>
      <c r="I4" s="1">
        <f>F4*I2</f>
        <v>4500</v>
      </c>
      <c r="J4" s="1"/>
      <c r="K4" s="1"/>
      <c r="L4" s="1"/>
      <c r="M4" s="1"/>
    </row>
    <row r="5" spans="2:13" x14ac:dyDescent="0.25">
      <c r="B5" s="1" t="s">
        <v>3</v>
      </c>
      <c r="C5" s="1">
        <v>1037</v>
      </c>
      <c r="D5" s="1"/>
      <c r="E5" s="1">
        <v>1</v>
      </c>
      <c r="F5" s="1">
        <v>1500</v>
      </c>
      <c r="G5" s="2"/>
      <c r="H5" s="1"/>
      <c r="I5" s="1">
        <f>F5*I2</f>
        <v>4500</v>
      </c>
      <c r="J5" s="1"/>
      <c r="K5" s="1"/>
      <c r="L5" s="1"/>
      <c r="M5" s="1"/>
    </row>
    <row r="6" spans="2:13" x14ac:dyDescent="0.25">
      <c r="B6" s="1" t="s">
        <v>4</v>
      </c>
      <c r="C6" s="1">
        <v>1037</v>
      </c>
      <c r="D6" s="1"/>
      <c r="E6" s="1">
        <v>1</v>
      </c>
      <c r="F6" s="1">
        <v>1500</v>
      </c>
      <c r="G6" s="2"/>
      <c r="H6" s="1"/>
      <c r="I6" s="1">
        <f>F6*I2</f>
        <v>4500</v>
      </c>
      <c r="J6" s="1"/>
      <c r="K6" s="1"/>
      <c r="L6" s="1"/>
      <c r="M6" s="1"/>
    </row>
    <row r="7" spans="2:13" x14ac:dyDescent="0.25">
      <c r="B7" s="1" t="s">
        <v>5</v>
      </c>
      <c r="C7" s="1">
        <v>1037</v>
      </c>
      <c r="D7" s="1"/>
      <c r="E7" s="1">
        <v>1</v>
      </c>
      <c r="F7" s="1">
        <v>1500</v>
      </c>
      <c r="G7" s="2"/>
      <c r="H7" s="1">
        <f>(F7*H2)*2</f>
        <v>3000</v>
      </c>
      <c r="I7" s="1"/>
      <c r="J7" s="1"/>
      <c r="K7" s="1"/>
      <c r="L7" s="1"/>
      <c r="M7" s="1"/>
    </row>
    <row r="8" spans="2:13" x14ac:dyDescent="0.25">
      <c r="B8" s="1" t="s">
        <v>6</v>
      </c>
      <c r="C8" s="1">
        <v>1037</v>
      </c>
      <c r="D8" s="1"/>
      <c r="E8" s="1">
        <v>1</v>
      </c>
      <c r="F8" s="1">
        <v>1500</v>
      </c>
      <c r="G8" s="2"/>
      <c r="H8" s="1">
        <f>(F8*H2)*2</f>
        <v>3000</v>
      </c>
      <c r="I8" s="1"/>
      <c r="J8" s="1"/>
      <c r="K8" s="1"/>
      <c r="L8" s="1"/>
      <c r="M8" s="1"/>
    </row>
    <row r="9" spans="2:13" x14ac:dyDescent="0.25">
      <c r="B9" s="1" t="s">
        <v>7</v>
      </c>
      <c r="C9" s="1">
        <v>1037</v>
      </c>
      <c r="D9" s="1"/>
      <c r="E9" s="1">
        <v>1</v>
      </c>
      <c r="F9" s="1">
        <v>1500</v>
      </c>
      <c r="G9" s="2"/>
      <c r="H9" s="1">
        <f>(F9*H2)*2</f>
        <v>3000</v>
      </c>
      <c r="I9" s="1"/>
      <c r="J9" s="1"/>
      <c r="K9" s="1"/>
      <c r="L9" s="1"/>
      <c r="M9" s="1"/>
    </row>
    <row r="10" spans="2:13" x14ac:dyDescent="0.25">
      <c r="B10" s="1" t="s">
        <v>13</v>
      </c>
      <c r="C10" s="1">
        <v>300</v>
      </c>
      <c r="D10" s="1"/>
      <c r="E10" s="1">
        <v>4</v>
      </c>
      <c r="F10" s="1">
        <v>1200</v>
      </c>
      <c r="G10" s="2"/>
      <c r="H10" s="1"/>
      <c r="I10" s="1"/>
      <c r="J10" s="1">
        <f>F10</f>
        <v>1200</v>
      </c>
      <c r="K10" s="1"/>
      <c r="L10" s="1"/>
      <c r="M10" s="1"/>
    </row>
    <row r="11" spans="2:13" x14ac:dyDescent="0.25">
      <c r="B11" s="1" t="s">
        <v>18</v>
      </c>
      <c r="C11" s="1">
        <v>35</v>
      </c>
      <c r="D11" s="1"/>
      <c r="E11" s="1">
        <v>1</v>
      </c>
      <c r="F11" s="1">
        <f>C11*E11</f>
        <v>35</v>
      </c>
      <c r="G11" s="2"/>
      <c r="H11" s="1">
        <f>(F11*6)*H2</f>
        <v>210</v>
      </c>
      <c r="I11" s="1"/>
      <c r="J11" s="1"/>
      <c r="K11" s="1"/>
      <c r="L11" s="1"/>
      <c r="M11" s="1"/>
    </row>
    <row r="12" spans="2:13" x14ac:dyDescent="0.25">
      <c r="B12" s="1" t="s">
        <v>19</v>
      </c>
      <c r="C12" s="1">
        <v>35</v>
      </c>
      <c r="D12" s="1"/>
      <c r="E12" s="1">
        <v>1</v>
      </c>
      <c r="F12" s="1">
        <f t="shared" ref="F12:F23" si="0">E12*C12</f>
        <v>35</v>
      </c>
      <c r="G12" s="2"/>
      <c r="H12" s="1"/>
      <c r="I12" s="1">
        <f>(F12*4)*I2</f>
        <v>420</v>
      </c>
      <c r="J12" s="1"/>
      <c r="K12" s="1"/>
      <c r="L12" s="1"/>
      <c r="M12" s="1"/>
    </row>
    <row r="13" spans="2:13" x14ac:dyDescent="0.25">
      <c r="B13" s="1" t="s">
        <v>20</v>
      </c>
      <c r="C13" s="1">
        <v>0</v>
      </c>
      <c r="D13" s="1"/>
      <c r="E13" s="1">
        <v>1</v>
      </c>
      <c r="F13" s="1">
        <v>200</v>
      </c>
      <c r="G13" s="2"/>
      <c r="H13" s="1">
        <f>(F13*4)*H2</f>
        <v>800</v>
      </c>
      <c r="I13" s="1"/>
      <c r="J13" s="1"/>
      <c r="K13" s="1"/>
      <c r="L13" s="1"/>
      <c r="M13" s="1"/>
    </row>
    <row r="14" spans="2:13" x14ac:dyDescent="0.25">
      <c r="B14" s="1" t="s">
        <v>21</v>
      </c>
      <c r="C14" s="1">
        <v>0</v>
      </c>
      <c r="D14" s="1"/>
      <c r="E14" s="1">
        <v>1</v>
      </c>
      <c r="F14" s="1">
        <v>200</v>
      </c>
      <c r="G14" s="2"/>
      <c r="H14" s="1"/>
      <c r="I14" s="1">
        <f>(F14*2)*I2</f>
        <v>1200</v>
      </c>
      <c r="J14" s="1"/>
      <c r="K14" s="1"/>
      <c r="L14" s="1"/>
      <c r="M14" s="1"/>
    </row>
    <row r="15" spans="2:13" x14ac:dyDescent="0.25">
      <c r="B15" s="1" t="s">
        <v>8</v>
      </c>
      <c r="C15" s="1">
        <v>950</v>
      </c>
      <c r="D15" s="1"/>
      <c r="E15" s="1"/>
      <c r="F15" s="1">
        <f t="shared" si="0"/>
        <v>0</v>
      </c>
      <c r="G15" s="2"/>
      <c r="H15" s="1"/>
      <c r="I15" s="1"/>
      <c r="J15" s="1">
        <f>F15</f>
        <v>0</v>
      </c>
      <c r="K15" s="1"/>
      <c r="L15" s="1"/>
      <c r="M15" s="1"/>
    </row>
    <row r="16" spans="2:13" x14ac:dyDescent="0.25">
      <c r="B16" s="1" t="s">
        <v>9</v>
      </c>
      <c r="C16" s="1">
        <v>30</v>
      </c>
      <c r="D16" s="1"/>
      <c r="E16" s="1">
        <v>2</v>
      </c>
      <c r="F16" s="1">
        <f t="shared" si="0"/>
        <v>60</v>
      </c>
      <c r="G16" s="2"/>
      <c r="H16" s="1"/>
      <c r="I16" s="1"/>
      <c r="J16" s="1">
        <f>F16</f>
        <v>60</v>
      </c>
      <c r="K16" s="1"/>
      <c r="L16" s="1"/>
      <c r="M16" s="1"/>
    </row>
    <row r="17" spans="2:13" x14ac:dyDescent="0.25">
      <c r="B17" s="1" t="s">
        <v>11</v>
      </c>
      <c r="C17" s="1">
        <v>8</v>
      </c>
      <c r="D17" s="1"/>
      <c r="E17" s="1">
        <v>12</v>
      </c>
      <c r="F17" s="1">
        <f t="shared" si="0"/>
        <v>96</v>
      </c>
      <c r="G17" s="2"/>
      <c r="H17" s="1"/>
      <c r="I17" s="1"/>
      <c r="J17" s="1">
        <f>F17</f>
        <v>96</v>
      </c>
      <c r="K17" s="1"/>
      <c r="L17" s="1"/>
      <c r="M17" s="1"/>
    </row>
    <row r="18" spans="2:13" x14ac:dyDescent="0.25">
      <c r="B18" s="1" t="s">
        <v>10</v>
      </c>
      <c r="C18" s="1">
        <v>2670</v>
      </c>
      <c r="D18" s="1"/>
      <c r="E18" s="1">
        <v>1</v>
      </c>
      <c r="F18" s="1">
        <v>12000</v>
      </c>
      <c r="G18" s="2" t="s">
        <v>22</v>
      </c>
      <c r="H18" s="1"/>
      <c r="I18" s="1"/>
      <c r="J18" s="1">
        <f>(H2*I2)*F18</f>
        <v>36000</v>
      </c>
      <c r="K18" s="1"/>
      <c r="L18" s="1"/>
      <c r="M18" s="1"/>
    </row>
    <row r="19" spans="2:13" x14ac:dyDescent="0.25">
      <c r="B19" s="1" t="s">
        <v>14</v>
      </c>
      <c r="C19" s="1">
        <v>223</v>
      </c>
      <c r="D19" s="1"/>
      <c r="E19" s="1">
        <v>2</v>
      </c>
      <c r="F19" s="1">
        <f t="shared" si="0"/>
        <v>446</v>
      </c>
      <c r="G19" s="2"/>
      <c r="H19" s="1"/>
      <c r="I19" s="1"/>
      <c r="J19" s="1">
        <f>F19</f>
        <v>446</v>
      </c>
      <c r="K19" s="1"/>
      <c r="L19" s="1"/>
      <c r="M19" s="1"/>
    </row>
    <row r="20" spans="2:13" x14ac:dyDescent="0.25">
      <c r="B20" s="1" t="s">
        <v>15</v>
      </c>
      <c r="C20" s="1">
        <v>480</v>
      </c>
      <c r="D20" s="1"/>
      <c r="E20" s="1">
        <v>1</v>
      </c>
      <c r="F20" s="1">
        <f>E20*C20</f>
        <v>480</v>
      </c>
      <c r="G20" s="2"/>
      <c r="H20" s="1"/>
      <c r="I20" s="1"/>
      <c r="J20" s="1">
        <f>F20</f>
        <v>480</v>
      </c>
      <c r="K20" s="1"/>
      <c r="L20" s="1"/>
      <c r="M20" s="1"/>
    </row>
    <row r="21" spans="2:13" x14ac:dyDescent="0.25">
      <c r="B21" s="1"/>
      <c r="C21" s="1"/>
      <c r="D21" s="1"/>
      <c r="E21" s="1"/>
      <c r="F21" s="1">
        <f t="shared" si="0"/>
        <v>0</v>
      </c>
      <c r="H21" s="1"/>
      <c r="I21" s="1"/>
      <c r="J21" s="1"/>
      <c r="K21" s="1"/>
      <c r="L21" s="1"/>
      <c r="M21" s="1"/>
    </row>
    <row r="22" spans="2:13" x14ac:dyDescent="0.25">
      <c r="B22" s="1"/>
      <c r="C22" s="1"/>
      <c r="D22" s="1"/>
      <c r="E22" s="1"/>
      <c r="F22" s="1">
        <f t="shared" si="0"/>
        <v>0</v>
      </c>
      <c r="H22" s="1"/>
      <c r="I22" s="1"/>
      <c r="J22" s="1"/>
      <c r="K22" s="1"/>
      <c r="L22" s="1"/>
      <c r="M22" s="1"/>
    </row>
    <row r="23" spans="2:13" x14ac:dyDescent="0.25">
      <c r="B23" s="1"/>
      <c r="C23" s="1"/>
      <c r="D23" s="1"/>
      <c r="E23" s="1"/>
      <c r="F23" s="1">
        <f t="shared" si="0"/>
        <v>0</v>
      </c>
      <c r="H23" s="1"/>
      <c r="I23" s="1"/>
      <c r="J23" s="1"/>
      <c r="K23" s="1"/>
      <c r="L23" s="1"/>
      <c r="M23" s="1"/>
    </row>
    <row r="24" spans="2:13" x14ac:dyDescent="0.25">
      <c r="B24" s="1"/>
      <c r="C24" s="1">
        <f>SUM(C3:C23)</f>
        <v>11990</v>
      </c>
      <c r="D24" s="1"/>
      <c r="E24" s="1"/>
      <c r="F24" s="1">
        <f>SUM(F3:F23)</f>
        <v>25252</v>
      </c>
      <c r="H24" s="1">
        <f>SUM(H3:H23)</f>
        <v>10010</v>
      </c>
      <c r="I24" s="1">
        <f>SUM(I3:I23)</f>
        <v>19620</v>
      </c>
      <c r="J24" s="1">
        <f>SUM(J3:J23)</f>
        <v>38282</v>
      </c>
      <c r="K24" s="1">
        <f>SUM(H24:J24)</f>
        <v>67912</v>
      </c>
      <c r="L24" s="1"/>
      <c r="M24" s="1" t="s">
        <v>22</v>
      </c>
    </row>
    <row r="28" spans="2:13" x14ac:dyDescent="0.25">
      <c r="B28" s="1"/>
    </row>
    <row r="29" spans="2:13" x14ac:dyDescent="0.25">
      <c r="B29" s="1"/>
    </row>
    <row r="30" spans="2:13" x14ac:dyDescent="0.25">
      <c r="B30" s="1"/>
    </row>
    <row r="31" spans="2:13" x14ac:dyDescent="0.25">
      <c r="B31" s="1"/>
    </row>
    <row r="32" spans="2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180x250</vt:lpstr>
      <vt:lpstr>100x250</vt:lpstr>
      <vt:lpstr>100x300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ecarvallo</cp:lastModifiedBy>
  <dcterms:created xsi:type="dcterms:W3CDTF">2007-09-01T03:14:09Z</dcterms:created>
  <dcterms:modified xsi:type="dcterms:W3CDTF">2022-02-20T19:16:13Z</dcterms:modified>
</cp:coreProperties>
</file>