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NeoCo\data\"/>
    </mc:Choice>
  </mc:AlternateContent>
  <xr:revisionPtr revIDLastSave="0" documentId="13_ncr:1_{D39611B1-9AB1-486B-BAA3-57D53C0294A6}" xr6:coauthVersionLast="47" xr6:coauthVersionMax="47" xr10:uidLastSave="{00000000-0000-0000-0000-000000000000}"/>
  <bookViews>
    <workbookView xWindow="-90" yWindow="0" windowWidth="19380" windowHeight="20970" xr2:uid="{68B992D3-44D6-439A-BDF5-49CDCB283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7" i="1" l="1"/>
  <c r="J15" i="1"/>
  <c r="J13" i="1"/>
  <c r="I15" i="1"/>
  <c r="I13" i="1"/>
  <c r="H15" i="1"/>
  <c r="H14" i="1"/>
  <c r="H13" i="1"/>
  <c r="H12" i="1"/>
  <c r="F15" i="1"/>
  <c r="G15" i="1" s="1"/>
  <c r="G14" i="1"/>
  <c r="G13" i="1"/>
  <c r="G12" i="1"/>
  <c r="G5" i="1"/>
  <c r="G6" i="1"/>
  <c r="G7" i="1"/>
  <c r="G4" i="1"/>
  <c r="F7" i="1"/>
  <c r="H7" i="1" s="1"/>
  <c r="H6" i="1"/>
  <c r="H5" i="1"/>
  <c r="H4" i="1"/>
  <c r="I4" i="1" s="1"/>
  <c r="I5" i="1" l="1"/>
  <c r="I6" i="1" s="1"/>
  <c r="J5" i="1"/>
  <c r="J4" i="1"/>
  <c r="K4" i="1" s="1"/>
  <c r="K5" i="1" l="1"/>
  <c r="I7" i="1"/>
  <c r="J7" i="1" s="1"/>
  <c r="J6" i="1"/>
  <c r="K6" i="1" s="1"/>
  <c r="K7" i="1" l="1"/>
  <c r="L7" i="1" s="1"/>
</calcChain>
</file>

<file path=xl/sharedStrings.xml><?xml version="1.0" encoding="utf-8"?>
<sst xmlns="http://schemas.openxmlformats.org/spreadsheetml/2006/main" count="39" uniqueCount="16">
  <si>
    <t>date</t>
    <phoneticPr fontId="1" type="noConversion"/>
  </si>
  <si>
    <t>act</t>
    <phoneticPr fontId="1" type="noConversion"/>
  </si>
  <si>
    <t>amount</t>
    <phoneticPr fontId="1" type="noConversion"/>
  </si>
  <si>
    <t>price</t>
    <phoneticPr fontId="1" type="noConversion"/>
  </si>
  <si>
    <t>balance</t>
    <phoneticPr fontId="1" type="noConversion"/>
  </si>
  <si>
    <t>tot_asset</t>
    <phoneticPr fontId="1" type="noConversion"/>
  </si>
  <si>
    <t>fee</t>
    <phoneticPr fontId="1" type="noConversion"/>
  </si>
  <si>
    <t>ROR</t>
    <phoneticPr fontId="1" type="noConversion"/>
  </si>
  <si>
    <t>coin</t>
    <phoneticPr fontId="1" type="noConversion"/>
  </si>
  <si>
    <t>market</t>
    <phoneticPr fontId="1" type="noConversion"/>
  </si>
  <si>
    <t>BTC</t>
    <phoneticPr fontId="1" type="noConversion"/>
  </si>
  <si>
    <t>KRW</t>
    <phoneticPr fontId="1" type="noConversion"/>
  </si>
  <si>
    <t>transaction amount</t>
    <phoneticPr fontId="1" type="noConversion"/>
  </si>
  <si>
    <t>asset</t>
    <phoneticPr fontId="1" type="noConversion"/>
  </si>
  <si>
    <t>profit and loss</t>
    <phoneticPr fontId="1" type="noConversion"/>
  </si>
  <si>
    <t>Rate of Return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</si>
</sst>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AF19D-D22D-4EDF-97E6-54EB64747132}">
  <dimension ref="A1:L27"/>
  <sheetViews>
    <sheetView tabSelected="1" workbookViewId="0">
      <selection activeCell="H5" sqref="H5"/>
    </sheetView>
  </sheetViews>
  <sheetFormatPr defaultRowHeight="17" x14ac:dyDescent="0.45"/>
  <cols>
    <col min="1" max="1" width="10.75" bestFit="1" customWidth="1"/>
    <col min="2" max="3" width="10.75" customWidth="1"/>
    <col min="4" max="4" width="10.75" bestFit="1" customWidth="1"/>
    <col min="7" max="7" width="18.4140625" customWidth="1"/>
    <col min="8" max="8" width="13.6640625" customWidth="1"/>
    <col min="9" max="9" width="14.4140625" customWidth="1"/>
    <col min="10" max="10" width="12.33203125" customWidth="1"/>
    <col min="11" max="11" width="10.33203125" customWidth="1"/>
    <col min="13" max="13" width="13.33203125" customWidth="1"/>
  </cols>
  <sheetData>
    <row r="1" spans="1:12" x14ac:dyDescent="0.45">
      <c r="H1">
        <v>1000000</v>
      </c>
    </row>
    <row r="3" spans="1:12" x14ac:dyDescent="0.45">
      <c r="A3" t="s">
        <v>0</v>
      </c>
      <c r="B3" t="s">
        <v>8</v>
      </c>
      <c r="C3" t="s">
        <v>9</v>
      </c>
      <c r="D3" t="s">
        <v>1</v>
      </c>
      <c r="E3" t="s">
        <v>2</v>
      </c>
      <c r="F3" t="s">
        <v>3</v>
      </c>
      <c r="G3" t="s">
        <v>12</v>
      </c>
      <c r="H3" t="s">
        <v>6</v>
      </c>
      <c r="I3" t="s">
        <v>4</v>
      </c>
      <c r="J3" t="s">
        <v>5</v>
      </c>
      <c r="K3" t="s">
        <v>7</v>
      </c>
    </row>
    <row r="4" spans="1:12" x14ac:dyDescent="0.45">
      <c r="A4" s="1">
        <v>45061</v>
      </c>
      <c r="B4" s="1" t="s">
        <v>10</v>
      </c>
      <c r="C4" s="1" t="s">
        <v>11</v>
      </c>
      <c r="D4">
        <v>1</v>
      </c>
      <c r="E4">
        <v>0.01</v>
      </c>
      <c r="F4">
        <v>30000000</v>
      </c>
      <c r="G4">
        <f>E4*F4</f>
        <v>300000</v>
      </c>
      <c r="H4">
        <f>E4*F4*0.0005</f>
        <v>150</v>
      </c>
      <c r="I4">
        <f>H1-(E4*F4+H4)</f>
        <v>699850</v>
      </c>
      <c r="J4">
        <f>E4*F4+I4</f>
        <v>999850</v>
      </c>
      <c r="K4">
        <f>J4/H1</f>
        <v>0.99985000000000002</v>
      </c>
    </row>
    <row r="5" spans="1:12" x14ac:dyDescent="0.45">
      <c r="A5" s="1">
        <v>45065</v>
      </c>
      <c r="B5" s="1" t="s">
        <v>10</v>
      </c>
      <c r="C5" s="1" t="s">
        <v>11</v>
      </c>
      <c r="D5">
        <v>0</v>
      </c>
      <c r="E5">
        <v>0.01</v>
      </c>
      <c r="F5">
        <v>33000000</v>
      </c>
      <c r="G5">
        <f t="shared" ref="G5:G7" si="0">E5*F5</f>
        <v>330000</v>
      </c>
      <c r="H5">
        <f>E5*F5*0.0005</f>
        <v>165</v>
      </c>
      <c r="I5">
        <f>I4+(E5*F5)-H5</f>
        <v>1029685</v>
      </c>
      <c r="J5">
        <f>I5</f>
        <v>1029685</v>
      </c>
      <c r="K5">
        <f>J5/J4</f>
        <v>1.0298394759213882</v>
      </c>
    </row>
    <row r="6" spans="1:12" x14ac:dyDescent="0.45">
      <c r="A6" s="1">
        <v>45070</v>
      </c>
      <c r="B6" s="1" t="s">
        <v>10</v>
      </c>
      <c r="C6" s="1" t="s">
        <v>11</v>
      </c>
      <c r="D6">
        <v>1</v>
      </c>
      <c r="E6">
        <v>0.01</v>
      </c>
      <c r="F6">
        <v>29500000</v>
      </c>
      <c r="G6">
        <f t="shared" si="0"/>
        <v>295000</v>
      </c>
      <c r="H6">
        <f>E6*F6*0.0005</f>
        <v>147.5</v>
      </c>
      <c r="I6">
        <f>I5-(E6*F6+H6)</f>
        <v>734537.5</v>
      </c>
      <c r="J6">
        <f>E6*F6+I6</f>
        <v>1029537.5</v>
      </c>
      <c r="K6">
        <f t="shared" ref="K6:K7" si="1">J6/J5</f>
        <v>0.99985675230774462</v>
      </c>
    </row>
    <row r="7" spans="1:12" x14ac:dyDescent="0.45">
      <c r="A7" s="1">
        <v>45072</v>
      </c>
      <c r="B7" s="1" t="s">
        <v>10</v>
      </c>
      <c r="C7" s="1" t="s">
        <v>11</v>
      </c>
      <c r="D7">
        <v>0</v>
      </c>
      <c r="E7">
        <v>0.01</v>
      </c>
      <c r="F7">
        <f>F6*0.89</f>
        <v>26255000</v>
      </c>
      <c r="G7">
        <f t="shared" si="0"/>
        <v>262550</v>
      </c>
      <c r="H7">
        <f>E7*F7*0.0005</f>
        <v>131.27500000000001</v>
      </c>
      <c r="I7">
        <f>I6+E7*F7-H7</f>
        <v>996956.22499999998</v>
      </c>
      <c r="J7">
        <f>I7</f>
        <v>996956.22499999998</v>
      </c>
      <c r="K7">
        <f t="shared" si="1"/>
        <v>0.96835348396731535</v>
      </c>
      <c r="L7">
        <f>H1*K4*K5*K6*K7</f>
        <v>996956.22499999998</v>
      </c>
    </row>
    <row r="8" spans="1:12" x14ac:dyDescent="0.45">
      <c r="B8" s="1"/>
      <c r="C8" s="1"/>
    </row>
    <row r="11" spans="1:12" x14ac:dyDescent="0.45">
      <c r="A11" t="s">
        <v>0</v>
      </c>
      <c r="B11" t="s">
        <v>8</v>
      </c>
      <c r="C11" t="s">
        <v>9</v>
      </c>
      <c r="D11" t="s">
        <v>1</v>
      </c>
      <c r="E11" t="s">
        <v>2</v>
      </c>
      <c r="F11" t="s">
        <v>3</v>
      </c>
      <c r="G11" t="s">
        <v>12</v>
      </c>
      <c r="H11" t="s">
        <v>6</v>
      </c>
      <c r="I11" t="s">
        <v>14</v>
      </c>
      <c r="J11" t="s">
        <v>15</v>
      </c>
    </row>
    <row r="12" spans="1:12" x14ac:dyDescent="0.45">
      <c r="A12" s="1">
        <v>45061</v>
      </c>
      <c r="B12" s="1" t="s">
        <v>10</v>
      </c>
      <c r="C12" s="1" t="s">
        <v>11</v>
      </c>
      <c r="D12">
        <v>1</v>
      </c>
      <c r="E12">
        <v>0.01</v>
      </c>
      <c r="F12">
        <v>30000000</v>
      </c>
      <c r="G12">
        <f>E12*F12</f>
        <v>300000</v>
      </c>
      <c r="H12">
        <f>E12*F12*0.0005</f>
        <v>150</v>
      </c>
    </row>
    <row r="13" spans="1:12" x14ac:dyDescent="0.45">
      <c r="A13" s="1">
        <v>45065</v>
      </c>
      <c r="B13" s="1" t="s">
        <v>10</v>
      </c>
      <c r="C13" s="1" t="s">
        <v>11</v>
      </c>
      <c r="D13">
        <v>0</v>
      </c>
      <c r="E13">
        <v>0.01</v>
      </c>
      <c r="F13">
        <v>33000000</v>
      </c>
      <c r="G13">
        <f t="shared" ref="G13:G15" si="2">E13*F13</f>
        <v>330000</v>
      </c>
      <c r="H13">
        <f>E13*F13*0.0005</f>
        <v>165</v>
      </c>
      <c r="I13">
        <f>F13-F12</f>
        <v>3000000</v>
      </c>
      <c r="J13">
        <f>G13/G12</f>
        <v>1.1000000000000001</v>
      </c>
    </row>
    <row r="14" spans="1:12" x14ac:dyDescent="0.45">
      <c r="A14" s="1">
        <v>45070</v>
      </c>
      <c r="B14" s="1" t="s">
        <v>10</v>
      </c>
      <c r="C14" s="1" t="s">
        <v>11</v>
      </c>
      <c r="D14">
        <v>1</v>
      </c>
      <c r="E14">
        <v>0.01</v>
      </c>
      <c r="F14">
        <v>29500000</v>
      </c>
      <c r="G14">
        <f t="shared" si="2"/>
        <v>295000</v>
      </c>
      <c r="H14">
        <f>E14*F14*0.0005</f>
        <v>147.5</v>
      </c>
    </row>
    <row r="15" spans="1:12" x14ac:dyDescent="0.45">
      <c r="A15" s="1">
        <v>45072</v>
      </c>
      <c r="B15" s="1" t="s">
        <v>10</v>
      </c>
      <c r="C15" s="1" t="s">
        <v>11</v>
      </c>
      <c r="D15">
        <v>0</v>
      </c>
      <c r="E15">
        <v>0.01</v>
      </c>
      <c r="F15">
        <f>F14*0.89</f>
        <v>26255000</v>
      </c>
      <c r="G15">
        <f t="shared" si="2"/>
        <v>262550</v>
      </c>
      <c r="H15">
        <f>E15*F15*0.0005</f>
        <v>131.27500000000001</v>
      </c>
      <c r="I15">
        <f>F15-F14</f>
        <v>-3245000</v>
      </c>
      <c r="J15">
        <f>G15/G14</f>
        <v>0.89</v>
      </c>
    </row>
    <row r="22" spans="3:8" x14ac:dyDescent="0.45">
      <c r="C22" t="s">
        <v>4</v>
      </c>
      <c r="D22" t="s">
        <v>13</v>
      </c>
    </row>
    <row r="26" spans="3:8" x14ac:dyDescent="0.45">
      <c r="G26">
        <v>300000</v>
      </c>
      <c r="H26">
        <v>30000000</v>
      </c>
    </row>
    <row r="27" spans="3:8" x14ac:dyDescent="0.45">
      <c r="H27">
        <f>G26/H26</f>
        <v>0.01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 Gyu Kang</dc:creator>
  <cp:lastModifiedBy>Jea Gyu Kang</cp:lastModifiedBy>
  <dcterms:created xsi:type="dcterms:W3CDTF">2023-05-14T15:15:14Z</dcterms:created>
  <dcterms:modified xsi:type="dcterms:W3CDTF">2023-05-15T15:39:33Z</dcterms:modified>
</cp:coreProperties>
</file>